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DBCD02B-D36D-4693-B3EA-14BBFBD04A04}" xr6:coauthVersionLast="47" xr6:coauthVersionMax="47" xr10:uidLastSave="{00000000-0000-0000-0000-000000000000}"/>
  <bookViews>
    <workbookView xWindow="-108" yWindow="-108" windowWidth="23256" windowHeight="12576" firstSheet="3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Log'!$A$1:$G$1281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6" i="7" l="1"/>
  <c r="G7" i="7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80" i="7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25" i="7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97" i="7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85" i="7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51" i="7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94" i="7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44" i="7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73" i="7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14" i="7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78" i="7"/>
  <c r="G77" i="7" s="1"/>
  <c r="G76" i="7" s="1"/>
  <c r="G75" i="7" s="1"/>
  <c r="G7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73" i="7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<sst xmlns="http://schemas.openxmlformats.org/spreadsheetml/2006/main" count="3796" uniqueCount="991">
  <si>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</si>
  <si>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</si>
  <si>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</si>
  <si>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</si>
  <si>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</si>
  <si>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</si>
  <si>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</si>
  <si>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</si>
  <si>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</si>
  <si>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</si>
  <si>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</si>
  <si>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</si>
  <si>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</si>
  <si>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</si>
  <si>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</si>
  <si>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</si>
  <si>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</si>
  <si>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</si>
  <si>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</si>
  <si>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</si>
  <si>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</si>
  <si>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</si>
  <si>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</si>
  <si>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</si>
  <si>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</si>
  <si>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</si>
  <si>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</si>
  <si>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</si>
  <si>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</si>
  <si>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</si>
  <si>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</si>
  <si>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</si>
  <si>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</si>
  <si>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</si>
  <si>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</si>
  <si>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</si>
  <si>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</si>
  <si>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</si>
  <si>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</si>
  <si>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</si>
  <si>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</si>
  <si>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</si>
  <si>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</si>
  <si>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</si>
  <si>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</si>
  <si>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</si>
  <si>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</si>
  <si>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</si>
  <si>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</si>
  <si>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</si>
  <si>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</si>
  <si>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</si>
  <si>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</si>
  <si>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</si>
  <si>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</si>
  <si>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</si>
  <si>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</si>
  <si>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</si>
  <si>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</si>
  <si>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</si>
  <si>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</si>
  <si>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</si>
  <si>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</si>
  <si>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</si>
  <si>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</si>
  <si>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</si>
  <si>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</si>
  <si>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</si>
  <si>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</si>
  <si>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</si>
  <si>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</si>
  <si>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</si>
  <si>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</si>
  <si>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</si>
  <si>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</si>
  <si>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</si>
  <si>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</si>
  <si>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</si>
  <si>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</si>
  <si>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</si>
  <si>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</si>
  <si>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</si>
  <si>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</si>
  <si>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</si>
  <si>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</si>
  <si>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</si>
  <si>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</si>
  <si>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</si>
  <si>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</si>
  <si>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</si>
  <si>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</si>
  <si>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</si>
  <si>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</si>
  <si>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</si>
  <si>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</si>
  <si>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</si>
  <si>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</si>
  <si>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</si>
  <si>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</si>
  <si>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</si>
  <si>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</si>
  <si>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</si>
  <si>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</si>
  <si>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</si>
  <si>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</si>
  <si>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</si>
  <si>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</si>
  <si>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</si>
  <si>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</si>
  <si>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</si>
  <si>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</si>
  <si>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</si>
  <si>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</si>
  <si>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</si>
  <si>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</si>
  <si>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</si>
  <si>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</si>
  <si>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</si>
  <si>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</si>
  <si>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</si>
  <si>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</si>
  <si>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</si>
  <si>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</si>
  <si>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</si>
  <si>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</si>
  <si>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</si>
  <si>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</si>
  <si>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</si>
  <si>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</si>
  <si>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</si>
  <si>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</si>
  <si>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</si>
  <si>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</si>
  <si>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</si>
  <si>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</si>
  <si>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</si>
  <si>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</si>
  <si>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</si>
  <si>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</si>
  <si>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</si>
  <si>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</si>
  <si>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</si>
  <si>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</si>
  <si>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</si>
  <si>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</si>
  <si>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</si>
  <si>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</si>
  <si>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</si>
  <si>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</si>
  <si>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</si>
  <si>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</si>
  <si>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</si>
  <si>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</si>
  <si>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</si>
  <si>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</si>
  <si>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</si>
  <si>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</si>
  <si>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</si>
  <si>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</si>
  <si>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</si>
  <si>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</si>
  <si>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</si>
  <si>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</si>
  <si>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</si>
  <si>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</si>
  <si>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</si>
  <si>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</si>
  <si>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</si>
  <si>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</si>
  <si>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</si>
  <si>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</si>
  <si>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</si>
  <si>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</si>
  <si>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</si>
  <si>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</si>
  <si>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</si>
  <si>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</si>
  <si>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</si>
  <si>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</si>
  <si>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</si>
  <si>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</si>
  <si>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</si>
  <si>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</si>
  <si>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</si>
  <si>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</si>
  <si>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</si>
  <si>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</si>
  <si>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</si>
  <si>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</si>
  <si>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</si>
  <si>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</si>
  <si>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</si>
  <si>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</si>
  <si>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</si>
  <si>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</si>
  <si>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</si>
  <si>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</si>
  <si>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</si>
  <si>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</si>
  <si>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</si>
  <si>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</si>
  <si>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</si>
  <si>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</si>
  <si>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</si>
  <si>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</si>
  <si>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</si>
  <si>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</si>
  <si>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</si>
  <si>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</si>
  <si>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</si>
  <si>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</si>
  <si>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</si>
  <si>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</si>
  <si>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</si>
  <si>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</si>
  <si>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</si>
  <si>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</si>
  <si>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</si>
  <si>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</si>
  <si>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</si>
  <si>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</si>
  <si>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</si>
  <si>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</si>
  <si>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</si>
  <si>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</si>
  <si>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</si>
  <si>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</si>
  <si>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</si>
  <si>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</si>
  <si>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</si>
  <si>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</si>
  <si>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</si>
  <si>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</si>
  <si>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</si>
  <si>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</si>
  <si>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</si>
  <si>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</si>
  <si>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</si>
  <si>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</si>
  <si>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</si>
  <si>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</si>
  <si>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</si>
  <si>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</si>
  <si>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</si>
  <si>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</si>
  <si>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</si>
  <si>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</si>
  <si>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</si>
  <si>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</si>
  <si>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</si>
  <si>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</si>
  <si>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</si>
  <si>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</si>
  <si>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</si>
  <si>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</si>
  <si>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</si>
  <si>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</si>
  <si>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</si>
  <si>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</si>
  <si>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</si>
  <si>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</si>
  <si>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</si>
  <si>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</si>
  <si>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</si>
  <si>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</si>
  <si>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</si>
  <si>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</si>
  <si>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</si>
  <si>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</si>
  <si>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</si>
  <si>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</si>
  <si>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</si>
  <si>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</si>
  <si>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</si>
  <si>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</si>
  <si>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</si>
  <si>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</si>
  <si>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</si>
  <si>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</si>
  <si>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</si>
  <si>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</si>
  <si>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</si>
  <si>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</si>
  <si>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</si>
  <si>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</si>
  <si>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</si>
  <si>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</si>
  <si>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</si>
  <si>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</si>
  <si>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</si>
  <si>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</si>
  <si>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</si>
  <si>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</si>
  <si>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</si>
  <si>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</si>
  <si>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</si>
  <si>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</si>
  <si>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</si>
  <si>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</si>
  <si>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</si>
  <si>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</si>
  <si>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</si>
  <si>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</si>
  <si>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</si>
  <si>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</si>
  <si>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</si>
  <si>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</si>
  <si>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</si>
  <si>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</si>
  <si>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</si>
  <si>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</si>
  <si>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</si>
  <si>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</si>
  <si>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</si>
  <si>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</si>
  <si>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</si>
  <si>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</si>
  <si>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</si>
  <si>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</si>
  <si>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</si>
  <si>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</si>
  <si>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</si>
  <si>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</si>
  <si>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</si>
  <si>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</si>
  <si>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</si>
  <si>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</si>
  <si>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</si>
  <si>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</si>
  <si>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</si>
  <si>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</si>
  <si>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</si>
  <si>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</si>
  <si>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</si>
  <si>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</si>
  <si>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</si>
  <si>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</si>
  <si>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</si>
  <si>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</si>
  <si>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</si>
  <si>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</si>
  <si>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</si>
  <si>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</si>
  <si>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</si>
  <si>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</si>
  <si>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</si>
  <si>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</si>
  <si>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</si>
  <si>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</si>
  <si>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</si>
  <si>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</si>
  <si>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</si>
  <si>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</si>
  <si>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</si>
  <si>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</si>
  <si>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</si>
  <si>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</si>
  <si>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</si>
  <si>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</si>
  <si>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</si>
  <si>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</si>
  <si>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</si>
  <si>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</si>
  <si>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</si>
  <si>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</si>
  <si>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</si>
  <si>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</si>
  <si>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</si>
  <si>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</si>
  <si>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</si>
  <si>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</si>
  <si>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</si>
  <si>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</si>
  <si>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</si>
  <si>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</si>
  <si>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</si>
  <si>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</si>
  <si>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</si>
  <si>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</si>
  <si>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</si>
  <si>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</si>
  <si>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</si>
  <si>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</si>
  <si>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</si>
  <si>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</si>
  <si>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</si>
  <si>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</si>
  <si>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</si>
  <si>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</si>
  <si>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</si>
  <si>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</si>
  <si>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</si>
  <si>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</si>
  <si>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</si>
  <si>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</si>
  <si>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</si>
  <si>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</si>
  <si>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</si>
  <si>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</si>
  <si>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</si>
  <si>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</si>
  <si>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</si>
  <si>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</si>
  <si>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</si>
  <si>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</si>
  <si>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</si>
  <si>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</si>
  <si>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</si>
  <si>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</si>
  <si>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</si>
  <si>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</si>
  <si>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</si>
  <si>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</si>
  <si>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</si>
  <si>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</si>
  <si>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</si>
  <si>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</si>
  <si>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</si>
  <si>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</si>
  <si>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</si>
  <si>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</si>
  <si>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</si>
  <si>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</si>
  <si>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</si>
  <si>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</si>
  <si>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</si>
  <si>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</si>
  <si>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</si>
  <si>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</si>
  <si>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</si>
  <si>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</si>
  <si>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</si>
  <si>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</si>
  <si>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</si>
  <si>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</si>
  <si>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</si>
  <si>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</si>
  <si>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</si>
  <si>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</si>
  <si>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</si>
  <si>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</si>
  <si>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</si>
  <si>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</si>
  <si>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</si>
  <si>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</si>
  <si>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</si>
  <si>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</si>
  <si>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</si>
  <si>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</si>
  <si>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</si>
  <si>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</si>
  <si>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</si>
  <si>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</si>
  <si>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</si>
  <si>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</si>
  <si>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</si>
  <si>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</si>
  <si>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</si>
  <si>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</si>
  <si>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</si>
  <si>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</si>
  <si>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</si>
  <si>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</si>
  <si>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</si>
  <si>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</si>
  <si>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</si>
  <si>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</si>
  <si>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</si>
  <si>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</si>
  <si>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</si>
  <si>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</si>
  <si>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</si>
  <si>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</si>
  <si>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</si>
  <si>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</si>
  <si>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</si>
  <si>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</si>
  <si>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</si>
  <si>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</si>
  <si>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</si>
  <si>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</si>
  <si>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</si>
  <si>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</si>
  <si>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</si>
  <si>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</si>
  <si>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</si>
  <si>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</si>
  <si>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</si>
  <si>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</si>
  <si>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</si>
  <si>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</si>
  <si>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</si>
  <si>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</si>
  <si>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</si>
  <si>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</si>
  <si>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</si>
  <si>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</si>
  <si>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</si>
  <si>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</si>
  <si>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</si>
  <si>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</si>
  <si>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</si>
  <si>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</si>
  <si>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</si>
  <si>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</si>
  <si>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</si>
  <si>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</si>
  <si>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</si>
  <si>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</si>
  <si>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</si>
  <si>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</si>
  <si>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</si>
  <si>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</si>
  <si>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</si>
  <si>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</si>
  <si>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</si>
  <si>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</si>
  <si>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</si>
  <si>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</si>
  <si>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</si>
  <si>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</si>
  <si>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</si>
  <si>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</si>
  <si>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</si>
  <si>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</si>
  <si>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</si>
  <si>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</si>
  <si>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</si>
  <si>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</si>
  <si>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</si>
  <si>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</si>
  <si>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</si>
  <si>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</si>
  <si>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</si>
  <si>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</si>
  <si>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</si>
  <si>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</si>
  <si>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</si>
  <si>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</si>
  <si>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</si>
  <si>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</si>
  <si>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</si>
  <si>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</si>
  <si>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</si>
  <si>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</si>
  <si>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</si>
  <si>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</si>
  <si>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</si>
  <si>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</si>
  <si>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</si>
  <si>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</si>
  <si>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</si>
  <si>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</si>
  <si>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</si>
  <si>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</si>
  <si>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</si>
  <si>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</si>
  <si>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</si>
  <si>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</si>
  <si>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</si>
  <si>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</si>
  <si>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</si>
  <si>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</si>
  <si>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</si>
  <si>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</si>
  <si>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</si>
  <si>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</si>
  <si>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</si>
  <si>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</si>
  <si>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</si>
  <si>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</si>
  <si>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</si>
  <si>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</si>
  <si>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</si>
  <si>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</si>
  <si>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</si>
  <si>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</si>
  <si>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</si>
  <si>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</si>
  <si>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</si>
  <si>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</si>
  <si>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</si>
  <si>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</si>
  <si>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</si>
  <si>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</si>
  <si>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</si>
  <si>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</si>
  <si>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</si>
  <si>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</si>
  <si>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</si>
  <si>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</si>
  <si>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</si>
  <si>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</si>
  <si>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</si>
  <si>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</si>
  <si>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</si>
  <si>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</si>
  <si>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</si>
  <si>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</si>
  <si>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</si>
  <si>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</si>
  <si>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</si>
  <si>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</si>
  <si>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</si>
  <si>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</si>
  <si>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</si>
  <si>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</si>
  <si>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</si>
  <si>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</si>
  <si>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</si>
  <si>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</si>
  <si>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</si>
  <si>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</si>
  <si>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</si>
  <si>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</si>
  <si>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</si>
  <si>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</si>
  <si>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</si>
  <si>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</si>
  <si>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</si>
  <si>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</si>
  <si>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</si>
  <si>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</si>
  <si>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</si>
  <si>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</si>
  <si>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</si>
  <si>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</si>
  <si>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</si>
  <si>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</si>
  <si>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</si>
  <si>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</si>
  <si>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</si>
  <si>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</si>
  <si>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</si>
  <si>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</si>
  <si>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</si>
  <si>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</si>
  <si>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</si>
  <si>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</si>
  <si>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</si>
  <si>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</si>
  <si>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</si>
  <si>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</si>
  <si>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</si>
  <si>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</si>
  <si>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</si>
  <si>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</si>
  <si>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</si>
  <si>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</si>
  <si>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</si>
  <si>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</si>
  <si>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</si>
  <si>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</si>
  <si>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</si>
  <si>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</si>
  <si>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</si>
  <si>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</si>
  <si>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</si>
  <si>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</si>
  <si>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</si>
  <si>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</si>
  <si>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</si>
  <si>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</si>
  <si>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</si>
  <si>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</si>
  <si>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</si>
  <si>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</si>
  <si>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</si>
  <si>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</si>
  <si>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</si>
  <si>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</si>
  <si>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</si>
  <si>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</si>
  <si>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</si>
  <si>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</si>
  <si>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</si>
  <si>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</si>
  <si>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</si>
  <si>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</si>
  <si>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</si>
  <si>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</si>
  <si>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</si>
  <si>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</si>
  <si>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</si>
  <si>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</si>
  <si>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</si>
  <si>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</si>
  <si>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</si>
  <si>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</si>
  <si>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</si>
  <si>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</si>
  <si>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</si>
  <si>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</si>
  <si>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</si>
  <si>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</si>
  <si>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</si>
  <si>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</si>
  <si>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</si>
  <si>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</si>
  <si>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</si>
  <si>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</si>
  <si>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</si>
  <si>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</si>
  <si>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</si>
  <si>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</si>
  <si>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</si>
  <si>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</si>
  <si>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</si>
  <si>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</si>
  <si>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</si>
  <si>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</si>
  <si>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</si>
  <si>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</si>
  <si>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</si>
  <si>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</si>
  <si>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</si>
  <si>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</si>
  <si>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</si>
  <si>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</si>
  <si>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</si>
  <si>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</si>
  <si>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</si>
  <si>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</si>
  <si>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</si>
  <si>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</si>
  <si>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</si>
  <si>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</si>
  <si>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</si>
  <si>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</si>
  <si>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</si>
  <si>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</si>
  <si>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</si>
  <si>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</si>
  <si>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</si>
  <si>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</si>
  <si>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</si>
  <si>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</si>
  <si>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</si>
  <si>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</si>
  <si>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</si>
  <si>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</si>
  <si>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</si>
  <si>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</si>
  <si>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</si>
  <si>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</si>
  <si>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</si>
  <si>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</si>
  <si>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</si>
  <si>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</si>
  <si>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</si>
  <si>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</si>
  <si>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</si>
  <si>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</si>
  <si>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</si>
  <si>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</si>
  <si>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</si>
  <si>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</si>
  <si>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</si>
  <si>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</si>
  <si>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</si>
  <si>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</si>
  <si>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</si>
  <si>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</si>
  <si>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</si>
  <si>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</si>
  <si>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</si>
  <si>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</si>
  <si>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</si>
  <si>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</si>
  <si>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</si>
  <si>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</si>
  <si>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</si>
  <si>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</si>
  <si>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</si>
  <si>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</si>
  <si>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</si>
  <si>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</si>
  <si>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</si>
  <si>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</si>
  <si>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</si>
  <si>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</si>
  <si>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</si>
  <si>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</si>
  <si>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</si>
  <si>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</si>
  <si>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</si>
  <si>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</si>
  <si>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</si>
  <si>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</si>
  <si>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</si>
  <si>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</si>
  <si>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</si>
  <si>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</si>
  <si>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</si>
  <si>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</si>
  <si>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</si>
  <si>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</si>
  <si>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</si>
  <si>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</si>
  <si>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</si>
  <si>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</si>
  <si>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</si>
  <si>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</si>
  <si>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</si>
  <si>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</si>
  <si>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</si>
  <si>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</si>
  <si>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</si>
  <si>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</si>
  <si>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</si>
  <si>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</si>
  <si>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</si>
  <si>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</si>
  <si>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</si>
  <si>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</si>
  <si>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</si>
  <si>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</si>
  <si>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</si>
  <si>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</si>
  <si>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</si>
  <si>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</si>
  <si>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</si>
  <si>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</si>
  <si>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</si>
  <si>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</si>
  <si>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</si>
  <si>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</si>
  <si>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</si>
  <si>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</si>
  <si>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</si>
  <si>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</si>
  <si>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</si>
  <si>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</si>
  <si>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</si>
  <si>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</si>
  <si>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</si>
  <si>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</si>
  <si>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</si>
  <si>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</si>
  <si>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</si>
  <si>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</si>
  <si>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</si>
  <si>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</si>
  <si>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</si>
  <si>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</si>
  <si>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</si>
  <si>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</si>
  <si>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</si>
  <si>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</si>
  <si>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</si>
  <si>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</si>
  <si>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</si>
  <si>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</si>
  <si>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</si>
  <si>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</si>
  <si>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</si>
  <si>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</si>
  <si>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</si>
  <si>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</si>
  <si>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</si>
  <si>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</si>
  <si>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</si>
  <si>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</si>
  <si>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</si>
  <si>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</si>
  <si>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</si>
  <si>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</si>
  <si>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</si>
  <si>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</si>
  <si>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</si>
  <si>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</si>
  <si>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</si>
  <si>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</si>
  <si>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</si>
  <si>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</si>
  <si>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</si>
  <si>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</si>
  <si>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</si>
  <si>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</si>
  <si>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</si>
  <si>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</si>
  <si>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</si>
  <si>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</si>
  <si>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</si>
  <si>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</si>
  <si>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</si>
  <si>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</si>
  <si>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</si>
  <si>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</si>
  <si>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</si>
  <si>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</si>
  <si>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</si>
  <si>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</si>
  <si>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</si>
  <si>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</si>
  <si>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</si>
  <si>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</si>
  <si>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</si>
  <si>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</si>
  <si>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</si>
  <si>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</si>
  <si>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</si>
  <si>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</si>
  <si>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</si>
  <si>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</si>
  <si>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</si>
  <si>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</si>
  <si>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</si>
  <si>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</si>
  <si>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</si>
  <si>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</si>
  <si>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</si>
  <si>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</si>
  <si>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</si>
  <si>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</si>
  <si>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</si>
  <si>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</si>
  <si>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</si>
  <si>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</si>
  <si>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</si>
  <si>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</si>
  <si>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</si>
  <si>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</si>
  <si>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</si>
  <si>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</si>
  <si>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</si>
  <si>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</si>
  <si>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</si>
  <si>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</si>
  <si>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</si>
  <si>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</si>
  <si>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</si>
  <si>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</si>
  <si>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</si>
  <si>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</si>
  <si>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</si>
  <si>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</si>
  <si>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</si>
  <si>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</si>
  <si>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</si>
  <si>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</si>
  <si>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</si>
  <si>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</si>
  <si>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</si>
  <si>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</si>
  <si>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</si>
  <si>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</si>
  <si>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</si>
  <si>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</si>
  <si>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</si>
  <si>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</si>
  <si>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</si>
  <si>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</si>
  <si>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</si>
  <si>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</si>
  <si>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</si>
  <si>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</si>
  <si>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</si>
  <si>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</si>
  <si>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</si>
  <si>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</si>
  <si>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</si>
  <si>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</si>
  <si>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</si>
  <si>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</si>
  <si>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</si>
  <si>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</si>
  <si>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</si>
  <si>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</si>
  <si>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</si>
  <si>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</si>
  <si>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</si>
  <si>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</si>
  <si>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</si>
  <si>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</si>
  <si>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</si>
  <si>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</si>
  <si>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</si>
  <si>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</si>
  <si>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</si>
  <si>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</si>
  <si>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</si>
  <si>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</si>
  <si>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</si>
  <si>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</si>
  <si>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</si>
  <si>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</si>
  <si>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</si>
  <si>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</si>
  <si>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</si>
  <si>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Paypal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</si>
</sst>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1737781.7999999998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46225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1794066.0444999996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46225</v>
      </c>
      <c r="E3" s="21" t="s">
        <v>45</v>
      </c>
      <c r="F3" s="22">
        <f ca="1">F1-F2</f>
        <v>1560057.4299999997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2063175.9511749994</v>
      </c>
    </row>
    <row r="4" spans="1:18" ht="14.4" x14ac:dyDescent="0.3">
      <c r="A4" s="13" t="s">
        <v>49</v>
      </c>
      <c r="B4" s="14">
        <v>0</v>
      </c>
      <c r="C4" s="15">
        <f t="shared" ca="1" si="0"/>
        <v>46225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2372652.3438512492</v>
      </c>
    </row>
    <row r="5" spans="1:18" ht="14.4" x14ac:dyDescent="0.3">
      <c r="A5" s="13" t="s">
        <v>52</v>
      </c>
      <c r="B5" s="14">
        <f ca="1">'Checking Transaction Log'!G1</f>
        <v>6612.4299999999876</v>
      </c>
      <c r="C5" s="15">
        <f t="shared" ca="1" si="0"/>
        <v>46225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6.0235660683337799E-2</v>
      </c>
      <c r="N5" s="5" t="s">
        <v>55</v>
      </c>
      <c r="O5" s="6"/>
      <c r="P5" s="11"/>
      <c r="Q5" s="23" t="s">
        <v>56</v>
      </c>
      <c r="R5" s="23">
        <f t="shared" ca="1" si="1"/>
        <v>2728550.1954289363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46225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1.106690027430593E-2</v>
      </c>
      <c r="N6" s="21" t="s">
        <v>60</v>
      </c>
      <c r="O6" s="22"/>
      <c r="P6" s="11"/>
      <c r="Q6" s="23" t="s">
        <v>61</v>
      </c>
      <c r="R6" s="23">
        <f t="shared" ca="1" si="1"/>
        <v>3137832.7247432764</v>
      </c>
    </row>
    <row r="7" spans="1:18" ht="14.4" x14ac:dyDescent="0.3">
      <c r="A7" s="21" t="s">
        <v>62</v>
      </c>
      <c r="B7" s="33">
        <f ca="1">SUM(B2:B6)</f>
        <v>12886.479999999992</v>
      </c>
      <c r="C7" s="34">
        <f ca="1">B7/F3</f>
        <v>8.26026000850494E-3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3608507.6334547675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7.1302560957643729E-2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4149783.7784729823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4772251.345243929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5488089.0470305178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6311302.404085095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1.7825640239410932E-2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6.8323670622818036E-2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124122.56999999999</v>
      </c>
      <c r="I16" s="7"/>
      <c r="J16" s="18" t="s">
        <v>46</v>
      </c>
      <c r="K16" s="63">
        <f>B12</f>
        <v>17265</v>
      </c>
      <c r="L16" s="20">
        <f ca="1">K16/F3</f>
        <v>1.106690027430593E-2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7.9390570897123966E-2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1560057.4299999997</v>
      </c>
      <c r="F20" s="44">
        <f ca="1">E20-E22</f>
        <v>145054.99999999977</v>
      </c>
      <c r="G20" s="34">
        <f ca="1">(E20-E22)/E22</f>
        <v>0.10251219144549439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0.21997128500000018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1677106.7616831679</v>
      </c>
      <c r="G22" s="34">
        <f ca="1">(F22-E22)/E22</f>
        <v>0.18523242513666069</v>
      </c>
      <c r="I22" s="7"/>
      <c r="J22" s="81">
        <v>3000000</v>
      </c>
      <c r="K22" s="50">
        <f ca="1">1-($E$20/J22)</f>
        <v>0.47998085666666679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0.60998564250000009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0.68798851400000005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12886.479999999992</v>
      </c>
      <c r="G25" s="77">
        <f t="shared" ref="G25:G31" ca="1" si="6">F25/SUM($F$25:$F$31)</f>
        <v>8.1348773276396918E-3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0.70737233692736556</v>
      </c>
      <c r="E26" s="80" t="s">
        <v>103</v>
      </c>
      <c r="F26" s="30">
        <f>(B11)</f>
        <v>12617.76</v>
      </c>
      <c r="G26" s="20">
        <f t="shared" ca="1" si="6"/>
        <v>7.9652418464622662E-3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5.932134217370371E-2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1.0898915534862845E-2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0.69663511559504065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0.17387179779571851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0.176551679895528</v>
      </c>
      <c r="E31" s="85" t="s">
        <v>118</v>
      </c>
      <c r="F31" s="44">
        <f>B40-F8-F7</f>
        <v>68390</v>
      </c>
      <c r="G31" s="34">
        <f t="shared" ca="1" si="6"/>
        <v>4.3172709726572257E-2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4.3838129728339559E-2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S15" sqref="S15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113403.22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54036.735000000001</v>
      </c>
      <c r="K2" s="102">
        <f>J2/D2</f>
        <v>0.47650088771729759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46032.084999999999</v>
      </c>
      <c r="Q2" s="102">
        <f>P2/D2</f>
        <v>0.40591514949928226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13334.400000000016</v>
      </c>
      <c r="W2" s="102">
        <f>V2/D2</f>
        <v>0.11758396278342022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0.51782903518965329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8229.1</v>
      </c>
      <c r="K4" s="545">
        <f>J4/$D$2</f>
        <v>7.2564958913865052E-2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7435.84</v>
      </c>
      <c r="Q4" s="545">
        <f t="shared" ref="Q4:Q12" si="3">P4/$D$2</f>
        <v>6.5569919443204519E-2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0.21633838968593661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39273.4</v>
      </c>
      <c r="E5" s="20">
        <f t="shared" si="1"/>
        <v>0.34631644498277914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420.72499999999997</v>
      </c>
      <c r="K5" s="545">
        <f t="shared" ref="K5:K30" si="6">J5/$D$2</f>
        <v>3.7099916563215749E-3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420.72499999999997</v>
      </c>
      <c r="Q5" s="545">
        <f>P5/$D$2</f>
        <v>3.7099916563215749E-3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3.0863321164954576E-3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9.3527679372772662E-2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4240.72</v>
      </c>
      <c r="K6" s="545">
        <f>J6/$D$2</f>
        <v>3.7395058094470336E-2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4751.8500000000004</v>
      </c>
      <c r="Q6" s="545">
        <f t="shared" si="3"/>
        <v>4.1902249336482691E-2</v>
      </c>
      <c r="S6" s="98" t="s">
        <v>148</v>
      </c>
      <c r="T6" s="103"/>
      <c r="U6" s="100"/>
      <c r="V6" s="104">
        <f>'Budget Breakdown'!T16</f>
        <v>5689.6800000000112</v>
      </c>
      <c r="W6" s="102">
        <f t="shared" si="5"/>
        <v>5.0172120333091166E-2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4.2326840454794845E-2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7.7785798322128771E-2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5534.05</v>
      </c>
      <c r="Q7" s="545">
        <f>P7/$D$2</f>
        <v>4.8799760712261962E-2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-0.15201287935210303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9.4706305517603469E-4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1.9083761466385168E-2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1.8313060246437449E-2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5122.62</v>
      </c>
      <c r="Q9" s="545">
        <f t="shared" si="3"/>
        <v>4.5171733218862746E-2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618.73500000000001</v>
      </c>
      <c r="K10" s="545">
        <f t="shared" si="9"/>
        <v>5.4560620059994772E-3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618.73500000000001</v>
      </c>
      <c r="Q10" s="545">
        <f>P10/$D$2</f>
        <v>5.4560620059994772E-3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9.0795481821415655E-3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1.0706309750287515E-2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8.4116659121319486E-3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8.8180917614155922E-3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7.7573635034349116E-3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1.234532846598183E-2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7.9130910039415091E-3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5.2908550568493556E-3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8.8180917614155922E-3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5.6793801798573273E-3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5.2908550568493556E-3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6.6542202240818206E-3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6.6669006400347369E-2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5.0667344366412174E-2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5.8478057325003652E-3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7.6060141854878527E-2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5.6283234285587303E-3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3.8106501737781343E-3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1.3185163525339053E-2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1.9038260112896267E-2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1.1195449300293238E-3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1.1195449300293238E-3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2.4554858318837857E-3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7.6060141854878527E-2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4.4134549265885045E-3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1.1255412324270863E-2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2.4554858318837857E-3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G18" sqref="G1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12577.300000000001</v>
      </c>
      <c r="G8" s="207">
        <f t="shared" si="0"/>
        <v>-4142.3362543266649</v>
      </c>
      <c r="H8" s="208">
        <f t="shared" si="1"/>
        <v>-0.24775277352428773</v>
      </c>
      <c r="I8" s="198"/>
      <c r="J8" s="209">
        <f t="shared" ref="J8:K8" si="13">SUM(O26,E26,J26)</f>
        <v>13000</v>
      </c>
      <c r="K8" s="210">
        <f t="shared" si="13"/>
        <v>6837.619999999999</v>
      </c>
      <c r="L8" s="211">
        <f t="shared" si="3"/>
        <v>6162.380000000001</v>
      </c>
      <c r="M8" s="212">
        <f t="shared" si="4"/>
        <v>-0.47402923076923087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5689.6800000000021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113403.22</v>
      </c>
      <c r="G16" s="205">
        <f>SUM(G2:G8)</f>
        <v>-6398.0172852866617</v>
      </c>
      <c r="H16" s="208">
        <f>((SUM(F16))-SUM(E16))/SUM(E16)</f>
        <v>-5.3405268845853983E-2</v>
      </c>
      <c r="I16" s="198"/>
      <c r="J16" s="209">
        <f>SUM(J2:J8)</f>
        <v>91000</v>
      </c>
      <c r="K16" s="209">
        <f>SUM(K2:K8)</f>
        <v>82830.069999999992</v>
      </c>
      <c r="L16" s="209">
        <f>SUM(L2:L8)</f>
        <v>8169.93</v>
      </c>
      <c r="M16" s="212">
        <f>((K16-SUM(J16))/SUM(J16))</f>
        <v>-8.9779450549450635E-2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5689.6800000000112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2999.14</v>
      </c>
      <c r="G26" s="232">
        <f t="shared" si="19"/>
        <v>2200.86</v>
      </c>
      <c r="H26" s="233">
        <f t="shared" si="20"/>
        <v>-0.4232423076923077</v>
      </c>
      <c r="I26" s="198"/>
      <c r="J26" s="234">
        <f>SUM('Proposed Budget'!$D$5:$D$12)</f>
        <v>5800</v>
      </c>
      <c r="K26" s="235">
        <f>SUM('Monthly Breakdown'!U5:U12)</f>
        <v>3838.4799999999996</v>
      </c>
      <c r="L26" s="236">
        <f t="shared" si="21"/>
        <v>1961.5200000000004</v>
      </c>
      <c r="M26" s="237">
        <f t="shared" si="22"/>
        <v>-0.33819310344827591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32510.28</v>
      </c>
      <c r="G34" s="230">
        <f>SUM(G20:G26)</f>
        <v>3889.7199999999989</v>
      </c>
      <c r="H34" s="233">
        <f>((F34-SUM(E34)))/SUM(E34)</f>
        <v>-0.1068604395604396</v>
      </c>
      <c r="I34" s="198"/>
      <c r="J34" s="234">
        <f>SUM(J20:J26)</f>
        <v>40600</v>
      </c>
      <c r="K34" s="234">
        <f>SUM(K20:K26)</f>
        <v>38319.790000000008</v>
      </c>
      <c r="L34" s="234">
        <f>SUM(L20:L26)</f>
        <v>2280.2099999999991</v>
      </c>
      <c r="M34" s="237">
        <f>((K34-SUM(J34))/SUM(J34))</f>
        <v>-5.6162807881773198E-2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E21" sqref="E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107713.54000000001</v>
      </c>
      <c r="F3" s="268">
        <f t="shared" si="0"/>
        <v>2255.6810309599823</v>
      </c>
      <c r="G3" s="269">
        <f>1-((E3/SUM(E3:F3)))</f>
        <v>2.0511930609428686E-2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6887.6200000000008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1239.253574257426</v>
      </c>
      <c r="E5" s="289">
        <f>I5+K5+M5+O5+Q5+S5+U5+W5+Y5+AA5+AC5+AE5</f>
        <v>8229.1</v>
      </c>
      <c r="F5" s="289">
        <f t="shared" ref="F5:F12" si="2">J5+L5+N5+P5+R5+T5</f>
        <v>-101.26000000000067</v>
      </c>
      <c r="G5" s="269">
        <f t="shared" ref="G5:G12" si="3">1-((E5/SUM(E5:F5)))</f>
        <v>-1.2458414535719164E-2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927.83999999999992</v>
      </c>
      <c r="V5" s="273">
        <f t="shared" ref="V5:V12" si="10">H5-U5</f>
        <v>272.16000000000008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1119.7933306930695</v>
      </c>
      <c r="E6" s="289">
        <f t="shared" ref="E6:E12" si="16">Q6+S6+U6+W6+Y6+AA6+AC6+AE6+I6+K6+M6+O6</f>
        <v>7435.84</v>
      </c>
      <c r="F6" s="289">
        <f t="shared" si="2"/>
        <v>420.15000000000077</v>
      </c>
      <c r="G6" s="269">
        <f t="shared" si="3"/>
        <v>5.3481483555860021E-2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655.99000000000012</v>
      </c>
      <c r="V6" s="273">
        <f t="shared" si="10"/>
        <v>544.00999999999988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126.71737128712871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638.62723960396045</v>
      </c>
      <c r="E8" s="289">
        <f t="shared" si="16"/>
        <v>4240.72</v>
      </c>
      <c r="F8" s="289">
        <f t="shared" si="2"/>
        <v>-293.23000000000013</v>
      </c>
      <c r="G8" s="269">
        <f t="shared" si="3"/>
        <v>-7.4282645427854233E-2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347.49</v>
      </c>
      <c r="V8" s="273">
        <f t="shared" si="10"/>
        <v>252.51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715.60038118811894</v>
      </c>
      <c r="E9" s="289">
        <f t="shared" si="16"/>
        <v>4751.8500000000004</v>
      </c>
      <c r="F9" s="289">
        <f t="shared" si="2"/>
        <v>-34.81</v>
      </c>
      <c r="G9" s="269">
        <f t="shared" si="3"/>
        <v>-7.3796279022437794E-3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517.04</v>
      </c>
      <c r="V9" s="273">
        <f t="shared" si="10"/>
        <v>182.96000000000004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833.39505445544557</v>
      </c>
      <c r="E10" s="289">
        <f t="shared" si="16"/>
        <v>5534.05</v>
      </c>
      <c r="F10" s="289">
        <f t="shared" si="2"/>
        <v>593.5699999999996</v>
      </c>
      <c r="G10" s="269">
        <f t="shared" si="3"/>
        <v>9.6867951994412116E-2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727.62</v>
      </c>
      <c r="V10" s="273">
        <f t="shared" si="10"/>
        <v>172.38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325.90963960396039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771.43614059405934</v>
      </c>
      <c r="E12" s="289">
        <f t="shared" si="16"/>
        <v>5122.62</v>
      </c>
      <c r="F12" s="289">
        <f t="shared" si="2"/>
        <v>-347.42000000000007</v>
      </c>
      <c r="G12" s="269">
        <f t="shared" si="3"/>
        <v>-7.2755067850561295E-2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575.20000000000005</v>
      </c>
      <c r="V12" s="273">
        <f t="shared" si="10"/>
        <v>124.79999999999995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1328.414293069307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16.173801980198022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312.74771881188121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186.35563069306932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155.05917326732677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143.6531792079208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132.47910000000002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135.1385910891089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182.84076534653468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301.18811881188122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210.83168316831683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180.71287128712873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96.991609900990113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113.63978316831684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1138.5633742574262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99.867956435643578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96.1196702970297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65.077716831683162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316.24752475247527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289.14059405940594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22.589108910891092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22.589108910891092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40.660396039603967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361.42574257425747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338.83663366336634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90.356435643564367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76.802970297029702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207.81980198019804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40.660396039603967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52.707920792079207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3694.5948386138616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8843.4072356435645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5914.3407326732677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1597.251796039604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722.85148514851494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113403.22</v>
      </c>
      <c r="F54" s="297">
        <f>F49+F50+E52</f>
        <v>-265.65711361998547</v>
      </c>
      <c r="G54" s="246">
        <f>(E54/(E54-F54))-1</f>
        <v>-2.3371139080968772E-3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12577.300000000001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79"/>
  <sheetViews>
    <sheetView workbookViewId="0">
      <pane ySplit="4" topLeftCell="A5" activePane="bottomLeft" state="frozen"/>
      <selection pane="bottomLeft" activeCell="A8" sqref="A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(SUM(INDIRECT("g5:g5")))+J2+L2+N2+P2-R2+T2-G1282</f>
        <v>6612.4299999999876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156.85999999999999</v>
      </c>
      <c r="K2" s="304" t="s">
        <v>276</v>
      </c>
      <c r="L2" s="305">
        <f>(SUMIFS(E:E,I:I,"2"))</f>
        <v>126.16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46225</v>
      </c>
      <c r="D5" s="299" t="s">
        <v>990</v>
      </c>
      <c r="E5" s="522">
        <v>17.260000000000002</v>
      </c>
      <c r="F5" s="522"/>
      <c r="G5" s="333">
        <f t="shared" ref="G5:G136" si="0">G6-E5+F5</f>
        <v>6419.409999999988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40</v>
      </c>
      <c r="C6" s="298">
        <v>46225</v>
      </c>
      <c r="D6" s="299" t="s">
        <v>316</v>
      </c>
      <c r="E6" s="522"/>
      <c r="F6" s="522">
        <v>4292.68</v>
      </c>
      <c r="G6" s="333">
        <f t="shared" si="0"/>
        <v>6436.6699999999882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1</v>
      </c>
      <c r="C7" s="298">
        <v>46223</v>
      </c>
      <c r="D7" s="299" t="s">
        <v>306</v>
      </c>
      <c r="E7" s="522">
        <v>148.97999999999999</v>
      </c>
      <c r="F7" s="522"/>
      <c r="G7" s="333">
        <f t="shared" si="0"/>
        <v>2143.989999999988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22</v>
      </c>
      <c r="C8" s="298">
        <v>46223</v>
      </c>
      <c r="D8" s="299" t="s">
        <v>323</v>
      </c>
      <c r="E8" s="522">
        <v>20.22</v>
      </c>
      <c r="F8" s="522"/>
      <c r="G8" s="333">
        <f t="shared" si="0"/>
        <v>2292.969999999988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46223</v>
      </c>
      <c r="D9" s="299" t="s">
        <v>988</v>
      </c>
      <c r="E9" s="522">
        <v>-313</v>
      </c>
      <c r="F9" s="522"/>
      <c r="G9" s="333">
        <f t="shared" si="0"/>
        <v>2313.1899999999878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46222</v>
      </c>
      <c r="D10" s="299" t="s">
        <v>310</v>
      </c>
      <c r="E10" s="522">
        <v>43.41</v>
      </c>
      <c r="F10" s="522"/>
      <c r="G10" s="333">
        <f t="shared" si="0"/>
        <v>2000.1899999999875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1</v>
      </c>
      <c r="C11" s="298">
        <v>46222</v>
      </c>
      <c r="D11" s="299" t="s">
        <v>329</v>
      </c>
      <c r="E11" s="522">
        <v>70.98</v>
      </c>
      <c r="F11" s="522"/>
      <c r="G11" s="333">
        <f t="shared" si="0"/>
        <v>2043.5999999999876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1</v>
      </c>
      <c r="C12" s="298">
        <v>46222</v>
      </c>
      <c r="D12" s="299" t="s">
        <v>306</v>
      </c>
      <c r="E12" s="522">
        <v>0.42</v>
      </c>
      <c r="F12" s="522"/>
      <c r="G12" s="333">
        <f t="shared" si="0"/>
        <v>2114.5799999999876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46222</v>
      </c>
      <c r="D13" s="299" t="s">
        <v>923</v>
      </c>
      <c r="E13" s="522">
        <v>7.46</v>
      </c>
      <c r="F13" s="522"/>
      <c r="G13" s="333">
        <f t="shared" si="0"/>
        <v>2114.9999999999877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46222</v>
      </c>
      <c r="D14" s="299" t="s">
        <v>987</v>
      </c>
      <c r="E14" s="522">
        <v>60</v>
      </c>
      <c r="F14" s="522"/>
      <c r="G14" s="333">
        <f t="shared" si="0"/>
        <v>2122.4599999999878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46221</v>
      </c>
      <c r="D15" s="299" t="s">
        <v>346</v>
      </c>
      <c r="E15" s="522">
        <v>11.77</v>
      </c>
      <c r="F15" s="522"/>
      <c r="G15" s="333">
        <f t="shared" si="0"/>
        <v>2182.4599999999878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46221</v>
      </c>
      <c r="D16" s="299" t="s">
        <v>308</v>
      </c>
      <c r="E16" s="522">
        <v>123.68</v>
      </c>
      <c r="F16" s="522"/>
      <c r="G16" s="333">
        <f t="shared" si="0"/>
        <v>2194.2299999999877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8</v>
      </c>
      <c r="C17" s="298">
        <v>46221</v>
      </c>
      <c r="D17" s="299" t="s">
        <v>989</v>
      </c>
      <c r="E17" s="522">
        <v>27.37</v>
      </c>
      <c r="F17" s="522"/>
      <c r="G17" s="333">
        <f t="shared" si="0"/>
        <v>2317.9099999999876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46221</v>
      </c>
      <c r="D18" s="299" t="s">
        <v>989</v>
      </c>
      <c r="E18" s="522">
        <v>25.2</v>
      </c>
      <c r="F18" s="522"/>
      <c r="G18" s="333">
        <f t="shared" si="0"/>
        <v>2345.2799999999875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46221</v>
      </c>
      <c r="D19" s="299" t="s">
        <v>930</v>
      </c>
      <c r="E19" s="522">
        <v>13.84</v>
      </c>
      <c r="F19" s="522"/>
      <c r="G19" s="333">
        <f t="shared" si="0"/>
        <v>2370.4799999999873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21</v>
      </c>
      <c r="C20" s="298">
        <v>46220</v>
      </c>
      <c r="D20" s="299" t="s">
        <v>194</v>
      </c>
      <c r="E20" s="522">
        <v>81</v>
      </c>
      <c r="F20" s="522"/>
      <c r="G20" s="333">
        <f t="shared" si="0"/>
        <v>2384.3199999999874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43</v>
      </c>
      <c r="C21" s="298">
        <v>46220</v>
      </c>
      <c r="D21" s="299" t="s">
        <v>333</v>
      </c>
      <c r="E21" s="522">
        <v>22.35</v>
      </c>
      <c r="F21" s="522"/>
      <c r="G21" s="333">
        <f t="shared" si="0"/>
        <v>2465.3199999999874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42</v>
      </c>
      <c r="C22" s="298">
        <v>46220</v>
      </c>
      <c r="D22" s="299" t="s">
        <v>333</v>
      </c>
      <c r="E22" s="522">
        <v>29.8</v>
      </c>
      <c r="F22" s="522"/>
      <c r="G22" s="333">
        <f t="shared" si="0"/>
        <v>2487.6699999999873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17</v>
      </c>
      <c r="C23" s="298">
        <v>46220</v>
      </c>
      <c r="D23" s="299" t="s">
        <v>188</v>
      </c>
      <c r="E23" s="522">
        <v>42.65</v>
      </c>
      <c r="F23" s="522"/>
      <c r="G23" s="333">
        <f t="shared" si="0"/>
        <v>2517.4699999999875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23</v>
      </c>
      <c r="C24" s="298">
        <v>46220</v>
      </c>
      <c r="D24" s="299" t="s">
        <v>63</v>
      </c>
      <c r="E24" s="522">
        <v>529.46</v>
      </c>
      <c r="F24" s="522"/>
      <c r="G24" s="333">
        <f t="shared" si="0"/>
        <v>2560.1199999999876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11</v>
      </c>
      <c r="C25" s="298">
        <v>46219</v>
      </c>
      <c r="D25" s="299" t="s">
        <v>178</v>
      </c>
      <c r="E25" s="522">
        <v>256.64</v>
      </c>
      <c r="F25" s="522"/>
      <c r="G25" s="333">
        <f t="shared" si="0"/>
        <v>3089.5799999999876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46219</v>
      </c>
      <c r="D26" s="299" t="s">
        <v>340</v>
      </c>
      <c r="E26" s="522">
        <v>21.3</v>
      </c>
      <c r="F26" s="522"/>
      <c r="G26" s="333">
        <f t="shared" si="0"/>
        <v>3346.2199999999875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291</v>
      </c>
      <c r="B27" s="330">
        <v>38</v>
      </c>
      <c r="C27" s="298">
        <v>46218</v>
      </c>
      <c r="D27" s="299" t="s">
        <v>293</v>
      </c>
      <c r="E27" s="522"/>
      <c r="F27" s="522">
        <v>4720.84</v>
      </c>
      <c r="G27" s="333">
        <f t="shared" si="0"/>
        <v>3367.5199999999877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46218</v>
      </c>
      <c r="D28" s="299" t="s">
        <v>985</v>
      </c>
      <c r="E28" s="522">
        <v>429.82</v>
      </c>
      <c r="F28" s="522"/>
      <c r="G28" s="333">
        <f t="shared" si="0"/>
        <v>-1353.3200000000122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46218</v>
      </c>
      <c r="D29" s="299" t="s">
        <v>981</v>
      </c>
      <c r="E29" s="522">
        <v>80.319999999999993</v>
      </c>
      <c r="F29" s="522"/>
      <c r="G29" s="333">
        <f t="shared" si="0"/>
        <v>-923.50000000001228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46217</v>
      </c>
      <c r="D30" s="299" t="s">
        <v>986</v>
      </c>
      <c r="E30" s="522">
        <v>174.61</v>
      </c>
      <c r="F30" s="522"/>
      <c r="G30" s="333">
        <f t="shared" si="0"/>
        <v>-843.18000000001223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46216</v>
      </c>
      <c r="D31" s="299" t="s">
        <v>312</v>
      </c>
      <c r="E31" s="522">
        <v>51.94</v>
      </c>
      <c r="F31" s="522"/>
      <c r="G31" s="333">
        <f t="shared" si="0"/>
        <v>-668.57000000001221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46216</v>
      </c>
      <c r="D32" s="299" t="s">
        <v>984</v>
      </c>
      <c r="E32" s="522">
        <v>43.13</v>
      </c>
      <c r="F32" s="522"/>
      <c r="G32" s="333">
        <f t="shared" si="0"/>
        <v>-616.63000000001227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19</v>
      </c>
      <c r="C33" s="298">
        <v>46216</v>
      </c>
      <c r="D33" s="299" t="s">
        <v>191</v>
      </c>
      <c r="E33" s="522">
        <v>200</v>
      </c>
      <c r="F33" s="522"/>
      <c r="G33" s="333">
        <f t="shared" si="0"/>
        <v>-573.50000000001228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15</v>
      </c>
      <c r="C34" s="298">
        <v>46216</v>
      </c>
      <c r="D34" s="299" t="s">
        <v>185</v>
      </c>
      <c r="E34" s="522">
        <v>64.05</v>
      </c>
      <c r="F34" s="522"/>
      <c r="G34" s="333">
        <f t="shared" si="0"/>
        <v>-373.50000000001222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335</v>
      </c>
      <c r="B35" s="330" t="s">
        <v>335</v>
      </c>
      <c r="C35" s="298">
        <v>46216</v>
      </c>
      <c r="D35" s="299" t="s">
        <v>336</v>
      </c>
      <c r="E35" s="522">
        <v>63.44</v>
      </c>
      <c r="F35" s="522"/>
      <c r="G35" s="333">
        <f t="shared" si="0"/>
        <v>-309.45000000001221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46215</v>
      </c>
      <c r="D36" s="299" t="s">
        <v>310</v>
      </c>
      <c r="E36" s="522">
        <v>34.85</v>
      </c>
      <c r="F36" s="522"/>
      <c r="G36" s="333">
        <f t="shared" si="0"/>
        <v>-246.01000000001218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46215</v>
      </c>
      <c r="D37" s="299" t="s">
        <v>982</v>
      </c>
      <c r="E37" s="522">
        <v>29.2</v>
      </c>
      <c r="F37" s="522"/>
      <c r="G37" s="333">
        <f t="shared" si="0"/>
        <v>-211.16000000001219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46215</v>
      </c>
      <c r="D38" s="299" t="s">
        <v>980</v>
      </c>
      <c r="E38" s="522">
        <v>81.75</v>
      </c>
      <c r="F38" s="522"/>
      <c r="G38" s="333">
        <f t="shared" si="0"/>
        <v>-181.9600000000122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46215</v>
      </c>
      <c r="D39" s="299" t="s">
        <v>980</v>
      </c>
      <c r="E39" s="522">
        <v>81.75</v>
      </c>
      <c r="F39" s="522"/>
      <c r="G39" s="333">
        <f t="shared" si="0"/>
        <v>-100.21000000001222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3</v>
      </c>
      <c r="C40" s="298">
        <v>46214</v>
      </c>
      <c r="D40" s="299" t="s">
        <v>983</v>
      </c>
      <c r="E40" s="522">
        <v>25</v>
      </c>
      <c r="F40" s="522"/>
      <c r="G40" s="333">
        <f t="shared" si="0"/>
        <v>-18.460000000012215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46214</v>
      </c>
      <c r="D41" s="299" t="s">
        <v>352</v>
      </c>
      <c r="E41" s="522">
        <v>21.29</v>
      </c>
      <c r="F41" s="522"/>
      <c r="G41" s="333">
        <f t="shared" si="0"/>
        <v>6.5399999999877849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46214</v>
      </c>
      <c r="D42" s="299" t="s">
        <v>308</v>
      </c>
      <c r="E42" s="522">
        <v>54.48</v>
      </c>
      <c r="F42" s="522"/>
      <c r="G42" s="333">
        <f t="shared" si="0"/>
        <v>27.829999999987784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46214</v>
      </c>
      <c r="D43" s="299" t="s">
        <v>308</v>
      </c>
      <c r="E43" s="522">
        <v>54.49</v>
      </c>
      <c r="F43" s="522"/>
      <c r="G43" s="333">
        <f t="shared" si="0"/>
        <v>82.309999999987781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1</v>
      </c>
      <c r="C44" s="298">
        <v>46214</v>
      </c>
      <c r="D44" s="299" t="s">
        <v>311</v>
      </c>
      <c r="E44" s="522">
        <v>167.26</v>
      </c>
      <c r="F44" s="522"/>
      <c r="G44" s="333">
        <f t="shared" si="0"/>
        <v>136.79999999998779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1</v>
      </c>
      <c r="C45" s="298">
        <v>46214</v>
      </c>
      <c r="D45" s="299" t="s">
        <v>329</v>
      </c>
      <c r="E45" s="522">
        <v>81.73</v>
      </c>
      <c r="F45" s="522"/>
      <c r="G45" s="333">
        <f t="shared" si="0"/>
        <v>304.05999999998778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46213</v>
      </c>
      <c r="D46" s="299" t="s">
        <v>885</v>
      </c>
      <c r="E46" s="522">
        <v>120</v>
      </c>
      <c r="F46" s="522"/>
      <c r="G46" s="333">
        <f t="shared" si="0"/>
        <v>385.7899999999878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46213</v>
      </c>
      <c r="D47" s="299" t="s">
        <v>907</v>
      </c>
      <c r="E47" s="522">
        <v>-0.06</v>
      </c>
      <c r="F47" s="522"/>
      <c r="G47" s="333">
        <f t="shared" si="0"/>
        <v>505.7899999999878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22</v>
      </c>
      <c r="C48" s="298">
        <v>46213</v>
      </c>
      <c r="D48" s="299" t="s">
        <v>979</v>
      </c>
      <c r="E48" s="522">
        <v>5.31</v>
      </c>
      <c r="F48" s="522"/>
      <c r="G48" s="333">
        <f t="shared" si="0"/>
        <v>505.7299999999878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46213</v>
      </c>
      <c r="D49" s="299" t="s">
        <v>300</v>
      </c>
      <c r="E49" s="522">
        <v>25.52</v>
      </c>
      <c r="F49" s="522"/>
      <c r="G49" s="333">
        <f t="shared" si="0"/>
        <v>511.0399999999878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46213</v>
      </c>
      <c r="D50" s="299" t="s">
        <v>831</v>
      </c>
      <c r="E50" s="522">
        <v>13.03</v>
      </c>
      <c r="F50" s="522"/>
      <c r="G50" s="333">
        <f t="shared" si="0"/>
        <v>536.55999999998778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46213</v>
      </c>
      <c r="D51" s="299" t="s">
        <v>371</v>
      </c>
      <c r="E51" s="522">
        <v>9.4600000000000009</v>
      </c>
      <c r="F51" s="522"/>
      <c r="G51" s="333">
        <f t="shared" si="0"/>
        <v>549.58999999998775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46212</v>
      </c>
      <c r="D52" s="299" t="s">
        <v>981</v>
      </c>
      <c r="E52" s="522">
        <v>50.73</v>
      </c>
      <c r="F52" s="522"/>
      <c r="G52" s="333">
        <f t="shared" si="0"/>
        <v>559.04999999998779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46212</v>
      </c>
      <c r="D53" s="299" t="s">
        <v>854</v>
      </c>
      <c r="E53" s="522">
        <v>10.68</v>
      </c>
      <c r="F53" s="522"/>
      <c r="G53" s="333">
        <f t="shared" si="0"/>
        <v>609.77999999998781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46212</v>
      </c>
      <c r="D54" s="299" t="s">
        <v>977</v>
      </c>
      <c r="E54" s="522">
        <v>33.29</v>
      </c>
      <c r="F54" s="522"/>
      <c r="G54" s="333">
        <f t="shared" si="0"/>
        <v>620.45999999998776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6</v>
      </c>
      <c r="C55" s="298">
        <v>46212</v>
      </c>
      <c r="D55" s="299" t="s">
        <v>978</v>
      </c>
      <c r="E55" s="522">
        <v>41.79</v>
      </c>
      <c r="F55" s="522"/>
      <c r="G55" s="333">
        <f t="shared" si="0"/>
        <v>653.74999999998772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335</v>
      </c>
      <c r="B56" s="330" t="s">
        <v>335</v>
      </c>
      <c r="C56" s="298">
        <v>46212</v>
      </c>
      <c r="D56" s="299" t="s">
        <v>460</v>
      </c>
      <c r="E56" s="522"/>
      <c r="F56" s="522">
        <v>620</v>
      </c>
      <c r="G56" s="333">
        <f t="shared" si="0"/>
        <v>695.53999999998769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291</v>
      </c>
      <c r="B57" s="330">
        <v>41</v>
      </c>
      <c r="C57" s="298">
        <v>46212</v>
      </c>
      <c r="D57" s="299" t="s">
        <v>974</v>
      </c>
      <c r="E57" s="522"/>
      <c r="F57" s="522">
        <v>800</v>
      </c>
      <c r="G57" s="333">
        <f t="shared" si="0"/>
        <v>75.539999999987685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291</v>
      </c>
      <c r="B58" s="330">
        <v>39</v>
      </c>
      <c r="C58" s="298">
        <v>46212</v>
      </c>
      <c r="D58" s="299" t="s">
        <v>292</v>
      </c>
      <c r="E58" s="522"/>
      <c r="F58" s="522">
        <v>2763.78</v>
      </c>
      <c r="G58" s="333">
        <f t="shared" si="0"/>
        <v>-724.46000000001231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46211</v>
      </c>
      <c r="D59" s="299" t="s">
        <v>390</v>
      </c>
      <c r="E59" s="522">
        <v>7.73</v>
      </c>
      <c r="F59" s="522"/>
      <c r="G59" s="333">
        <f t="shared" si="0"/>
        <v>-3488.2400000000125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3</v>
      </c>
      <c r="C60" s="298">
        <v>46211</v>
      </c>
      <c r="D60" s="299" t="s">
        <v>904</v>
      </c>
      <c r="E60" s="522">
        <v>3.5</v>
      </c>
      <c r="F60" s="522"/>
      <c r="G60" s="333">
        <f t="shared" si="0"/>
        <v>-3480.5100000000125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46211</v>
      </c>
      <c r="D61" s="299" t="s">
        <v>904</v>
      </c>
      <c r="E61" s="522">
        <v>75.75</v>
      </c>
      <c r="F61" s="522"/>
      <c r="G61" s="333">
        <f t="shared" si="0"/>
        <v>-3477.0100000000125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46211</v>
      </c>
      <c r="D62" s="299" t="s">
        <v>309</v>
      </c>
      <c r="E62" s="522">
        <v>4.1900000000000004</v>
      </c>
      <c r="F62" s="522"/>
      <c r="G62" s="333">
        <f t="shared" si="0"/>
        <v>-3401.2600000000125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46211</v>
      </c>
      <c r="D63" s="299" t="s">
        <v>306</v>
      </c>
      <c r="E63" s="522">
        <v>145.94999999999999</v>
      </c>
      <c r="F63" s="522"/>
      <c r="G63" s="333">
        <f t="shared" si="0"/>
        <v>-3397.0700000000124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46211</v>
      </c>
      <c r="D64" s="299" t="s">
        <v>296</v>
      </c>
      <c r="E64" s="522">
        <v>63.09</v>
      </c>
      <c r="F64" s="522"/>
      <c r="G64" s="333">
        <f t="shared" si="0"/>
        <v>-3251.1200000000126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46211</v>
      </c>
      <c r="D65" s="299" t="s">
        <v>296</v>
      </c>
      <c r="E65" s="522">
        <v>17.739999999999998</v>
      </c>
      <c r="F65" s="522"/>
      <c r="G65" s="333">
        <f t="shared" si="0"/>
        <v>-3188.0300000000125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46211</v>
      </c>
      <c r="D66" s="299" t="s">
        <v>306</v>
      </c>
      <c r="E66" s="522">
        <v>155.91999999999999</v>
      </c>
      <c r="F66" s="522"/>
      <c r="G66" s="333">
        <f t="shared" si="0"/>
        <v>-3170.2900000000127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46211</v>
      </c>
      <c r="D67" s="299" t="s">
        <v>976</v>
      </c>
      <c r="E67" s="522">
        <v>31.58</v>
      </c>
      <c r="F67" s="522"/>
      <c r="G67" s="333">
        <f t="shared" si="0"/>
        <v>-3014.3700000000126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46211</v>
      </c>
      <c r="D68" s="299" t="s">
        <v>455</v>
      </c>
      <c r="E68" s="522">
        <v>23.31</v>
      </c>
      <c r="F68" s="522"/>
      <c r="G68" s="333">
        <f t="shared" si="0"/>
        <v>-2982.7900000000127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46211</v>
      </c>
      <c r="D69" s="299" t="s">
        <v>442</v>
      </c>
      <c r="E69" s="522">
        <v>16</v>
      </c>
      <c r="F69" s="522"/>
      <c r="G69" s="333">
        <f t="shared" si="0"/>
        <v>-2959.4800000000128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46210</v>
      </c>
      <c r="D70" s="299" t="s">
        <v>310</v>
      </c>
      <c r="E70" s="522">
        <v>39.11</v>
      </c>
      <c r="F70" s="522"/>
      <c r="G70" s="333">
        <f t="shared" si="0"/>
        <v>-2943.4800000000128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9</v>
      </c>
      <c r="C71" s="298">
        <v>46210</v>
      </c>
      <c r="D71" s="299" t="s">
        <v>58</v>
      </c>
      <c r="E71" s="522">
        <v>1231.68</v>
      </c>
      <c r="F71" s="522"/>
      <c r="G71" s="333">
        <f t="shared" si="0"/>
        <v>-2904.3700000000126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335</v>
      </c>
      <c r="B72" s="330" t="s">
        <v>335</v>
      </c>
      <c r="C72" s="298">
        <v>46210</v>
      </c>
      <c r="D72" s="299" t="s">
        <v>447</v>
      </c>
      <c r="E72" s="522">
        <v>53.37</v>
      </c>
      <c r="F72" s="522"/>
      <c r="G72" s="333">
        <f t="shared" si="0"/>
        <v>-1672.6900000000126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13</v>
      </c>
      <c r="C73" s="298">
        <v>46209</v>
      </c>
      <c r="D73" s="299" t="s">
        <v>902</v>
      </c>
      <c r="E73" s="522">
        <v>218.33</v>
      </c>
      <c r="F73" s="522"/>
      <c r="G73" s="333">
        <f t="shared" si="0"/>
        <v>-1619.3200000000127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/>
      <c r="B74" s="330"/>
      <c r="C74" s="298">
        <v>46209</v>
      </c>
      <c r="D74" s="299" t="s">
        <v>959</v>
      </c>
      <c r="E74" s="522">
        <v>1182.68</v>
      </c>
      <c r="F74" s="522"/>
      <c r="G74" s="333">
        <f t="shared" si="0"/>
        <v>-1400.9900000000127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3</v>
      </c>
      <c r="C75" s="298">
        <v>46209</v>
      </c>
      <c r="D75" s="299" t="s">
        <v>309</v>
      </c>
      <c r="E75" s="522">
        <v>6.19</v>
      </c>
      <c r="F75" s="522"/>
      <c r="G75" s="333">
        <f t="shared" si="0"/>
        <v>-218.31000000001259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46209</v>
      </c>
      <c r="D76" s="299" t="s">
        <v>969</v>
      </c>
      <c r="E76" s="522">
        <v>9.7200000000000006</v>
      </c>
      <c r="F76" s="522"/>
      <c r="G76" s="333">
        <f t="shared" si="0"/>
        <v>-212.1200000000126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46209</v>
      </c>
      <c r="D77" s="299" t="s">
        <v>353</v>
      </c>
      <c r="E77" s="522">
        <v>21.99</v>
      </c>
      <c r="F77" s="522"/>
      <c r="G77" s="333">
        <f t="shared" si="0"/>
        <v>-202.4000000000126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46209</v>
      </c>
      <c r="D78" s="299" t="s">
        <v>296</v>
      </c>
      <c r="E78" s="522">
        <v>10.02</v>
      </c>
      <c r="F78" s="522"/>
      <c r="G78" s="333">
        <f t="shared" si="0"/>
        <v>-180.41000000001259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46209</v>
      </c>
      <c r="D79" s="299" t="s">
        <v>296</v>
      </c>
      <c r="E79" s="522">
        <v>55.19</v>
      </c>
      <c r="F79" s="522"/>
      <c r="G79" s="333">
        <f t="shared" si="0"/>
        <v>-170.39000000001258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14</v>
      </c>
      <c r="C80" s="298">
        <v>46209</v>
      </c>
      <c r="D80" s="299" t="s">
        <v>958</v>
      </c>
      <c r="E80" s="522">
        <v>66.67</v>
      </c>
      <c r="F80" s="522"/>
      <c r="G80" s="333">
        <f t="shared" si="0"/>
        <v>-115.20000000001258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14</v>
      </c>
      <c r="C81" s="298">
        <v>46209</v>
      </c>
      <c r="D81" s="299" t="s">
        <v>367</v>
      </c>
      <c r="E81" s="522">
        <v>70.25</v>
      </c>
      <c r="F81" s="522"/>
      <c r="G81" s="333">
        <f t="shared" si="0"/>
        <v>-48.530000000012578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4</v>
      </c>
      <c r="C82" s="298">
        <v>46209</v>
      </c>
      <c r="D82" s="299" t="s">
        <v>334</v>
      </c>
      <c r="E82" s="522">
        <v>36.090000000000003</v>
      </c>
      <c r="F82" s="522"/>
      <c r="G82" s="333">
        <f t="shared" si="0"/>
        <v>21.719999999987422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46209</v>
      </c>
      <c r="D83" s="299" t="s">
        <v>301</v>
      </c>
      <c r="E83" s="522">
        <v>16.05</v>
      </c>
      <c r="F83" s="522"/>
      <c r="G83" s="333">
        <f t="shared" si="0"/>
        <v>57.809999999987426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46208</v>
      </c>
      <c r="D84" s="299" t="s">
        <v>960</v>
      </c>
      <c r="E84" s="522">
        <v>23.03</v>
      </c>
      <c r="F84" s="522"/>
      <c r="G84" s="333">
        <f t="shared" si="0"/>
        <v>73.859999999987423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46208</v>
      </c>
      <c r="D85" s="299" t="s">
        <v>371</v>
      </c>
      <c r="E85" s="522">
        <v>15.11</v>
      </c>
      <c r="F85" s="522"/>
      <c r="G85" s="333">
        <f t="shared" si="0"/>
        <v>96.889999999987424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46207</v>
      </c>
      <c r="D86" s="299" t="s">
        <v>950</v>
      </c>
      <c r="E86" s="522">
        <v>47.95</v>
      </c>
      <c r="F86" s="522"/>
      <c r="G86" s="333">
        <f t="shared" si="0"/>
        <v>111.99999999998742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46207</v>
      </c>
      <c r="D87" s="299" t="s">
        <v>951</v>
      </c>
      <c r="E87" s="522">
        <v>8.75</v>
      </c>
      <c r="F87" s="522"/>
      <c r="G87" s="333">
        <f t="shared" si="0"/>
        <v>159.94999999998743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17</v>
      </c>
      <c r="C88" s="298">
        <v>46207</v>
      </c>
      <c r="D88" s="299" t="s">
        <v>370</v>
      </c>
      <c r="E88" s="522">
        <v>99</v>
      </c>
      <c r="F88" s="522"/>
      <c r="G88" s="333">
        <f t="shared" si="0"/>
        <v>168.69999999998743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46206</v>
      </c>
      <c r="D89" s="299" t="s">
        <v>950</v>
      </c>
      <c r="E89" s="522">
        <v>85.56</v>
      </c>
      <c r="F89" s="522"/>
      <c r="G89" s="333">
        <f t="shared" si="0"/>
        <v>267.69999999998743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46206</v>
      </c>
      <c r="D90" s="299" t="s">
        <v>952</v>
      </c>
      <c r="E90" s="522">
        <v>25.07</v>
      </c>
      <c r="F90" s="522"/>
      <c r="G90" s="333">
        <f t="shared" si="0"/>
        <v>353.25999999998743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22</v>
      </c>
      <c r="C91" s="298">
        <v>46206</v>
      </c>
      <c r="D91" s="299" t="s">
        <v>953</v>
      </c>
      <c r="E91" s="522">
        <v>12.77</v>
      </c>
      <c r="F91" s="522"/>
      <c r="G91" s="333">
        <f t="shared" si="0"/>
        <v>378.32999999998742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46206</v>
      </c>
      <c r="D92" s="299" t="s">
        <v>963</v>
      </c>
      <c r="E92" s="522">
        <v>50</v>
      </c>
      <c r="F92" s="522"/>
      <c r="G92" s="333">
        <f t="shared" si="0"/>
        <v>391.0999999999874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46206</v>
      </c>
      <c r="D93" s="299" t="s">
        <v>964</v>
      </c>
      <c r="E93" s="522">
        <v>70</v>
      </c>
      <c r="F93" s="522"/>
      <c r="G93" s="333">
        <f t="shared" si="0"/>
        <v>441.0999999999874</v>
      </c>
      <c r="H93" s="334" t="s">
        <v>298</v>
      </c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46206</v>
      </c>
      <c r="D94" s="299" t="s">
        <v>965</v>
      </c>
      <c r="E94" s="522">
        <v>64</v>
      </c>
      <c r="F94" s="522"/>
      <c r="G94" s="333">
        <f t="shared" si="0"/>
        <v>511.0999999999874</v>
      </c>
      <c r="H94" s="334" t="s">
        <v>298</v>
      </c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46206</v>
      </c>
      <c r="D95" s="299" t="s">
        <v>962</v>
      </c>
      <c r="E95" s="522">
        <v>286.49</v>
      </c>
      <c r="F95" s="522"/>
      <c r="G95" s="333">
        <f t="shared" si="0"/>
        <v>575.0999999999874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46206</v>
      </c>
      <c r="D96" s="299" t="s">
        <v>954</v>
      </c>
      <c r="E96" s="522">
        <v>36</v>
      </c>
      <c r="F96" s="522"/>
      <c r="G96" s="333">
        <f t="shared" si="0"/>
        <v>861.58999999998741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287</v>
      </c>
      <c r="B97" s="330" t="s">
        <v>287</v>
      </c>
      <c r="C97" s="298">
        <v>46205</v>
      </c>
      <c r="D97" s="299" t="s">
        <v>956</v>
      </c>
      <c r="E97" s="522">
        <v>-200</v>
      </c>
      <c r="F97" s="522"/>
      <c r="G97" s="333">
        <f t="shared" si="0"/>
        <v>897.58999999998741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46205</v>
      </c>
      <c r="D98" s="299" t="s">
        <v>956</v>
      </c>
      <c r="E98" s="522">
        <v>-4</v>
      </c>
      <c r="F98" s="522"/>
      <c r="G98" s="333">
        <f t="shared" si="0"/>
        <v>697.58999999998741</v>
      </c>
      <c r="H98" s="334" t="s">
        <v>298</v>
      </c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46205</v>
      </c>
      <c r="D99" s="299" t="s">
        <v>956</v>
      </c>
      <c r="E99" s="522">
        <v>204</v>
      </c>
      <c r="F99" s="522"/>
      <c r="G99" s="333">
        <f t="shared" si="0"/>
        <v>693.58999999998741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46205</v>
      </c>
      <c r="D100" s="299" t="s">
        <v>966</v>
      </c>
      <c r="E100" s="522">
        <v>20</v>
      </c>
      <c r="F100" s="522"/>
      <c r="G100" s="333">
        <f t="shared" si="0"/>
        <v>897.58999999998741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46205</v>
      </c>
      <c r="D101" s="299" t="s">
        <v>967</v>
      </c>
      <c r="E101" s="522">
        <v>70</v>
      </c>
      <c r="F101" s="522">
        <v>70</v>
      </c>
      <c r="G101" s="333">
        <f t="shared" si="0"/>
        <v>917.58999999998741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/>
      <c r="B102" s="330"/>
      <c r="C102" s="298">
        <v>46205</v>
      </c>
      <c r="D102" s="299" t="s">
        <v>968</v>
      </c>
      <c r="E102" s="522">
        <v>783</v>
      </c>
      <c r="F102" s="522"/>
      <c r="G102" s="333">
        <f t="shared" si="0"/>
        <v>917.58999999998741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46205</v>
      </c>
      <c r="D103" s="299" t="s">
        <v>375</v>
      </c>
      <c r="E103" s="522">
        <v>6.37</v>
      </c>
      <c r="F103" s="522"/>
      <c r="G103" s="333">
        <f t="shared" si="0"/>
        <v>1700.5899999999874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46205</v>
      </c>
      <c r="D104" s="299" t="s">
        <v>961</v>
      </c>
      <c r="E104" s="522">
        <v>21</v>
      </c>
      <c r="F104" s="522"/>
      <c r="G104" s="333">
        <f t="shared" si="0"/>
        <v>1706.9599999999873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284</v>
      </c>
      <c r="B105" s="330">
        <v>36</v>
      </c>
      <c r="C105" s="298">
        <v>46205</v>
      </c>
      <c r="D105" s="299" t="s">
        <v>374</v>
      </c>
      <c r="E105" s="522">
        <v>50</v>
      </c>
      <c r="F105" s="522"/>
      <c r="G105" s="333">
        <f t="shared" si="0"/>
        <v>1727.9599999999873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46205</v>
      </c>
      <c r="D106" s="299" t="s">
        <v>319</v>
      </c>
      <c r="E106" s="522">
        <v>53.8</v>
      </c>
      <c r="F106" s="522"/>
      <c r="G106" s="333">
        <f t="shared" si="0"/>
        <v>1777.9599999999873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3</v>
      </c>
      <c r="C107" s="298">
        <v>46204</v>
      </c>
      <c r="D107" s="299" t="s">
        <v>309</v>
      </c>
      <c r="E107" s="522">
        <v>4.1900000000000004</v>
      </c>
      <c r="F107" s="522"/>
      <c r="G107" s="333">
        <f t="shared" si="0"/>
        <v>1831.7599999999873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46204</v>
      </c>
      <c r="D108" s="299" t="s">
        <v>311</v>
      </c>
      <c r="E108" s="522">
        <v>169.54</v>
      </c>
      <c r="F108" s="522"/>
      <c r="G108" s="333">
        <f t="shared" si="0"/>
        <v>1835.9499999999873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46204</v>
      </c>
      <c r="D109" s="299" t="s">
        <v>955</v>
      </c>
      <c r="E109" s="522">
        <v>64.2</v>
      </c>
      <c r="F109" s="522"/>
      <c r="G109" s="333">
        <f t="shared" si="0"/>
        <v>2005.4899999999873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46204</v>
      </c>
      <c r="D110" s="299" t="s">
        <v>319</v>
      </c>
      <c r="E110" s="522">
        <v>150.86000000000001</v>
      </c>
      <c r="F110" s="522"/>
      <c r="G110" s="333">
        <f t="shared" si="0"/>
        <v>2069.6899999999873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46204</v>
      </c>
      <c r="D111" s="299" t="s">
        <v>455</v>
      </c>
      <c r="E111" s="522">
        <v>10.41</v>
      </c>
      <c r="F111" s="522"/>
      <c r="G111" s="333">
        <f t="shared" si="0"/>
        <v>2220.5499999999874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46204</v>
      </c>
      <c r="D112" s="299" t="s">
        <v>306</v>
      </c>
      <c r="E112" s="522">
        <v>98.37</v>
      </c>
      <c r="F112" s="522"/>
      <c r="G112" s="333">
        <f t="shared" si="0"/>
        <v>2230.9599999999873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46204</v>
      </c>
      <c r="D113" s="299" t="s">
        <v>397</v>
      </c>
      <c r="E113" s="522">
        <v>54.76</v>
      </c>
      <c r="F113" s="522"/>
      <c r="G113" s="333">
        <f t="shared" si="0"/>
        <v>2329.3299999999872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284</v>
      </c>
      <c r="B114" s="330">
        <v>37</v>
      </c>
      <c r="C114" s="298">
        <v>46203</v>
      </c>
      <c r="D114" s="299" t="s">
        <v>970</v>
      </c>
      <c r="E114" s="522">
        <v>6487.16</v>
      </c>
      <c r="F114" s="522"/>
      <c r="G114" s="333">
        <f t="shared" si="0"/>
        <v>2384.0899999999874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286</v>
      </c>
      <c r="B115" s="330">
        <v>25</v>
      </c>
      <c r="C115" s="298">
        <v>46203</v>
      </c>
      <c r="D115" s="298" t="s">
        <v>204</v>
      </c>
      <c r="E115" s="331">
        <v>350</v>
      </c>
      <c r="F115" s="522"/>
      <c r="G115" s="333">
        <f t="shared" si="0"/>
        <v>8871.2499999999873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286</v>
      </c>
      <c r="B116" s="330">
        <v>26</v>
      </c>
      <c r="C116" s="298">
        <v>46203</v>
      </c>
      <c r="D116" s="298" t="s">
        <v>205</v>
      </c>
      <c r="E116" s="331">
        <v>320</v>
      </c>
      <c r="F116" s="522"/>
      <c r="G116" s="333">
        <f t="shared" si="0"/>
        <v>9221.2499999999873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286</v>
      </c>
      <c r="B117" s="330">
        <v>27</v>
      </c>
      <c r="C117" s="298">
        <v>46203</v>
      </c>
      <c r="D117" s="298" t="s">
        <v>206</v>
      </c>
      <c r="E117" s="331">
        <v>25</v>
      </c>
      <c r="F117" s="522"/>
      <c r="G117" s="333">
        <f t="shared" si="0"/>
        <v>9541.2499999999873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286</v>
      </c>
      <c r="B118" s="330">
        <v>28</v>
      </c>
      <c r="C118" s="298">
        <v>46203</v>
      </c>
      <c r="D118" s="298" t="s">
        <v>207</v>
      </c>
      <c r="E118" s="331">
        <v>25</v>
      </c>
      <c r="F118" s="522"/>
      <c r="G118" s="333">
        <f t="shared" si="0"/>
        <v>9566.2499999999873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286</v>
      </c>
      <c r="B119" s="330">
        <v>29</v>
      </c>
      <c r="C119" s="298">
        <v>46203</v>
      </c>
      <c r="D119" s="298" t="s">
        <v>208</v>
      </c>
      <c r="E119" s="331">
        <v>45</v>
      </c>
      <c r="F119" s="522"/>
      <c r="G119" s="333">
        <f t="shared" si="0"/>
        <v>9591.2499999999873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30</v>
      </c>
      <c r="C120" s="298">
        <v>46203</v>
      </c>
      <c r="D120" s="298" t="s">
        <v>209</v>
      </c>
      <c r="E120" s="331">
        <v>400</v>
      </c>
      <c r="F120" s="522"/>
      <c r="G120" s="333">
        <f t="shared" si="0"/>
        <v>9636.2499999999873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31</v>
      </c>
      <c r="C121" s="298">
        <v>46203</v>
      </c>
      <c r="D121" s="298" t="s">
        <v>210</v>
      </c>
      <c r="E121" s="331">
        <v>375</v>
      </c>
      <c r="F121" s="522"/>
      <c r="G121" s="333">
        <f t="shared" si="0"/>
        <v>10036.249999999987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32</v>
      </c>
      <c r="C122" s="298">
        <v>46203</v>
      </c>
      <c r="D122" s="298" t="s">
        <v>211</v>
      </c>
      <c r="E122" s="331">
        <v>100</v>
      </c>
      <c r="F122" s="522"/>
      <c r="G122" s="333">
        <f t="shared" si="0"/>
        <v>10411.249999999987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286</v>
      </c>
      <c r="B123" s="330">
        <v>33</v>
      </c>
      <c r="C123" s="298">
        <v>46203</v>
      </c>
      <c r="D123" s="298" t="s">
        <v>212</v>
      </c>
      <c r="E123" s="331">
        <v>85</v>
      </c>
      <c r="F123" s="522"/>
      <c r="G123" s="333">
        <f t="shared" si="0"/>
        <v>10511.249999999987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34</v>
      </c>
      <c r="C124" s="298">
        <v>46203</v>
      </c>
      <c r="D124" s="298" t="s">
        <v>213</v>
      </c>
      <c r="E124" s="331">
        <v>230</v>
      </c>
      <c r="F124" s="522"/>
      <c r="G124" s="333">
        <f t="shared" si="0"/>
        <v>10596.249999999987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35</v>
      </c>
      <c r="C125" s="298">
        <v>46203</v>
      </c>
      <c r="D125" s="298" t="s">
        <v>214</v>
      </c>
      <c r="E125" s="331">
        <v>45</v>
      </c>
      <c r="F125" s="522"/>
      <c r="G125" s="333">
        <f t="shared" si="0"/>
        <v>10826.249999999987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10</v>
      </c>
      <c r="C126" s="298">
        <v>46203</v>
      </c>
      <c r="D126" s="298" t="s">
        <v>176</v>
      </c>
      <c r="E126" s="522">
        <v>17.899999999999999</v>
      </c>
      <c r="F126" s="522"/>
      <c r="G126" s="333">
        <f t="shared" si="0"/>
        <v>10871.249999999987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46203</v>
      </c>
      <c r="D127" s="299" t="s">
        <v>423</v>
      </c>
      <c r="E127" s="522">
        <v>185.64</v>
      </c>
      <c r="F127" s="522">
        <v>185.64</v>
      </c>
      <c r="G127" s="333">
        <f t="shared" si="0"/>
        <v>10889.149999999987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46203</v>
      </c>
      <c r="D128" s="299" t="s">
        <v>947</v>
      </c>
      <c r="E128" s="522">
        <v>-20</v>
      </c>
      <c r="F128" s="522"/>
      <c r="G128" s="333">
        <f t="shared" si="0"/>
        <v>10889.149999999987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46202</v>
      </c>
      <c r="D129" s="299" t="s">
        <v>948</v>
      </c>
      <c r="E129" s="522">
        <v>580</v>
      </c>
      <c r="F129" s="522">
        <v>580</v>
      </c>
      <c r="G129" s="333">
        <f t="shared" si="0"/>
        <v>10869.149999999987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291</v>
      </c>
      <c r="B130" s="330">
        <v>38</v>
      </c>
      <c r="C130" s="298">
        <v>46202</v>
      </c>
      <c r="D130" s="299" t="s">
        <v>293</v>
      </c>
      <c r="E130" s="522"/>
      <c r="F130" s="522">
        <v>4720.8599999999997</v>
      </c>
      <c r="G130" s="333">
        <f t="shared" si="0"/>
        <v>10869.149999999987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46202</v>
      </c>
      <c r="D131" s="299" t="s">
        <v>942</v>
      </c>
      <c r="E131" s="522">
        <v>180</v>
      </c>
      <c r="F131" s="522">
        <v>180</v>
      </c>
      <c r="G131" s="333">
        <f t="shared" si="0"/>
        <v>6148.2899999999863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20</v>
      </c>
      <c r="C132" s="298">
        <v>46202</v>
      </c>
      <c r="D132" s="299" t="s">
        <v>193</v>
      </c>
      <c r="E132" s="522">
        <v>600</v>
      </c>
      <c r="F132" s="522"/>
      <c r="G132" s="333">
        <f t="shared" si="0"/>
        <v>6148.2899999999863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46202</v>
      </c>
      <c r="D133" s="299" t="s">
        <v>306</v>
      </c>
      <c r="E133" s="522">
        <v>102.13</v>
      </c>
      <c r="F133" s="522"/>
      <c r="G133" s="333">
        <f t="shared" si="0"/>
        <v>6748.2899999999863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46202</v>
      </c>
      <c r="D134" s="299" t="s">
        <v>310</v>
      </c>
      <c r="E134" s="522">
        <v>40.56</v>
      </c>
      <c r="F134" s="522"/>
      <c r="G134" s="333">
        <f t="shared" si="0"/>
        <v>6850.4199999999864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46202</v>
      </c>
      <c r="D135" s="299" t="s">
        <v>310</v>
      </c>
      <c r="E135" s="522">
        <v>6.84</v>
      </c>
      <c r="F135" s="522"/>
      <c r="G135" s="333">
        <f t="shared" si="0"/>
        <v>6890.9799999999868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3</v>
      </c>
      <c r="C136" s="298">
        <v>46202</v>
      </c>
      <c r="D136" s="299" t="s">
        <v>880</v>
      </c>
      <c r="E136" s="522">
        <v>11.98</v>
      </c>
      <c r="F136" s="522"/>
      <c r="G136" s="333">
        <f t="shared" si="0"/>
        <v>6897.819999999987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46201</v>
      </c>
      <c r="D137" s="299" t="s">
        <v>353</v>
      </c>
      <c r="E137" s="522">
        <v>14.99</v>
      </c>
      <c r="F137" s="522"/>
      <c r="G137" s="333">
        <f t="shared" ref="G137:G150" si="1">G138-E137+F137</f>
        <v>6909.7999999999865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46201</v>
      </c>
      <c r="D138" s="299" t="s">
        <v>358</v>
      </c>
      <c r="E138" s="522">
        <v>11.29</v>
      </c>
      <c r="F138" s="522"/>
      <c r="G138" s="333">
        <f t="shared" si="1"/>
        <v>6924.7899999999863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46201</v>
      </c>
      <c r="D139" s="299" t="s">
        <v>319</v>
      </c>
      <c r="E139" s="522">
        <v>158.96</v>
      </c>
      <c r="F139" s="522"/>
      <c r="G139" s="333">
        <f t="shared" si="1"/>
        <v>6936.0799999999863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46201</v>
      </c>
      <c r="D140" s="299" t="s">
        <v>397</v>
      </c>
      <c r="E140" s="522">
        <v>53.24</v>
      </c>
      <c r="F140" s="522"/>
      <c r="G140" s="333">
        <f t="shared" si="1"/>
        <v>7095.0399999999863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46200</v>
      </c>
      <c r="D141" s="299" t="s">
        <v>917</v>
      </c>
      <c r="E141" s="522">
        <v>122.77</v>
      </c>
      <c r="F141" s="522"/>
      <c r="G141" s="333">
        <f t="shared" si="1"/>
        <v>7148.2799999999861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46200</v>
      </c>
      <c r="D142" s="299" t="s">
        <v>831</v>
      </c>
      <c r="E142" s="522">
        <v>77.67</v>
      </c>
      <c r="F142" s="522"/>
      <c r="G142" s="333">
        <f t="shared" si="1"/>
        <v>7271.0499999999865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46200</v>
      </c>
      <c r="D143" s="299" t="s">
        <v>943</v>
      </c>
      <c r="E143" s="522">
        <v>32.99</v>
      </c>
      <c r="F143" s="522"/>
      <c r="G143" s="333">
        <f t="shared" si="1"/>
        <v>7348.7199999999866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46200</v>
      </c>
      <c r="D144" s="299" t="s">
        <v>945</v>
      </c>
      <c r="E144" s="522">
        <v>207.96</v>
      </c>
      <c r="F144" s="522">
        <v>207.96</v>
      </c>
      <c r="G144" s="333">
        <f t="shared" si="1"/>
        <v>7381.7099999999864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46199</v>
      </c>
      <c r="D145" s="299" t="s">
        <v>868</v>
      </c>
      <c r="E145" s="522">
        <v>51.84</v>
      </c>
      <c r="F145" s="522"/>
      <c r="G145" s="333">
        <f t="shared" si="1"/>
        <v>7381.7099999999864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46199</v>
      </c>
      <c r="D146" s="299" t="s">
        <v>296</v>
      </c>
      <c r="E146" s="522">
        <v>10.31</v>
      </c>
      <c r="F146" s="522"/>
      <c r="G146" s="333">
        <f t="shared" si="1"/>
        <v>7433.5499999999865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4</v>
      </c>
      <c r="C147" s="298">
        <v>46199</v>
      </c>
      <c r="D147" s="299" t="s">
        <v>296</v>
      </c>
      <c r="E147" s="522">
        <v>87.14</v>
      </c>
      <c r="F147" s="522"/>
      <c r="G147" s="333">
        <f t="shared" si="1"/>
        <v>7443.8599999999869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46199</v>
      </c>
      <c r="D148" s="299" t="s">
        <v>940</v>
      </c>
      <c r="E148" s="522">
        <v>20</v>
      </c>
      <c r="F148" s="522"/>
      <c r="G148" s="333">
        <f t="shared" si="1"/>
        <v>7530.9999999999873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12</v>
      </c>
      <c r="C149" s="298">
        <v>46198</v>
      </c>
      <c r="D149" s="299" t="s">
        <v>314</v>
      </c>
      <c r="E149" s="522">
        <v>204.48</v>
      </c>
      <c r="F149" s="522"/>
      <c r="G149" s="333">
        <f t="shared" si="1"/>
        <v>7550.9999999999873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291</v>
      </c>
      <c r="B150" s="330">
        <v>39</v>
      </c>
      <c r="C150" s="298">
        <v>46198</v>
      </c>
      <c r="D150" s="299" t="s">
        <v>292</v>
      </c>
      <c r="E150" s="522"/>
      <c r="F150" s="522">
        <v>2763.77</v>
      </c>
      <c r="G150" s="333">
        <f t="shared" si="1"/>
        <v>7755.4799999999868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46198</v>
      </c>
      <c r="D151" s="299" t="s">
        <v>846</v>
      </c>
      <c r="E151" s="522">
        <v>11.2</v>
      </c>
      <c r="F151" s="522"/>
      <c r="G151" s="333">
        <f t="shared" ref="G151:G171" si="2">G152-E151+F151</f>
        <v>4991.7099999999864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46197</v>
      </c>
      <c r="D152" s="299" t="s">
        <v>941</v>
      </c>
      <c r="E152" s="522">
        <v>15.99</v>
      </c>
      <c r="F152" s="522"/>
      <c r="G152" s="333">
        <f t="shared" si="2"/>
        <v>5002.9099999999862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46197</v>
      </c>
      <c r="D153" s="299" t="s">
        <v>340</v>
      </c>
      <c r="E153" s="522">
        <v>47.93</v>
      </c>
      <c r="F153" s="522"/>
      <c r="G153" s="333">
        <f t="shared" si="2"/>
        <v>5018.899999999986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43</v>
      </c>
      <c r="C154" s="298">
        <v>46197</v>
      </c>
      <c r="D154" s="299" t="s">
        <v>201</v>
      </c>
      <c r="E154" s="522">
        <v>42.84</v>
      </c>
      <c r="F154" s="522"/>
      <c r="G154" s="333">
        <f t="shared" si="2"/>
        <v>5066.8299999999863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42</v>
      </c>
      <c r="C155" s="298">
        <v>46197</v>
      </c>
      <c r="D155" s="299" t="s">
        <v>200</v>
      </c>
      <c r="E155" s="522">
        <v>99.4</v>
      </c>
      <c r="F155" s="522"/>
      <c r="G155" s="333">
        <f t="shared" si="2"/>
        <v>5109.6699999999864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46196</v>
      </c>
      <c r="D156" s="299" t="s">
        <v>319</v>
      </c>
      <c r="E156" s="522">
        <v>5.68</v>
      </c>
      <c r="F156" s="522"/>
      <c r="G156" s="333">
        <f t="shared" si="2"/>
        <v>5209.0699999999861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46196</v>
      </c>
      <c r="D157" s="299" t="s">
        <v>306</v>
      </c>
      <c r="E157" s="522">
        <v>167.73</v>
      </c>
      <c r="F157" s="522"/>
      <c r="G157" s="333">
        <f t="shared" si="2"/>
        <v>5214.7499999999864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4</v>
      </c>
      <c r="C158" s="298">
        <v>46196</v>
      </c>
      <c r="D158" s="299" t="s">
        <v>296</v>
      </c>
      <c r="E158" s="522">
        <v>40.81</v>
      </c>
      <c r="F158" s="522"/>
      <c r="G158" s="333">
        <f t="shared" si="2"/>
        <v>5382.4799999999859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46196</v>
      </c>
      <c r="D159" s="299" t="s">
        <v>334</v>
      </c>
      <c r="E159" s="522">
        <v>17.68</v>
      </c>
      <c r="F159" s="522"/>
      <c r="G159" s="333">
        <f t="shared" si="2"/>
        <v>5423.2899999999863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46196</v>
      </c>
      <c r="D160" s="299" t="s">
        <v>320</v>
      </c>
      <c r="E160" s="522">
        <v>5.19</v>
      </c>
      <c r="F160" s="522"/>
      <c r="G160" s="333">
        <f t="shared" si="2"/>
        <v>5440.9699999999866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46196</v>
      </c>
      <c r="D161" s="299" t="s">
        <v>308</v>
      </c>
      <c r="E161" s="522">
        <v>71.75</v>
      </c>
      <c r="F161" s="522"/>
      <c r="G161" s="333">
        <f t="shared" si="2"/>
        <v>5446.1599999999862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22</v>
      </c>
      <c r="C162" s="298">
        <v>46196</v>
      </c>
      <c r="D162" s="299" t="s">
        <v>835</v>
      </c>
      <c r="E162" s="522">
        <v>15.96</v>
      </c>
      <c r="F162" s="522"/>
      <c r="G162" s="333">
        <f t="shared" si="2"/>
        <v>5517.9099999999862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46195</v>
      </c>
      <c r="D163" s="299" t="s">
        <v>334</v>
      </c>
      <c r="E163" s="522">
        <v>7.89</v>
      </c>
      <c r="F163" s="522"/>
      <c r="G163" s="333">
        <f t="shared" si="2"/>
        <v>5533.8699999999862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46195</v>
      </c>
      <c r="D164" s="299" t="s">
        <v>939</v>
      </c>
      <c r="E164" s="522">
        <v>86.07</v>
      </c>
      <c r="F164" s="522">
        <v>86.07</v>
      </c>
      <c r="G164" s="333">
        <f t="shared" si="2"/>
        <v>5541.7599999999866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46195</v>
      </c>
      <c r="D165" s="299" t="s">
        <v>922</v>
      </c>
      <c r="E165" s="522">
        <v>14.98</v>
      </c>
      <c r="F165" s="522">
        <v>14.98</v>
      </c>
      <c r="G165" s="333">
        <f t="shared" si="2"/>
        <v>5541.7599999999866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46195</v>
      </c>
      <c r="D166" s="299" t="s">
        <v>936</v>
      </c>
      <c r="E166" s="522">
        <v>83.52</v>
      </c>
      <c r="F166" s="522">
        <v>83.52</v>
      </c>
      <c r="G166" s="333">
        <f t="shared" si="2"/>
        <v>5541.7599999999866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46195</v>
      </c>
      <c r="D167" s="299" t="s">
        <v>937</v>
      </c>
      <c r="E167" s="522">
        <v>62.19</v>
      </c>
      <c r="F167" s="522">
        <v>62.19</v>
      </c>
      <c r="G167" s="333">
        <f t="shared" si="2"/>
        <v>5541.7599999999866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46195</v>
      </c>
      <c r="D168" s="299" t="s">
        <v>310</v>
      </c>
      <c r="E168" s="522">
        <v>6.99</v>
      </c>
      <c r="F168" s="522"/>
      <c r="G168" s="333">
        <f t="shared" si="2"/>
        <v>5541.7599999999866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46195</v>
      </c>
      <c r="D169" s="299" t="s">
        <v>938</v>
      </c>
      <c r="E169" s="522">
        <v>60.47</v>
      </c>
      <c r="F169" s="522">
        <v>60.47</v>
      </c>
      <c r="G169" s="333">
        <f t="shared" si="2"/>
        <v>5548.7499999999864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46195</v>
      </c>
      <c r="D170" s="299" t="s">
        <v>323</v>
      </c>
      <c r="E170" s="522">
        <v>20.22</v>
      </c>
      <c r="F170" s="522"/>
      <c r="G170" s="333">
        <f t="shared" si="2"/>
        <v>5548.7499999999864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46195</v>
      </c>
      <c r="D171" s="299" t="s">
        <v>919</v>
      </c>
      <c r="E171" s="522">
        <v>200</v>
      </c>
      <c r="F171" s="522"/>
      <c r="G171" s="333">
        <f t="shared" si="2"/>
        <v>5568.9699999999866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46194</v>
      </c>
      <c r="D172" s="299" t="s">
        <v>340</v>
      </c>
      <c r="E172" s="522">
        <v>47.93</v>
      </c>
      <c r="F172" s="522"/>
      <c r="G172" s="333">
        <f t="shared" ref="G172:G192" si="3">G173-E172+F172</f>
        <v>5768.9699999999866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46194</v>
      </c>
      <c r="D173" s="299" t="s">
        <v>935</v>
      </c>
      <c r="E173" s="522"/>
      <c r="F173" s="522">
        <v>50</v>
      </c>
      <c r="G173" s="333">
        <f t="shared" si="3"/>
        <v>5816.8999999999869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46194</v>
      </c>
      <c r="D174" s="299" t="s">
        <v>935</v>
      </c>
      <c r="E174" s="522">
        <v>50</v>
      </c>
      <c r="F174" s="522"/>
      <c r="G174" s="333">
        <f t="shared" si="3"/>
        <v>5766.8999999999869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46194</v>
      </c>
      <c r="D175" s="299" t="s">
        <v>922</v>
      </c>
      <c r="E175" s="522">
        <v>28.38</v>
      </c>
      <c r="F175" s="522">
        <v>28.38</v>
      </c>
      <c r="G175" s="333">
        <f t="shared" si="3"/>
        <v>5816.8999999999869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46194</v>
      </c>
      <c r="D176" s="299" t="s">
        <v>920</v>
      </c>
      <c r="E176" s="522">
        <v>35.020000000000003</v>
      </c>
      <c r="F176" s="522">
        <v>35.020000000000003</v>
      </c>
      <c r="G176" s="333">
        <f t="shared" si="3"/>
        <v>5816.8999999999869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46194</v>
      </c>
      <c r="D177" s="299" t="s">
        <v>927</v>
      </c>
      <c r="E177" s="522">
        <v>83.81</v>
      </c>
      <c r="F177" s="522">
        <v>83.81</v>
      </c>
      <c r="G177" s="333">
        <f t="shared" si="3"/>
        <v>5816.8999999999869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46194</v>
      </c>
      <c r="D178" s="299" t="s">
        <v>928</v>
      </c>
      <c r="E178" s="522">
        <v>27.43</v>
      </c>
      <c r="F178" s="522">
        <v>27.43</v>
      </c>
      <c r="G178" s="333">
        <f t="shared" si="3"/>
        <v>5816.8999999999869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46193</v>
      </c>
      <c r="D179" s="299" t="s">
        <v>932</v>
      </c>
      <c r="E179" s="522">
        <v>30.86</v>
      </c>
      <c r="F179" s="522">
        <v>30.86</v>
      </c>
      <c r="G179" s="333">
        <f t="shared" si="3"/>
        <v>5816.8999999999869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46193</v>
      </c>
      <c r="D180" s="299" t="s">
        <v>922</v>
      </c>
      <c r="E180" s="522">
        <v>13.95</v>
      </c>
      <c r="F180" s="522">
        <v>13.95</v>
      </c>
      <c r="G180" s="333">
        <f t="shared" si="3"/>
        <v>5816.8999999999869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46192</v>
      </c>
      <c r="D181" s="299" t="s">
        <v>934</v>
      </c>
      <c r="E181" s="522">
        <v>148.54</v>
      </c>
      <c r="F181" s="522">
        <v>148.54</v>
      </c>
      <c r="G181" s="333">
        <f t="shared" si="3"/>
        <v>5816.8999999999869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46192</v>
      </c>
      <c r="D182" s="299" t="s">
        <v>921</v>
      </c>
      <c r="E182" s="522">
        <v>80</v>
      </c>
      <c r="F182" s="522">
        <v>80</v>
      </c>
      <c r="G182" s="333">
        <f t="shared" si="3"/>
        <v>5816.8999999999869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46192</v>
      </c>
      <c r="D183" s="299" t="s">
        <v>922</v>
      </c>
      <c r="E183" s="522">
        <v>27.98</v>
      </c>
      <c r="F183" s="522">
        <v>27.98</v>
      </c>
      <c r="G183" s="333">
        <f t="shared" si="3"/>
        <v>5816.8999999999869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46192</v>
      </c>
      <c r="D184" s="299" t="s">
        <v>933</v>
      </c>
      <c r="E184" s="522">
        <v>30.63</v>
      </c>
      <c r="F184" s="522">
        <v>30.63</v>
      </c>
      <c r="G184" s="333">
        <f t="shared" si="3"/>
        <v>5816.8999999999869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22</v>
      </c>
      <c r="C185" s="298">
        <v>46192</v>
      </c>
      <c r="D185" s="299" t="s">
        <v>923</v>
      </c>
      <c r="E185" s="522">
        <v>7.46</v>
      </c>
      <c r="F185" s="522"/>
      <c r="G185" s="333">
        <f t="shared" si="3"/>
        <v>5816.8999999999869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46192</v>
      </c>
      <c r="D186" s="299" t="s">
        <v>924</v>
      </c>
      <c r="E186" s="522">
        <v>22.07</v>
      </c>
      <c r="F186" s="522">
        <v>22.07</v>
      </c>
      <c r="G186" s="333">
        <f t="shared" si="3"/>
        <v>5824.3599999999869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46192</v>
      </c>
      <c r="D187" s="299" t="s">
        <v>924</v>
      </c>
      <c r="E187" s="522">
        <v>51.04</v>
      </c>
      <c r="F187" s="522">
        <v>51.04</v>
      </c>
      <c r="G187" s="333">
        <f t="shared" si="3"/>
        <v>5824.3599999999869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46192</v>
      </c>
      <c r="D188" s="299" t="s">
        <v>924</v>
      </c>
      <c r="E188" s="522">
        <v>90.59</v>
      </c>
      <c r="F188" s="522">
        <v>90.59</v>
      </c>
      <c r="G188" s="333">
        <f t="shared" si="3"/>
        <v>5824.3599999999869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46192</v>
      </c>
      <c r="D189" s="299" t="s">
        <v>925</v>
      </c>
      <c r="E189" s="522">
        <v>26.02</v>
      </c>
      <c r="F189" s="522">
        <v>26.02</v>
      </c>
      <c r="G189" s="333">
        <f t="shared" si="3"/>
        <v>5824.3599999999869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46192</v>
      </c>
      <c r="D190" s="299" t="s">
        <v>925</v>
      </c>
      <c r="E190" s="522">
        <v>26.02</v>
      </c>
      <c r="F190" s="522">
        <v>26.02</v>
      </c>
      <c r="G190" s="333">
        <f t="shared" si="3"/>
        <v>5824.3599999999869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46192</v>
      </c>
      <c r="D191" s="299" t="s">
        <v>925</v>
      </c>
      <c r="E191" s="522">
        <v>38.03</v>
      </c>
      <c r="F191" s="522">
        <v>38.03</v>
      </c>
      <c r="G191" s="333">
        <f t="shared" si="3"/>
        <v>5824.3599999999869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46192</v>
      </c>
      <c r="D192" s="299" t="s">
        <v>925</v>
      </c>
      <c r="E192" s="522">
        <v>26.03</v>
      </c>
      <c r="F192" s="522">
        <v>26.03</v>
      </c>
      <c r="G192" s="333">
        <f t="shared" si="3"/>
        <v>5824.3599999999869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46192</v>
      </c>
      <c r="D193" s="299" t="s">
        <v>922</v>
      </c>
      <c r="E193" s="522">
        <v>21.98</v>
      </c>
      <c r="F193" s="522">
        <v>21.98</v>
      </c>
      <c r="G193" s="333">
        <f t="shared" ref="G193:G250" si="4">G194-E193+F193</f>
        <v>5824.3599999999869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46192</v>
      </c>
      <c r="D194" s="299" t="s">
        <v>922</v>
      </c>
      <c r="E194" s="522">
        <v>27.99</v>
      </c>
      <c r="F194" s="522">
        <v>27.99</v>
      </c>
      <c r="G194" s="333">
        <f t="shared" si="4"/>
        <v>5824.3599999999869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46191</v>
      </c>
      <c r="D195" s="299" t="s">
        <v>926</v>
      </c>
      <c r="E195" s="522">
        <v>22.69</v>
      </c>
      <c r="F195" s="522">
        <v>22.69</v>
      </c>
      <c r="G195" s="333">
        <f t="shared" si="4"/>
        <v>5824.3599999999869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46191</v>
      </c>
      <c r="D196" s="299" t="s">
        <v>927</v>
      </c>
      <c r="E196" s="522">
        <v>42.32</v>
      </c>
      <c r="F196" s="522">
        <v>42.32</v>
      </c>
      <c r="G196" s="333">
        <f t="shared" si="4"/>
        <v>5824.3599999999869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46191</v>
      </c>
      <c r="D197" s="299" t="s">
        <v>928</v>
      </c>
      <c r="E197" s="522">
        <v>72.86</v>
      </c>
      <c r="F197" s="522">
        <v>72.86</v>
      </c>
      <c r="G197" s="333">
        <f t="shared" si="4"/>
        <v>5824.3599999999869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46191</v>
      </c>
      <c r="D198" s="299" t="s">
        <v>929</v>
      </c>
      <c r="E198" s="522">
        <v>106.89</v>
      </c>
      <c r="F198" s="522">
        <v>106.89</v>
      </c>
      <c r="G198" s="333">
        <f t="shared" si="4"/>
        <v>5824.3599999999869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46191</v>
      </c>
      <c r="D199" s="299" t="s">
        <v>931</v>
      </c>
      <c r="E199" s="522">
        <v>94.74</v>
      </c>
      <c r="F199" s="522">
        <v>94.74</v>
      </c>
      <c r="G199" s="333">
        <f t="shared" si="4"/>
        <v>5824.3599999999869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46191</v>
      </c>
      <c r="D200" s="299" t="s">
        <v>306</v>
      </c>
      <c r="E200" s="522">
        <v>99.97</v>
      </c>
      <c r="F200" s="522"/>
      <c r="G200" s="333">
        <f t="shared" si="4"/>
        <v>5824.3599999999869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22</v>
      </c>
      <c r="C201" s="298">
        <v>46191</v>
      </c>
      <c r="D201" s="299" t="s">
        <v>930</v>
      </c>
      <c r="E201" s="522">
        <v>13.84</v>
      </c>
      <c r="F201" s="522"/>
      <c r="G201" s="333">
        <f t="shared" si="4"/>
        <v>5924.3299999999872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46190</v>
      </c>
      <c r="D202" s="299" t="s">
        <v>306</v>
      </c>
      <c r="E202" s="522">
        <v>87.19</v>
      </c>
      <c r="F202" s="522"/>
      <c r="G202" s="333">
        <f t="shared" si="4"/>
        <v>5938.1699999999873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21</v>
      </c>
      <c r="C203" s="298">
        <v>46190</v>
      </c>
      <c r="D203" s="299" t="s">
        <v>194</v>
      </c>
      <c r="E203" s="522">
        <v>81</v>
      </c>
      <c r="F203" s="522"/>
      <c r="G203" s="333">
        <f t="shared" si="4"/>
        <v>6025.3599999999869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43</v>
      </c>
      <c r="C204" s="298">
        <v>46190</v>
      </c>
      <c r="D204" s="299" t="s">
        <v>333</v>
      </c>
      <c r="E204" s="522">
        <v>29.8</v>
      </c>
      <c r="F204" s="522"/>
      <c r="G204" s="333">
        <f t="shared" si="4"/>
        <v>6106.3599999999869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42</v>
      </c>
      <c r="C205" s="298">
        <v>46190</v>
      </c>
      <c r="D205" s="299" t="s">
        <v>333</v>
      </c>
      <c r="E205" s="522">
        <v>74.5</v>
      </c>
      <c r="F205" s="522"/>
      <c r="G205" s="333">
        <f t="shared" si="4"/>
        <v>6136.1599999999871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46190</v>
      </c>
      <c r="D206" s="299" t="s">
        <v>334</v>
      </c>
      <c r="E206" s="522">
        <v>82.35</v>
      </c>
      <c r="F206" s="522"/>
      <c r="G206" s="333">
        <f t="shared" si="4"/>
        <v>6210.6599999999871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46190</v>
      </c>
      <c r="D207" s="299" t="s">
        <v>334</v>
      </c>
      <c r="E207" s="522">
        <v>17.68</v>
      </c>
      <c r="F207" s="522"/>
      <c r="G207" s="333">
        <f t="shared" si="4"/>
        <v>6293.0099999999875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46190</v>
      </c>
      <c r="D208" s="299" t="s">
        <v>300</v>
      </c>
      <c r="E208" s="522">
        <v>14.67</v>
      </c>
      <c r="F208" s="522"/>
      <c r="G208" s="333">
        <f t="shared" si="4"/>
        <v>6310.6899999999878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46190</v>
      </c>
      <c r="D209" s="299" t="s">
        <v>300</v>
      </c>
      <c r="E209" s="522">
        <v>56.42</v>
      </c>
      <c r="F209" s="522"/>
      <c r="G209" s="333">
        <f t="shared" si="4"/>
        <v>6325.3599999999878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46190</v>
      </c>
      <c r="D210" s="299" t="s">
        <v>300</v>
      </c>
      <c r="E210" s="522">
        <v>53.23</v>
      </c>
      <c r="F210" s="522"/>
      <c r="G210" s="333">
        <f t="shared" si="4"/>
        <v>6381.7799999999879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23</v>
      </c>
      <c r="C211" s="298">
        <v>46190</v>
      </c>
      <c r="D211" s="299" t="s">
        <v>63</v>
      </c>
      <c r="E211" s="522">
        <v>529.46</v>
      </c>
      <c r="F211" s="522"/>
      <c r="G211" s="333">
        <f t="shared" si="4"/>
        <v>6435.0099999999875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17</v>
      </c>
      <c r="C212" s="298">
        <v>46190</v>
      </c>
      <c r="D212" s="299" t="s">
        <v>188</v>
      </c>
      <c r="E212" s="522">
        <v>42.65</v>
      </c>
      <c r="F212" s="522"/>
      <c r="G212" s="333">
        <f t="shared" si="4"/>
        <v>6964.4699999999875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15</v>
      </c>
      <c r="C213" s="298">
        <v>46190</v>
      </c>
      <c r="D213" s="299" t="s">
        <v>185</v>
      </c>
      <c r="E213" s="522">
        <v>87.41</v>
      </c>
      <c r="F213" s="522"/>
      <c r="G213" s="333">
        <f t="shared" si="4"/>
        <v>7007.1199999999872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335</v>
      </c>
      <c r="B214" s="330" t="s">
        <v>335</v>
      </c>
      <c r="C214" s="298">
        <v>46190</v>
      </c>
      <c r="D214" s="299" t="s">
        <v>336</v>
      </c>
      <c r="E214" s="522">
        <v>86.48</v>
      </c>
      <c r="F214" s="522"/>
      <c r="G214" s="333">
        <f t="shared" si="4"/>
        <v>7094.529999999987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40</v>
      </c>
      <c r="C215" s="298">
        <v>46190</v>
      </c>
      <c r="D215" s="299" t="s">
        <v>316</v>
      </c>
      <c r="E215" s="522"/>
      <c r="F215" s="522">
        <v>854.38</v>
      </c>
      <c r="G215" s="333">
        <f t="shared" si="4"/>
        <v>7181.0099999999866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46189</v>
      </c>
      <c r="D216" s="299" t="s">
        <v>340</v>
      </c>
      <c r="E216" s="522">
        <v>21.3</v>
      </c>
      <c r="F216" s="522"/>
      <c r="G216" s="333">
        <f t="shared" si="4"/>
        <v>6326.6299999999865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11</v>
      </c>
      <c r="C217" s="298">
        <v>46189</v>
      </c>
      <c r="D217" s="299" t="s">
        <v>178</v>
      </c>
      <c r="E217" s="522">
        <v>267.75</v>
      </c>
      <c r="F217" s="522"/>
      <c r="G217" s="333">
        <f t="shared" si="4"/>
        <v>6347.9299999999866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46188</v>
      </c>
      <c r="D218" s="299" t="s">
        <v>885</v>
      </c>
      <c r="E218" s="522">
        <v>100</v>
      </c>
      <c r="F218" s="522"/>
      <c r="G218" s="333">
        <f t="shared" si="4"/>
        <v>6615.6799999999866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46188</v>
      </c>
      <c r="D219" s="299" t="s">
        <v>334</v>
      </c>
      <c r="E219" s="522">
        <v>11.29</v>
      </c>
      <c r="F219" s="522"/>
      <c r="G219" s="333">
        <f t="shared" si="4"/>
        <v>6715.6799999999866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46188</v>
      </c>
      <c r="D220" s="299" t="s">
        <v>334</v>
      </c>
      <c r="E220" s="522">
        <v>5.39</v>
      </c>
      <c r="F220" s="522"/>
      <c r="G220" s="333">
        <f t="shared" si="4"/>
        <v>6726.9699999999866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46188</v>
      </c>
      <c r="D221" s="299" t="s">
        <v>334</v>
      </c>
      <c r="E221" s="522">
        <v>31.99</v>
      </c>
      <c r="F221" s="522"/>
      <c r="G221" s="333">
        <f t="shared" si="4"/>
        <v>6732.3599999999869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46187</v>
      </c>
      <c r="D222" s="299" t="s">
        <v>917</v>
      </c>
      <c r="E222" s="522">
        <v>102.17</v>
      </c>
      <c r="F222" s="522"/>
      <c r="G222" s="333">
        <f t="shared" si="4"/>
        <v>6764.3499999999867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1</v>
      </c>
      <c r="C223" s="298">
        <v>46187</v>
      </c>
      <c r="D223" s="299" t="s">
        <v>831</v>
      </c>
      <c r="E223" s="522">
        <v>21.86</v>
      </c>
      <c r="F223" s="522"/>
      <c r="G223" s="333">
        <f t="shared" si="4"/>
        <v>6866.5199999999868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46187</v>
      </c>
      <c r="D224" s="299" t="s">
        <v>311</v>
      </c>
      <c r="E224" s="522">
        <v>102.56</v>
      </c>
      <c r="F224" s="522"/>
      <c r="G224" s="333">
        <f t="shared" si="4"/>
        <v>6888.3799999999865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1</v>
      </c>
      <c r="C225" s="298">
        <v>46187</v>
      </c>
      <c r="D225" s="299" t="s">
        <v>329</v>
      </c>
      <c r="E225" s="522">
        <v>121.72</v>
      </c>
      <c r="F225" s="522"/>
      <c r="G225" s="333">
        <f t="shared" si="4"/>
        <v>6990.9399999999869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46186</v>
      </c>
      <c r="D226" s="299" t="s">
        <v>308</v>
      </c>
      <c r="E226" s="522">
        <v>143.91999999999999</v>
      </c>
      <c r="F226" s="522"/>
      <c r="G226" s="333">
        <f t="shared" si="4"/>
        <v>7112.6599999999871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46186</v>
      </c>
      <c r="D227" s="299" t="s">
        <v>346</v>
      </c>
      <c r="E227" s="522">
        <v>11.95</v>
      </c>
      <c r="F227" s="522"/>
      <c r="G227" s="333">
        <f t="shared" si="4"/>
        <v>7256.5799999999872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46186</v>
      </c>
      <c r="D228" s="299" t="s">
        <v>310</v>
      </c>
      <c r="E228" s="522">
        <v>47.29</v>
      </c>
      <c r="F228" s="522"/>
      <c r="G228" s="333">
        <f t="shared" si="4"/>
        <v>7268.529999999987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1</v>
      </c>
      <c r="C229" s="298">
        <v>46186</v>
      </c>
      <c r="D229" s="299" t="s">
        <v>306</v>
      </c>
      <c r="E229" s="522">
        <v>52.7</v>
      </c>
      <c r="F229" s="522"/>
      <c r="G229" s="333">
        <f t="shared" si="4"/>
        <v>7315.819999999987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46186</v>
      </c>
      <c r="D230" s="299" t="s">
        <v>308</v>
      </c>
      <c r="E230" s="522">
        <v>22.26</v>
      </c>
      <c r="F230" s="522"/>
      <c r="G230" s="333">
        <f t="shared" si="4"/>
        <v>7368.5199999999868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46186</v>
      </c>
      <c r="D231" s="299" t="s">
        <v>308</v>
      </c>
      <c r="E231" s="522">
        <v>28.16</v>
      </c>
      <c r="F231" s="522"/>
      <c r="G231" s="333">
        <f t="shared" si="4"/>
        <v>7390.779999999987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46186</v>
      </c>
      <c r="D232" s="299" t="s">
        <v>301</v>
      </c>
      <c r="E232" s="522">
        <v>32.049999999999997</v>
      </c>
      <c r="F232" s="522"/>
      <c r="G232" s="333">
        <f t="shared" si="4"/>
        <v>7418.9399999999869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46186</v>
      </c>
      <c r="D233" s="299" t="s">
        <v>918</v>
      </c>
      <c r="E233" s="522">
        <v>24</v>
      </c>
      <c r="F233" s="522"/>
      <c r="G233" s="333">
        <f t="shared" si="4"/>
        <v>7450.989999999987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46186</v>
      </c>
      <c r="D234" s="299" t="s">
        <v>306</v>
      </c>
      <c r="E234" s="522">
        <v>19.98</v>
      </c>
      <c r="F234" s="522"/>
      <c r="G234" s="333">
        <f t="shared" si="4"/>
        <v>7474.989999999987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46186</v>
      </c>
      <c r="D235" s="299" t="s">
        <v>300</v>
      </c>
      <c r="E235" s="522">
        <v>60.07</v>
      </c>
      <c r="F235" s="522"/>
      <c r="G235" s="333">
        <f t="shared" si="4"/>
        <v>7494.9699999999866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46186</v>
      </c>
      <c r="D236" s="299" t="s">
        <v>915</v>
      </c>
      <c r="E236" s="522"/>
      <c r="F236" s="522">
        <v>319.49</v>
      </c>
      <c r="G236" s="333">
        <f t="shared" si="4"/>
        <v>7555.0399999999863</v>
      </c>
      <c r="H236" s="334" t="s">
        <v>298</v>
      </c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46186</v>
      </c>
      <c r="D237" s="299" t="s">
        <v>300</v>
      </c>
      <c r="E237" s="522">
        <v>319.49</v>
      </c>
      <c r="F237" s="522"/>
      <c r="G237" s="333">
        <f t="shared" si="4"/>
        <v>7235.5499999999865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46186</v>
      </c>
      <c r="D238" s="299" t="s">
        <v>914</v>
      </c>
      <c r="E238" s="522">
        <v>-0.51</v>
      </c>
      <c r="F238" s="522"/>
      <c r="G238" s="333">
        <f t="shared" si="4"/>
        <v>7555.0399999999863</v>
      </c>
      <c r="H238" s="334" t="s">
        <v>298</v>
      </c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46186</v>
      </c>
      <c r="D239" s="299" t="s">
        <v>319</v>
      </c>
      <c r="E239" s="522">
        <v>13.58</v>
      </c>
      <c r="F239" s="522"/>
      <c r="G239" s="333">
        <f t="shared" si="4"/>
        <v>7554.5299999999861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24</v>
      </c>
      <c r="C240" s="298">
        <v>46186</v>
      </c>
      <c r="D240" s="299" t="s">
        <v>860</v>
      </c>
      <c r="E240" s="522">
        <v>109.5</v>
      </c>
      <c r="F240" s="522"/>
      <c r="G240" s="333">
        <f t="shared" si="4"/>
        <v>7568.109999999986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19</v>
      </c>
      <c r="C241" s="298">
        <v>46186</v>
      </c>
      <c r="D241" s="299" t="s">
        <v>191</v>
      </c>
      <c r="E241" s="522">
        <v>200</v>
      </c>
      <c r="F241" s="522"/>
      <c r="G241" s="333">
        <f t="shared" si="4"/>
        <v>7677.609999999986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291</v>
      </c>
      <c r="B242" s="330">
        <v>38</v>
      </c>
      <c r="C242" s="298">
        <v>46186</v>
      </c>
      <c r="D242" s="299" t="s">
        <v>293</v>
      </c>
      <c r="E242" s="522"/>
      <c r="F242" s="522">
        <v>4597.82</v>
      </c>
      <c r="G242" s="333">
        <f t="shared" si="4"/>
        <v>7877.609999999986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46185</v>
      </c>
      <c r="D243" s="299" t="s">
        <v>916</v>
      </c>
      <c r="E243" s="522">
        <v>90.54</v>
      </c>
      <c r="F243" s="522"/>
      <c r="G243" s="333">
        <f t="shared" si="4"/>
        <v>3279.7899999999863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46185</v>
      </c>
      <c r="D244" s="299" t="s">
        <v>916</v>
      </c>
      <c r="E244" s="522">
        <v>50</v>
      </c>
      <c r="F244" s="522"/>
      <c r="G244" s="333">
        <f t="shared" si="4"/>
        <v>3370.3299999999863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46185</v>
      </c>
      <c r="D245" s="299" t="s">
        <v>300</v>
      </c>
      <c r="E245" s="522">
        <v>79.849999999999994</v>
      </c>
      <c r="F245" s="522"/>
      <c r="G245" s="333">
        <f t="shared" si="4"/>
        <v>3420.3299999999863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46184</v>
      </c>
      <c r="D246" s="299" t="s">
        <v>360</v>
      </c>
      <c r="E246" s="522">
        <v>70</v>
      </c>
      <c r="F246" s="522"/>
      <c r="G246" s="333">
        <f t="shared" si="4"/>
        <v>3500.1799999999862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46184</v>
      </c>
      <c r="D247" s="299" t="s">
        <v>911</v>
      </c>
      <c r="E247" s="522">
        <v>2159</v>
      </c>
      <c r="F247" s="522">
        <v>2159</v>
      </c>
      <c r="G247" s="333">
        <f t="shared" si="4"/>
        <v>3570.1799999999862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46184</v>
      </c>
      <c r="D248" s="299" t="s">
        <v>352</v>
      </c>
      <c r="E248" s="522">
        <v>21.29</v>
      </c>
      <c r="F248" s="522"/>
      <c r="G248" s="333">
        <f t="shared" si="4"/>
        <v>3570.1799999999862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46184</v>
      </c>
      <c r="D249" s="299" t="s">
        <v>296</v>
      </c>
      <c r="E249" s="522">
        <v>40.67</v>
      </c>
      <c r="F249" s="522"/>
      <c r="G249" s="333">
        <f t="shared" si="4"/>
        <v>3591.4699999999862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46184</v>
      </c>
      <c r="D250" s="299" t="s">
        <v>319</v>
      </c>
      <c r="E250" s="522">
        <v>15.53</v>
      </c>
      <c r="F250" s="522"/>
      <c r="G250" s="333">
        <f t="shared" si="4"/>
        <v>3632.1399999999862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46184</v>
      </c>
      <c r="D251" s="299" t="s">
        <v>473</v>
      </c>
      <c r="E251" s="522">
        <v>83.89</v>
      </c>
      <c r="F251" s="522"/>
      <c r="G251" s="333">
        <f t="shared" ref="G251:G268" si="5">G252-E251+F251</f>
        <v>3647.6699999999864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23</v>
      </c>
      <c r="C252" s="298">
        <v>46184</v>
      </c>
      <c r="D252" s="299" t="s">
        <v>67</v>
      </c>
      <c r="E252" s="522">
        <v>599.86</v>
      </c>
      <c r="F252" s="522"/>
      <c r="G252" s="333">
        <f t="shared" si="5"/>
        <v>3731.5599999999863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41</v>
      </c>
      <c r="C253" s="298">
        <v>46184</v>
      </c>
      <c r="D253" s="299" t="s">
        <v>909</v>
      </c>
      <c r="E253" s="522"/>
      <c r="F253" s="522">
        <v>800</v>
      </c>
      <c r="G253" s="333">
        <f t="shared" si="5"/>
        <v>4331.4199999999864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39</v>
      </c>
      <c r="C254" s="298">
        <v>46184</v>
      </c>
      <c r="D254" s="299" t="s">
        <v>292</v>
      </c>
      <c r="E254" s="522"/>
      <c r="F254" s="522">
        <v>2763.78</v>
      </c>
      <c r="G254" s="333">
        <f t="shared" si="5"/>
        <v>3531.4199999999864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46183</v>
      </c>
      <c r="D255" s="299" t="s">
        <v>910</v>
      </c>
      <c r="E255" s="522">
        <v>816.19</v>
      </c>
      <c r="F255" s="522">
        <v>816.19</v>
      </c>
      <c r="G255" s="333">
        <f t="shared" si="5"/>
        <v>767.639999999986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46183</v>
      </c>
      <c r="D256" s="299" t="s">
        <v>412</v>
      </c>
      <c r="E256" s="522">
        <v>-3.99</v>
      </c>
      <c r="F256" s="522"/>
      <c r="G256" s="333">
        <f t="shared" si="5"/>
        <v>767.639999999986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46183</v>
      </c>
      <c r="D257" s="299" t="s">
        <v>907</v>
      </c>
      <c r="E257" s="522">
        <v>-0.03</v>
      </c>
      <c r="F257" s="522"/>
      <c r="G257" s="333">
        <f t="shared" si="5"/>
        <v>763.64999999998599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291</v>
      </c>
      <c r="B258" s="330">
        <v>40</v>
      </c>
      <c r="C258" s="298">
        <v>46183</v>
      </c>
      <c r="D258" s="299" t="s">
        <v>316</v>
      </c>
      <c r="E258" s="522"/>
      <c r="F258" s="522">
        <v>1250.17</v>
      </c>
      <c r="G258" s="333">
        <f t="shared" si="5"/>
        <v>763.61999999998602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46182</v>
      </c>
      <c r="D259" s="299" t="s">
        <v>353</v>
      </c>
      <c r="E259" s="522">
        <v>25.98</v>
      </c>
      <c r="F259" s="522"/>
      <c r="G259" s="333">
        <f t="shared" si="5"/>
        <v>-486.55000000001405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5</v>
      </c>
      <c r="C260" s="298">
        <v>46182</v>
      </c>
      <c r="D260" s="299" t="s">
        <v>854</v>
      </c>
      <c r="E260" s="522">
        <v>10.68</v>
      </c>
      <c r="F260" s="522"/>
      <c r="G260" s="333">
        <f t="shared" si="5"/>
        <v>-460.57000000001403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46182</v>
      </c>
      <c r="D261" s="299" t="s">
        <v>301</v>
      </c>
      <c r="E261" s="522">
        <v>29.95</v>
      </c>
      <c r="F261" s="522"/>
      <c r="G261" s="333">
        <f t="shared" si="5"/>
        <v>-449.89000000001403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22</v>
      </c>
      <c r="C262" s="298">
        <v>46182</v>
      </c>
      <c r="D262" s="299" t="s">
        <v>908</v>
      </c>
      <c r="E262" s="522">
        <v>5.31</v>
      </c>
      <c r="F262" s="522"/>
      <c r="G262" s="333">
        <f t="shared" si="5"/>
        <v>-419.94000000001404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46182</v>
      </c>
      <c r="D263" s="299" t="s">
        <v>435</v>
      </c>
      <c r="E263" s="522">
        <v>58.69</v>
      </c>
      <c r="F263" s="522"/>
      <c r="G263" s="333">
        <f t="shared" si="5"/>
        <v>-414.63000000001404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46182</v>
      </c>
      <c r="D264" s="299" t="s">
        <v>435</v>
      </c>
      <c r="E264" s="522">
        <v>58.69</v>
      </c>
      <c r="F264" s="522"/>
      <c r="G264" s="333">
        <f t="shared" si="5"/>
        <v>-355.94000000001404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46181</v>
      </c>
      <c r="D265" s="299" t="s">
        <v>319</v>
      </c>
      <c r="E265" s="522">
        <v>8.86</v>
      </c>
      <c r="F265" s="522"/>
      <c r="G265" s="333">
        <f t="shared" si="5"/>
        <v>-297.25000000001404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46181</v>
      </c>
      <c r="D266" s="299" t="s">
        <v>397</v>
      </c>
      <c r="E266" s="522">
        <v>12.84</v>
      </c>
      <c r="F266" s="522"/>
      <c r="G266" s="333">
        <f t="shared" si="5"/>
        <v>-288.39000000001403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9</v>
      </c>
      <c r="C267" s="298">
        <v>46181</v>
      </c>
      <c r="D267" s="299" t="s">
        <v>58</v>
      </c>
      <c r="E267" s="522">
        <v>1231.68</v>
      </c>
      <c r="F267" s="522"/>
      <c r="G267" s="333">
        <f t="shared" si="5"/>
        <v>-275.55000000001405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46180</v>
      </c>
      <c r="D268" s="299" t="s">
        <v>310</v>
      </c>
      <c r="E268" s="522">
        <v>47.6</v>
      </c>
      <c r="F268" s="522"/>
      <c r="G268" s="333">
        <f t="shared" si="5"/>
        <v>956.12999999998601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1</v>
      </c>
      <c r="C269" s="298">
        <v>46180</v>
      </c>
      <c r="D269" s="299" t="s">
        <v>368</v>
      </c>
      <c r="E269" s="522">
        <v>48.62</v>
      </c>
      <c r="F269" s="522"/>
      <c r="G269" s="333">
        <f t="shared" ref="G269:G279" si="6">G270-E269+F269</f>
        <v>1003.729999999986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8</v>
      </c>
      <c r="C270" s="298">
        <v>46180</v>
      </c>
      <c r="D270" s="299" t="s">
        <v>363</v>
      </c>
      <c r="E270" s="522">
        <v>6.37</v>
      </c>
      <c r="F270" s="522"/>
      <c r="G270" s="333">
        <f t="shared" si="6"/>
        <v>1052.349999999986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46180</v>
      </c>
      <c r="D271" s="299" t="s">
        <v>890</v>
      </c>
      <c r="E271" s="522">
        <v>313.77999999999997</v>
      </c>
      <c r="F271" s="522">
        <v>313.77999999999997</v>
      </c>
      <c r="G271" s="333">
        <f t="shared" si="6"/>
        <v>1058.7199999999859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46180</v>
      </c>
      <c r="D272" s="299" t="s">
        <v>397</v>
      </c>
      <c r="E272" s="522">
        <v>10.86</v>
      </c>
      <c r="F272" s="522"/>
      <c r="G272" s="333">
        <f t="shared" si="6"/>
        <v>1058.7199999999859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14</v>
      </c>
      <c r="C273" s="298">
        <v>46179</v>
      </c>
      <c r="D273" s="299" t="s">
        <v>366</v>
      </c>
      <c r="E273" s="522">
        <v>66.67</v>
      </c>
      <c r="F273" s="522"/>
      <c r="G273" s="333">
        <f t="shared" si="6"/>
        <v>1069.5799999999858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5</v>
      </c>
      <c r="C274" s="298">
        <v>46179</v>
      </c>
      <c r="D274" s="299" t="s">
        <v>906</v>
      </c>
      <c r="E274" s="522">
        <v>20</v>
      </c>
      <c r="F274" s="522"/>
      <c r="G274" s="333">
        <f t="shared" si="6"/>
        <v>1136.2499999999859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46179</v>
      </c>
      <c r="D275" s="299" t="s">
        <v>831</v>
      </c>
      <c r="E275" s="522">
        <v>54.06</v>
      </c>
      <c r="F275" s="522"/>
      <c r="G275" s="333">
        <f t="shared" si="6"/>
        <v>1156.2499999999859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46179</v>
      </c>
      <c r="D276" s="299" t="s">
        <v>903</v>
      </c>
      <c r="E276" s="522">
        <v>19.98</v>
      </c>
      <c r="F276" s="522"/>
      <c r="G276" s="333">
        <f t="shared" si="6"/>
        <v>1210.3099999999858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46179</v>
      </c>
      <c r="D277" s="299" t="s">
        <v>885</v>
      </c>
      <c r="E277" s="522">
        <v>100</v>
      </c>
      <c r="F277" s="522"/>
      <c r="G277" s="333">
        <f t="shared" si="6"/>
        <v>1230.2899999999859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8</v>
      </c>
      <c r="C278" s="298">
        <v>46178</v>
      </c>
      <c r="D278" s="299" t="s">
        <v>319</v>
      </c>
      <c r="E278" s="522">
        <v>179.72</v>
      </c>
      <c r="F278" s="522"/>
      <c r="G278" s="333">
        <f t="shared" si="6"/>
        <v>1330.2899999999859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46178</v>
      </c>
      <c r="D279" s="299" t="s">
        <v>904</v>
      </c>
      <c r="E279" s="522">
        <v>41.26</v>
      </c>
      <c r="F279" s="522"/>
      <c r="G279" s="333">
        <f t="shared" si="6"/>
        <v>1510.0099999999859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46178</v>
      </c>
      <c r="D280" s="299" t="s">
        <v>358</v>
      </c>
      <c r="E280" s="522">
        <v>10.07</v>
      </c>
      <c r="F280" s="522"/>
      <c r="G280" s="333">
        <f t="shared" ref="G280:G292" si="7">G281-E280+F280</f>
        <v>1551.2699999999859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46178</v>
      </c>
      <c r="D281" s="299" t="s">
        <v>905</v>
      </c>
      <c r="E281" s="522">
        <v>11.75</v>
      </c>
      <c r="F281" s="522"/>
      <c r="G281" s="333">
        <f t="shared" si="7"/>
        <v>1561.3399999999858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335</v>
      </c>
      <c r="B282" s="330" t="s">
        <v>335</v>
      </c>
      <c r="C282" s="298">
        <v>46178</v>
      </c>
      <c r="D282" s="299" t="s">
        <v>447</v>
      </c>
      <c r="E282" s="522">
        <v>39.659999999999997</v>
      </c>
      <c r="F282" s="522"/>
      <c r="G282" s="333">
        <f t="shared" si="7"/>
        <v>1573.0899999999858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46178</v>
      </c>
      <c r="D283" s="299" t="s">
        <v>300</v>
      </c>
      <c r="E283" s="522">
        <v>9.57</v>
      </c>
      <c r="F283" s="522"/>
      <c r="G283" s="333">
        <f t="shared" si="7"/>
        <v>1612.7499999999859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46178</v>
      </c>
      <c r="D284" s="299" t="s">
        <v>376</v>
      </c>
      <c r="E284" s="522">
        <v>46.65</v>
      </c>
      <c r="F284" s="522"/>
      <c r="G284" s="333">
        <f t="shared" si="7"/>
        <v>1622.3199999999858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4</v>
      </c>
      <c r="C285" s="298">
        <v>46177</v>
      </c>
      <c r="D285" s="299" t="s">
        <v>296</v>
      </c>
      <c r="E285" s="522">
        <v>43.69</v>
      </c>
      <c r="F285" s="522"/>
      <c r="G285" s="333">
        <f t="shared" si="7"/>
        <v>1668.9699999999859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46177</v>
      </c>
      <c r="D286" s="299" t="s">
        <v>334</v>
      </c>
      <c r="E286" s="522">
        <v>8.52</v>
      </c>
      <c r="F286" s="522"/>
      <c r="G286" s="333">
        <f t="shared" si="7"/>
        <v>1712.659999999986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14</v>
      </c>
      <c r="C287" s="298">
        <v>46177</v>
      </c>
      <c r="D287" s="299" t="s">
        <v>367</v>
      </c>
      <c r="E287" s="522">
        <v>70.25</v>
      </c>
      <c r="F287" s="522"/>
      <c r="G287" s="333">
        <f t="shared" si="7"/>
        <v>1721.179999999986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46177</v>
      </c>
      <c r="D288" s="299" t="s">
        <v>386</v>
      </c>
      <c r="E288" s="522">
        <v>14.38</v>
      </c>
      <c r="F288" s="522"/>
      <c r="G288" s="333">
        <f t="shared" si="7"/>
        <v>1791.429999999986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13</v>
      </c>
      <c r="C289" s="298">
        <v>46177</v>
      </c>
      <c r="D289" s="299" t="s">
        <v>902</v>
      </c>
      <c r="E289" s="522">
        <v>122.46</v>
      </c>
      <c r="F289" s="522"/>
      <c r="G289" s="333">
        <f t="shared" si="7"/>
        <v>1805.8099999999861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17</v>
      </c>
      <c r="C290" s="298">
        <v>46177</v>
      </c>
      <c r="D290" s="299" t="s">
        <v>370</v>
      </c>
      <c r="E290" s="522">
        <v>99</v>
      </c>
      <c r="F290" s="522"/>
      <c r="G290" s="333">
        <f t="shared" si="7"/>
        <v>1928.2699999999861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22</v>
      </c>
      <c r="C291" s="298">
        <v>46176</v>
      </c>
      <c r="D291" s="299" t="s">
        <v>861</v>
      </c>
      <c r="E291" s="522">
        <v>12.77</v>
      </c>
      <c r="F291" s="522"/>
      <c r="G291" s="333">
        <f t="shared" si="7"/>
        <v>2027.2699999999861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46176</v>
      </c>
      <c r="D292" s="299" t="s">
        <v>319</v>
      </c>
      <c r="E292" s="522">
        <v>11.55</v>
      </c>
      <c r="F292" s="522"/>
      <c r="G292" s="333">
        <f t="shared" si="7"/>
        <v>2040.0399999999861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46176</v>
      </c>
      <c r="D293" s="299" t="s">
        <v>306</v>
      </c>
      <c r="E293" s="522">
        <v>96.16</v>
      </c>
      <c r="F293" s="522"/>
      <c r="G293" s="333">
        <f t="shared" ref="G293:G351" si="8">G294-E293+F293</f>
        <v>2051.589999999986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46175</v>
      </c>
      <c r="D294" s="299" t="s">
        <v>899</v>
      </c>
      <c r="E294" s="522">
        <v>21.38</v>
      </c>
      <c r="F294" s="522"/>
      <c r="G294" s="333">
        <f t="shared" si="8"/>
        <v>2147.7499999999859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46175</v>
      </c>
      <c r="D295" s="299" t="s">
        <v>386</v>
      </c>
      <c r="E295" s="522">
        <v>14.38</v>
      </c>
      <c r="F295" s="522"/>
      <c r="G295" s="333">
        <f t="shared" si="8"/>
        <v>2169.129999999986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46175</v>
      </c>
      <c r="D296" s="299" t="s">
        <v>433</v>
      </c>
      <c r="E296" s="522">
        <v>-142</v>
      </c>
      <c r="F296" s="522"/>
      <c r="G296" s="333">
        <f t="shared" si="8"/>
        <v>2183.5099999999861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284</v>
      </c>
      <c r="B297" s="330">
        <v>36</v>
      </c>
      <c r="C297" s="298">
        <v>46175</v>
      </c>
      <c r="D297" s="299" t="s">
        <v>374</v>
      </c>
      <c r="E297" s="522">
        <v>50</v>
      </c>
      <c r="F297" s="522"/>
      <c r="G297" s="333">
        <f t="shared" si="8"/>
        <v>2041.5099999999861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46175</v>
      </c>
      <c r="D298" s="299" t="s">
        <v>375</v>
      </c>
      <c r="E298" s="522">
        <v>6.37</v>
      </c>
      <c r="F298" s="522"/>
      <c r="G298" s="333">
        <f t="shared" si="8"/>
        <v>2091.5099999999861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46174</v>
      </c>
      <c r="D299" s="299" t="s">
        <v>306</v>
      </c>
      <c r="E299" s="522">
        <v>84.03</v>
      </c>
      <c r="F299" s="522"/>
      <c r="G299" s="333">
        <f t="shared" si="8"/>
        <v>2097.879999999986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46174</v>
      </c>
      <c r="D300" s="299" t="s">
        <v>296</v>
      </c>
      <c r="E300" s="522">
        <v>10.31</v>
      </c>
      <c r="F300" s="522"/>
      <c r="G300" s="333">
        <f t="shared" si="8"/>
        <v>2181.9099999999862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46174</v>
      </c>
      <c r="D301" s="299" t="s">
        <v>301</v>
      </c>
      <c r="E301" s="522">
        <v>16.05</v>
      </c>
      <c r="F301" s="522"/>
      <c r="G301" s="333">
        <f t="shared" si="8"/>
        <v>2192.2199999999862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46174</v>
      </c>
      <c r="D302" s="299" t="s">
        <v>457</v>
      </c>
      <c r="E302" s="522">
        <v>50.44</v>
      </c>
      <c r="F302" s="522"/>
      <c r="G302" s="333">
        <f t="shared" si="8"/>
        <v>2208.2699999999863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46174</v>
      </c>
      <c r="D303" s="299" t="s">
        <v>898</v>
      </c>
      <c r="E303" s="522">
        <v>9.99</v>
      </c>
      <c r="F303" s="522"/>
      <c r="G303" s="333">
        <f t="shared" si="8"/>
        <v>2258.7099999999864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46174</v>
      </c>
      <c r="D304" s="299" t="s">
        <v>310</v>
      </c>
      <c r="E304" s="522">
        <v>44.98</v>
      </c>
      <c r="F304" s="522"/>
      <c r="G304" s="333">
        <f t="shared" si="8"/>
        <v>2268.6999999999862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46174</v>
      </c>
      <c r="D305" s="299" t="s">
        <v>311</v>
      </c>
      <c r="E305" s="522">
        <v>106.14</v>
      </c>
      <c r="F305" s="522"/>
      <c r="G305" s="333">
        <f t="shared" si="8"/>
        <v>2313.6799999999862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16</v>
      </c>
      <c r="C306" s="298">
        <v>46174</v>
      </c>
      <c r="D306" s="299" t="s">
        <v>624</v>
      </c>
      <c r="E306" s="522">
        <v>62.31</v>
      </c>
      <c r="F306" s="522"/>
      <c r="G306" s="333">
        <f t="shared" si="8"/>
        <v>2419.8199999999861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46174</v>
      </c>
      <c r="D307" s="299" t="s">
        <v>351</v>
      </c>
      <c r="E307" s="522">
        <v>8.1</v>
      </c>
      <c r="F307" s="522"/>
      <c r="G307" s="333">
        <f t="shared" si="8"/>
        <v>2482.129999999986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46174</v>
      </c>
      <c r="D308" s="299" t="s">
        <v>888</v>
      </c>
      <c r="E308" s="522">
        <v>320</v>
      </c>
      <c r="F308" s="522">
        <v>320</v>
      </c>
      <c r="G308" s="333">
        <f t="shared" si="8"/>
        <v>2490.2299999999859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46174</v>
      </c>
      <c r="D309" s="299" t="s">
        <v>889</v>
      </c>
      <c r="E309" s="522">
        <v>20</v>
      </c>
      <c r="F309" s="522"/>
      <c r="G309" s="333">
        <f t="shared" si="8"/>
        <v>2490.2299999999859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284</v>
      </c>
      <c r="B310" s="330">
        <v>37</v>
      </c>
      <c r="C310" s="298">
        <v>46173</v>
      </c>
      <c r="D310" s="299" t="s">
        <v>895</v>
      </c>
      <c r="E310" s="522">
        <v>1160.3599999999999</v>
      </c>
      <c r="F310" s="522"/>
      <c r="G310" s="333">
        <f t="shared" si="8"/>
        <v>2510.2299999999859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25</v>
      </c>
      <c r="C311" s="298">
        <v>46173</v>
      </c>
      <c r="D311" s="298" t="s">
        <v>204</v>
      </c>
      <c r="E311" s="331">
        <v>350</v>
      </c>
      <c r="F311" s="522"/>
      <c r="G311" s="333">
        <f t="shared" si="8"/>
        <v>3670.5899999999856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26</v>
      </c>
      <c r="C312" s="298">
        <v>46173</v>
      </c>
      <c r="D312" s="298" t="s">
        <v>205</v>
      </c>
      <c r="E312" s="331">
        <v>320</v>
      </c>
      <c r="F312" s="522"/>
      <c r="G312" s="333">
        <f t="shared" si="8"/>
        <v>4020.5899999999856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27</v>
      </c>
      <c r="C313" s="298">
        <v>46173</v>
      </c>
      <c r="D313" s="298" t="s">
        <v>206</v>
      </c>
      <c r="E313" s="331">
        <v>25</v>
      </c>
      <c r="F313" s="522"/>
      <c r="G313" s="333">
        <f t="shared" si="8"/>
        <v>4340.5899999999856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28</v>
      </c>
      <c r="C314" s="298">
        <v>46173</v>
      </c>
      <c r="D314" s="298" t="s">
        <v>207</v>
      </c>
      <c r="E314" s="331">
        <v>25</v>
      </c>
      <c r="F314" s="522"/>
      <c r="G314" s="333">
        <f t="shared" si="8"/>
        <v>4365.5899999999856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29</v>
      </c>
      <c r="C315" s="298">
        <v>46173</v>
      </c>
      <c r="D315" s="298" t="s">
        <v>208</v>
      </c>
      <c r="E315" s="331">
        <v>45</v>
      </c>
      <c r="F315" s="522"/>
      <c r="G315" s="333">
        <f t="shared" si="8"/>
        <v>4390.5899999999856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30</v>
      </c>
      <c r="C316" s="298">
        <v>46173</v>
      </c>
      <c r="D316" s="298" t="s">
        <v>209</v>
      </c>
      <c r="E316" s="331">
        <v>400</v>
      </c>
      <c r="F316" s="522"/>
      <c r="G316" s="333">
        <f t="shared" si="8"/>
        <v>4435.5899999999856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31</v>
      </c>
      <c r="C317" s="298">
        <v>46173</v>
      </c>
      <c r="D317" s="298" t="s">
        <v>210</v>
      </c>
      <c r="E317" s="331">
        <v>375</v>
      </c>
      <c r="F317" s="522"/>
      <c r="G317" s="333">
        <f t="shared" si="8"/>
        <v>4835.5899999999856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32</v>
      </c>
      <c r="C318" s="298">
        <v>46173</v>
      </c>
      <c r="D318" s="298" t="s">
        <v>211</v>
      </c>
      <c r="E318" s="331">
        <v>100</v>
      </c>
      <c r="F318" s="522"/>
      <c r="G318" s="333">
        <f t="shared" si="8"/>
        <v>5210.5899999999856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33</v>
      </c>
      <c r="C319" s="298">
        <v>46173</v>
      </c>
      <c r="D319" s="298" t="s">
        <v>212</v>
      </c>
      <c r="E319" s="331">
        <v>85</v>
      </c>
      <c r="F319" s="522"/>
      <c r="G319" s="333">
        <f t="shared" si="8"/>
        <v>5310.5899999999856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34</v>
      </c>
      <c r="C320" s="298">
        <v>46173</v>
      </c>
      <c r="D320" s="298" t="s">
        <v>213</v>
      </c>
      <c r="E320" s="331">
        <v>230</v>
      </c>
      <c r="F320" s="522"/>
      <c r="G320" s="333">
        <f t="shared" si="8"/>
        <v>5395.5899999999856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35</v>
      </c>
      <c r="C321" s="298">
        <v>46173</v>
      </c>
      <c r="D321" s="298" t="s">
        <v>214</v>
      </c>
      <c r="E321" s="331">
        <v>45</v>
      </c>
      <c r="F321" s="522"/>
      <c r="G321" s="333">
        <f t="shared" si="8"/>
        <v>5625.5899999999856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46173</v>
      </c>
      <c r="D322" s="298" t="s">
        <v>885</v>
      </c>
      <c r="E322" s="522">
        <v>50</v>
      </c>
      <c r="F322" s="522"/>
      <c r="G322" s="333">
        <f t="shared" si="8"/>
        <v>5670.5899999999856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22</v>
      </c>
      <c r="C323" s="298">
        <v>46173</v>
      </c>
      <c r="D323" s="298" t="s">
        <v>835</v>
      </c>
      <c r="E323" s="522">
        <v>10.63</v>
      </c>
      <c r="F323" s="522"/>
      <c r="G323" s="333">
        <f t="shared" si="8"/>
        <v>5720.5899999999856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4</v>
      </c>
      <c r="C324" s="298">
        <v>46173</v>
      </c>
      <c r="D324" s="298" t="s">
        <v>363</v>
      </c>
      <c r="E324" s="522">
        <v>108.69</v>
      </c>
      <c r="F324" s="522"/>
      <c r="G324" s="333">
        <f t="shared" si="8"/>
        <v>5731.2199999999857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10</v>
      </c>
      <c r="C325" s="298">
        <v>46173</v>
      </c>
      <c r="D325" s="298" t="s">
        <v>176</v>
      </c>
      <c r="E325" s="522">
        <v>17.899999999999999</v>
      </c>
      <c r="F325" s="522"/>
      <c r="G325" s="333">
        <f t="shared" si="8"/>
        <v>5839.9099999999853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46173</v>
      </c>
      <c r="D326" s="298" t="s">
        <v>445</v>
      </c>
      <c r="E326" s="522">
        <v>9.57</v>
      </c>
      <c r="F326" s="522"/>
      <c r="G326" s="333">
        <f t="shared" si="8"/>
        <v>5857.8099999999849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46172</v>
      </c>
      <c r="D327" s="298" t="s">
        <v>319</v>
      </c>
      <c r="E327" s="522">
        <v>88.98</v>
      </c>
      <c r="F327" s="522"/>
      <c r="G327" s="333">
        <f t="shared" si="8"/>
        <v>5867.3799999999846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46172</v>
      </c>
      <c r="D328" s="298" t="s">
        <v>891</v>
      </c>
      <c r="E328" s="522">
        <v>219.38</v>
      </c>
      <c r="F328" s="522">
        <v>219.38</v>
      </c>
      <c r="G328" s="333">
        <f t="shared" si="8"/>
        <v>5956.3599999999842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46172</v>
      </c>
      <c r="D329" s="298" t="s">
        <v>890</v>
      </c>
      <c r="E329" s="522">
        <v>310.98</v>
      </c>
      <c r="F329" s="522">
        <v>310.98</v>
      </c>
      <c r="G329" s="333">
        <f t="shared" si="8"/>
        <v>5956.3599999999842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46172</v>
      </c>
      <c r="D330" s="298" t="s">
        <v>894</v>
      </c>
      <c r="E330" s="522">
        <v>130.68</v>
      </c>
      <c r="F330" s="522"/>
      <c r="G330" s="333">
        <f t="shared" si="8"/>
        <v>5956.3599999999842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46172</v>
      </c>
      <c r="D331" s="298" t="s">
        <v>356</v>
      </c>
      <c r="E331" s="522">
        <v>49.99</v>
      </c>
      <c r="F331" s="522"/>
      <c r="G331" s="333">
        <f t="shared" si="8"/>
        <v>6087.0399999999845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46171</v>
      </c>
      <c r="D332" s="298" t="s">
        <v>296</v>
      </c>
      <c r="E332" s="522">
        <v>15.1</v>
      </c>
      <c r="F332" s="522"/>
      <c r="G332" s="333">
        <f t="shared" si="8"/>
        <v>6137.0299999999843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46171</v>
      </c>
      <c r="D333" s="298" t="s">
        <v>295</v>
      </c>
      <c r="E333" s="522">
        <v>7.02</v>
      </c>
      <c r="F333" s="522"/>
      <c r="G333" s="333">
        <f t="shared" si="8"/>
        <v>6152.1299999999846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46171</v>
      </c>
      <c r="D334" s="298" t="s">
        <v>295</v>
      </c>
      <c r="E334" s="522">
        <v>93.38</v>
      </c>
      <c r="F334" s="522"/>
      <c r="G334" s="333">
        <f t="shared" si="8"/>
        <v>6159.1499999999851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46171</v>
      </c>
      <c r="D335" s="298" t="s">
        <v>353</v>
      </c>
      <c r="E335" s="522">
        <v>18.98</v>
      </c>
      <c r="F335" s="522"/>
      <c r="G335" s="333">
        <f t="shared" si="8"/>
        <v>6252.5299999999852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23</v>
      </c>
      <c r="C336" s="298">
        <v>46171</v>
      </c>
      <c r="D336" s="299" t="s">
        <v>67</v>
      </c>
      <c r="E336" s="522">
        <v>650.88</v>
      </c>
      <c r="F336" s="522"/>
      <c r="G336" s="333">
        <f t="shared" si="8"/>
        <v>6271.5099999999848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20</v>
      </c>
      <c r="C337" s="298">
        <v>46171</v>
      </c>
      <c r="D337" s="299" t="s">
        <v>193</v>
      </c>
      <c r="E337" s="522">
        <v>600</v>
      </c>
      <c r="F337" s="522"/>
      <c r="G337" s="333">
        <f t="shared" si="8"/>
        <v>6922.3899999999849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38</v>
      </c>
      <c r="C338" s="298">
        <v>46171</v>
      </c>
      <c r="D338" s="299" t="s">
        <v>293</v>
      </c>
      <c r="E338" s="522"/>
      <c r="F338" s="522">
        <v>4597.8100000000004</v>
      </c>
      <c r="G338" s="333">
        <f t="shared" si="8"/>
        <v>7522.3899999999849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42</v>
      </c>
      <c r="C339" s="298">
        <v>46171</v>
      </c>
      <c r="D339" s="299" t="s">
        <v>200</v>
      </c>
      <c r="E339" s="522">
        <v>50.92</v>
      </c>
      <c r="F339" s="522"/>
      <c r="G339" s="333">
        <f t="shared" si="8"/>
        <v>2924.5799999999849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43</v>
      </c>
      <c r="C340" s="298">
        <v>46171</v>
      </c>
      <c r="D340" s="299" t="s">
        <v>201</v>
      </c>
      <c r="E340" s="522">
        <v>42.84</v>
      </c>
      <c r="F340" s="522"/>
      <c r="G340" s="333">
        <f t="shared" si="8"/>
        <v>2975.499999999985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39</v>
      </c>
      <c r="C341" s="298">
        <v>46170</v>
      </c>
      <c r="D341" s="299" t="s">
        <v>292</v>
      </c>
      <c r="E341" s="522"/>
      <c r="F341" s="522">
        <v>2763.79</v>
      </c>
      <c r="G341" s="333">
        <f t="shared" si="8"/>
        <v>3018.3399999999851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3</v>
      </c>
      <c r="C342" s="298">
        <v>46170</v>
      </c>
      <c r="D342" s="299" t="s">
        <v>884</v>
      </c>
      <c r="E342" s="522">
        <v>8.9499999999999993</v>
      </c>
      <c r="F342" s="522"/>
      <c r="G342" s="333">
        <f t="shared" si="8"/>
        <v>254.54999999998506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4</v>
      </c>
      <c r="C343" s="298">
        <v>46170</v>
      </c>
      <c r="D343" s="299" t="s">
        <v>884</v>
      </c>
      <c r="E343" s="522">
        <v>43.44</v>
      </c>
      <c r="F343" s="522"/>
      <c r="G343" s="333">
        <f t="shared" si="8"/>
        <v>263.49999999998505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46170</v>
      </c>
      <c r="D344" s="299" t="s">
        <v>892</v>
      </c>
      <c r="E344" s="522">
        <v>30.89</v>
      </c>
      <c r="F344" s="522"/>
      <c r="G344" s="333">
        <f t="shared" si="8"/>
        <v>306.93999999998505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46170</v>
      </c>
      <c r="D345" s="299" t="s">
        <v>346</v>
      </c>
      <c r="E345" s="522">
        <v>32.659999999999997</v>
      </c>
      <c r="F345" s="522"/>
      <c r="G345" s="333">
        <f t="shared" si="8"/>
        <v>337.82999999998503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46170</v>
      </c>
      <c r="D346" s="299" t="s">
        <v>386</v>
      </c>
      <c r="E346" s="522">
        <v>9.09</v>
      </c>
      <c r="F346" s="522"/>
      <c r="G346" s="333">
        <f t="shared" si="8"/>
        <v>370.48999999998506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46170</v>
      </c>
      <c r="D347" s="299" t="s">
        <v>846</v>
      </c>
      <c r="E347" s="522">
        <v>36.74</v>
      </c>
      <c r="F347" s="522"/>
      <c r="G347" s="333">
        <f t="shared" si="8"/>
        <v>379.57999999998503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46170</v>
      </c>
      <c r="D348" s="299" t="s">
        <v>846</v>
      </c>
      <c r="E348" s="522">
        <v>11.2</v>
      </c>
      <c r="F348" s="522"/>
      <c r="G348" s="333">
        <f t="shared" si="8"/>
        <v>416.31999999998504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46169</v>
      </c>
      <c r="D349" s="299" t="s">
        <v>358</v>
      </c>
      <c r="E349" s="522">
        <v>11.29</v>
      </c>
      <c r="F349" s="522"/>
      <c r="G349" s="333">
        <f t="shared" si="8"/>
        <v>427.51999999998503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46169</v>
      </c>
      <c r="D350" s="299" t="s">
        <v>363</v>
      </c>
      <c r="E350" s="522">
        <v>44.84</v>
      </c>
      <c r="F350" s="522"/>
      <c r="G350" s="333">
        <f t="shared" si="8"/>
        <v>438.80999999998505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7</v>
      </c>
      <c r="C351" s="298">
        <v>46169</v>
      </c>
      <c r="D351" s="299" t="s">
        <v>338</v>
      </c>
      <c r="E351" s="522">
        <v>139.88</v>
      </c>
      <c r="F351" s="522"/>
      <c r="G351" s="333">
        <f t="shared" si="8"/>
        <v>483.64999999998508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46169</v>
      </c>
      <c r="D352" s="299" t="s">
        <v>319</v>
      </c>
      <c r="E352" s="522">
        <v>46.84</v>
      </c>
      <c r="F352" s="522"/>
      <c r="G352" s="333">
        <f t="shared" ref="G352:G389" si="9">G353-E352+F352</f>
        <v>623.52999999998508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46169</v>
      </c>
      <c r="D353" s="299" t="s">
        <v>358</v>
      </c>
      <c r="E353" s="522">
        <v>9.4700000000000006</v>
      </c>
      <c r="F353" s="522"/>
      <c r="G353" s="333">
        <f t="shared" si="9"/>
        <v>670.36999999998511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8</v>
      </c>
      <c r="C354" s="298">
        <v>46168</v>
      </c>
      <c r="D354" s="299" t="s">
        <v>308</v>
      </c>
      <c r="E354" s="522">
        <v>47.99</v>
      </c>
      <c r="F354" s="522"/>
      <c r="G354" s="333">
        <f t="shared" si="9"/>
        <v>679.83999999998514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46168</v>
      </c>
      <c r="D355" s="299" t="s">
        <v>872</v>
      </c>
      <c r="E355" s="522">
        <v>26</v>
      </c>
      <c r="F355" s="522"/>
      <c r="G355" s="333">
        <f t="shared" si="9"/>
        <v>727.82999999998515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46168</v>
      </c>
      <c r="D356" s="299" t="s">
        <v>310</v>
      </c>
      <c r="E356" s="522">
        <v>50.15</v>
      </c>
      <c r="F356" s="522"/>
      <c r="G356" s="333">
        <f t="shared" si="9"/>
        <v>753.82999999998515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46168</v>
      </c>
      <c r="D357" s="299" t="s">
        <v>882</v>
      </c>
      <c r="E357" s="522">
        <v>400</v>
      </c>
      <c r="F357" s="522">
        <v>400</v>
      </c>
      <c r="G357" s="333">
        <f t="shared" si="9"/>
        <v>803.97999999998513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22</v>
      </c>
      <c r="C358" s="298">
        <v>46168</v>
      </c>
      <c r="D358" s="299" t="s">
        <v>835</v>
      </c>
      <c r="E358" s="522">
        <v>15.96</v>
      </c>
      <c r="F358" s="522"/>
      <c r="G358" s="333">
        <f t="shared" si="9"/>
        <v>803.97999999998513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46168</v>
      </c>
      <c r="D359" s="299" t="s">
        <v>296</v>
      </c>
      <c r="E359" s="522">
        <v>15.1</v>
      </c>
      <c r="F359" s="522"/>
      <c r="G359" s="333">
        <f t="shared" si="9"/>
        <v>819.93999999998516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46168</v>
      </c>
      <c r="D360" s="299" t="s">
        <v>296</v>
      </c>
      <c r="E360" s="522">
        <v>44.67</v>
      </c>
      <c r="F360" s="522"/>
      <c r="G360" s="333">
        <f t="shared" si="9"/>
        <v>835.03999999998518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46168</v>
      </c>
      <c r="D361" s="299" t="s">
        <v>300</v>
      </c>
      <c r="E361" s="522">
        <v>32.99</v>
      </c>
      <c r="F361" s="522"/>
      <c r="G361" s="333">
        <f t="shared" si="9"/>
        <v>879.70999999998514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46168</v>
      </c>
      <c r="D362" s="299" t="s">
        <v>386</v>
      </c>
      <c r="E362" s="522">
        <v>14.39</v>
      </c>
      <c r="F362" s="522"/>
      <c r="G362" s="333">
        <f t="shared" si="9"/>
        <v>912.69999999998515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12</v>
      </c>
      <c r="C363" s="298">
        <v>46167</v>
      </c>
      <c r="D363" s="299" t="s">
        <v>314</v>
      </c>
      <c r="E363" s="522">
        <v>204.48</v>
      </c>
      <c r="F363" s="522"/>
      <c r="G363" s="333">
        <f t="shared" si="9"/>
        <v>927.08999999998514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46167</v>
      </c>
      <c r="D364" s="299" t="s">
        <v>319</v>
      </c>
      <c r="E364" s="522">
        <v>29.79</v>
      </c>
      <c r="F364" s="522"/>
      <c r="G364" s="333">
        <f t="shared" si="9"/>
        <v>1131.5699999999852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46167</v>
      </c>
      <c r="D365" s="299" t="s">
        <v>348</v>
      </c>
      <c r="E365" s="522">
        <v>50</v>
      </c>
      <c r="F365" s="522"/>
      <c r="G365" s="333">
        <f t="shared" si="9"/>
        <v>1161.3599999999851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46166</v>
      </c>
      <c r="D366" s="299" t="s">
        <v>329</v>
      </c>
      <c r="E366" s="522">
        <v>122.54</v>
      </c>
      <c r="F366" s="522"/>
      <c r="G366" s="333">
        <f t="shared" si="9"/>
        <v>1211.3599999999851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46166</v>
      </c>
      <c r="D367" s="299" t="s">
        <v>311</v>
      </c>
      <c r="E367" s="522">
        <v>157.97</v>
      </c>
      <c r="F367" s="522"/>
      <c r="G367" s="333">
        <f t="shared" si="9"/>
        <v>1333.8999999999851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46166</v>
      </c>
      <c r="D368" s="299" t="s">
        <v>300</v>
      </c>
      <c r="E368" s="522">
        <v>44.05</v>
      </c>
      <c r="F368" s="522"/>
      <c r="G368" s="333">
        <f t="shared" si="9"/>
        <v>1491.8699999999851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46166</v>
      </c>
      <c r="D369" s="299" t="s">
        <v>319</v>
      </c>
      <c r="E369" s="522">
        <v>70.44</v>
      </c>
      <c r="F369" s="522"/>
      <c r="G369" s="333">
        <f t="shared" si="9"/>
        <v>1535.9199999999851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46166</v>
      </c>
      <c r="D370" s="299" t="s">
        <v>329</v>
      </c>
      <c r="E370" s="522">
        <v>55.96</v>
      </c>
      <c r="F370" s="522"/>
      <c r="G370" s="333">
        <f t="shared" si="9"/>
        <v>1606.3599999999851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46166</v>
      </c>
      <c r="D371" s="299" t="s">
        <v>883</v>
      </c>
      <c r="E371" s="522">
        <v>597.83000000000004</v>
      </c>
      <c r="F371" s="522"/>
      <c r="G371" s="333">
        <f t="shared" si="9"/>
        <v>1662.3199999999852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46166</v>
      </c>
      <c r="D372" s="299" t="s">
        <v>845</v>
      </c>
      <c r="E372" s="522">
        <v>69.2</v>
      </c>
      <c r="F372" s="522">
        <v>69.2</v>
      </c>
      <c r="G372" s="333">
        <f t="shared" si="9"/>
        <v>2260.1499999999851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46165</v>
      </c>
      <c r="D373" s="299" t="s">
        <v>880</v>
      </c>
      <c r="E373" s="522">
        <v>94.76</v>
      </c>
      <c r="F373" s="522"/>
      <c r="G373" s="333">
        <f t="shared" si="9"/>
        <v>2260.1499999999851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46165</v>
      </c>
      <c r="D374" s="299" t="s">
        <v>393</v>
      </c>
      <c r="E374" s="522">
        <v>34.869999999999997</v>
      </c>
      <c r="F374" s="522"/>
      <c r="G374" s="333">
        <f t="shared" si="9"/>
        <v>2354.9099999999853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46165</v>
      </c>
      <c r="D375" s="299" t="s">
        <v>481</v>
      </c>
      <c r="E375" s="522">
        <v>80.48</v>
      </c>
      <c r="F375" s="522"/>
      <c r="G375" s="333">
        <f t="shared" si="9"/>
        <v>2389.7799999999852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46165</v>
      </c>
      <c r="D376" s="299" t="s">
        <v>879</v>
      </c>
      <c r="E376" s="522">
        <v>25</v>
      </c>
      <c r="F376" s="522"/>
      <c r="G376" s="333">
        <f t="shared" si="9"/>
        <v>2470.2599999999852</v>
      </c>
      <c r="H376" s="334" t="s">
        <v>298</v>
      </c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46165</v>
      </c>
      <c r="D377" s="299" t="s">
        <v>877</v>
      </c>
      <c r="E377" s="522">
        <v>50</v>
      </c>
      <c r="F377" s="522"/>
      <c r="G377" s="333">
        <f t="shared" si="9"/>
        <v>2495.2599999999852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46165</v>
      </c>
      <c r="D378" s="299" t="s">
        <v>878</v>
      </c>
      <c r="E378" s="522">
        <v>25</v>
      </c>
      <c r="F378" s="522"/>
      <c r="G378" s="333">
        <f t="shared" si="9"/>
        <v>2545.2599999999852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46164</v>
      </c>
      <c r="D379" s="299" t="s">
        <v>881</v>
      </c>
      <c r="E379" s="522">
        <v>45.46</v>
      </c>
      <c r="F379" s="522"/>
      <c r="G379" s="333">
        <f t="shared" si="9"/>
        <v>2570.2599999999852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46164</v>
      </c>
      <c r="D380" s="299" t="s">
        <v>873</v>
      </c>
      <c r="E380" s="522">
        <v>22</v>
      </c>
      <c r="F380" s="522"/>
      <c r="G380" s="333">
        <f t="shared" si="9"/>
        <v>2615.7199999999852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46164</v>
      </c>
      <c r="D381" s="299" t="s">
        <v>296</v>
      </c>
      <c r="E381" s="522">
        <v>14.57</v>
      </c>
      <c r="F381" s="522"/>
      <c r="G381" s="333">
        <f t="shared" si="9"/>
        <v>2637.7199999999852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46163</v>
      </c>
      <c r="D382" s="299" t="s">
        <v>334</v>
      </c>
      <c r="E382" s="522">
        <v>9.01</v>
      </c>
      <c r="F382" s="522"/>
      <c r="G382" s="333">
        <f t="shared" si="9"/>
        <v>2652.2899999999854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46163</v>
      </c>
      <c r="D383" s="299" t="s">
        <v>334</v>
      </c>
      <c r="E383" s="522">
        <v>6.8</v>
      </c>
      <c r="F383" s="522"/>
      <c r="G383" s="333">
        <f t="shared" si="9"/>
        <v>2661.2999999999856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46163</v>
      </c>
      <c r="D384" s="299" t="s">
        <v>358</v>
      </c>
      <c r="E384" s="522">
        <v>16.649999999999999</v>
      </c>
      <c r="F384" s="522"/>
      <c r="G384" s="333">
        <f t="shared" si="9"/>
        <v>2668.0999999999858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8</v>
      </c>
      <c r="C385" s="298">
        <v>46163</v>
      </c>
      <c r="D385" s="299" t="s">
        <v>846</v>
      </c>
      <c r="E385" s="522">
        <v>24.89</v>
      </c>
      <c r="F385" s="522"/>
      <c r="G385" s="333">
        <f t="shared" si="9"/>
        <v>2684.7499999999859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5</v>
      </c>
      <c r="C386" s="298">
        <v>46163</v>
      </c>
      <c r="D386" s="299" t="s">
        <v>846</v>
      </c>
      <c r="E386" s="522">
        <v>11.2</v>
      </c>
      <c r="F386" s="522"/>
      <c r="G386" s="333">
        <f t="shared" si="9"/>
        <v>2709.6399999999858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46162</v>
      </c>
      <c r="D387" s="299" t="s">
        <v>296</v>
      </c>
      <c r="E387" s="522">
        <v>11.18</v>
      </c>
      <c r="F387" s="522"/>
      <c r="G387" s="333">
        <f t="shared" si="9"/>
        <v>2720.8399999999856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46162</v>
      </c>
      <c r="D388" s="299" t="s">
        <v>386</v>
      </c>
      <c r="E388" s="522">
        <v>14.38</v>
      </c>
      <c r="F388" s="522"/>
      <c r="G388" s="333">
        <f t="shared" si="9"/>
        <v>2732.0199999999854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22</v>
      </c>
      <c r="C389" s="298">
        <v>46162</v>
      </c>
      <c r="D389" s="299" t="s">
        <v>323</v>
      </c>
      <c r="E389" s="522">
        <v>20.22</v>
      </c>
      <c r="F389" s="522"/>
      <c r="G389" s="333">
        <f t="shared" si="9"/>
        <v>2746.3999999999855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46162</v>
      </c>
      <c r="D390" s="299" t="s">
        <v>872</v>
      </c>
      <c r="E390" s="522">
        <v>30</v>
      </c>
      <c r="F390" s="522"/>
      <c r="G390" s="333">
        <f t="shared" ref="G390:G404" si="10">G391-E390+F390</f>
        <v>2766.6199999999853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46162</v>
      </c>
      <c r="D391" s="299" t="s">
        <v>874</v>
      </c>
      <c r="E391" s="522">
        <v>46.72</v>
      </c>
      <c r="F391" s="522"/>
      <c r="G391" s="333">
        <f t="shared" si="10"/>
        <v>2796.6199999999853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46162</v>
      </c>
      <c r="D392" s="299" t="s">
        <v>310</v>
      </c>
      <c r="E392" s="522">
        <v>56.51</v>
      </c>
      <c r="F392" s="522"/>
      <c r="G392" s="333">
        <f t="shared" si="10"/>
        <v>2843.3399999999851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46161</v>
      </c>
      <c r="D393" s="299" t="s">
        <v>871</v>
      </c>
      <c r="E393" s="522">
        <v>63.99</v>
      </c>
      <c r="F393" s="522"/>
      <c r="G393" s="333">
        <f t="shared" si="10"/>
        <v>2899.8499999999854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4</v>
      </c>
      <c r="C394" s="298">
        <v>46161</v>
      </c>
      <c r="D394" s="299" t="s">
        <v>296</v>
      </c>
      <c r="E394" s="522">
        <v>43.46</v>
      </c>
      <c r="F394" s="522"/>
      <c r="G394" s="333">
        <f t="shared" si="10"/>
        <v>2963.8399999999851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46161</v>
      </c>
      <c r="D395" s="299" t="s">
        <v>296</v>
      </c>
      <c r="E395" s="522">
        <v>8.7200000000000006</v>
      </c>
      <c r="F395" s="522"/>
      <c r="G395" s="333">
        <f t="shared" si="10"/>
        <v>3007.2999999999852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46161</v>
      </c>
      <c r="D396" s="299" t="s">
        <v>301</v>
      </c>
      <c r="E396" s="522">
        <v>30.9</v>
      </c>
      <c r="F396" s="522"/>
      <c r="G396" s="333">
        <f t="shared" si="10"/>
        <v>3016.019999999985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22</v>
      </c>
      <c r="C397" s="298">
        <v>46161</v>
      </c>
      <c r="D397" s="299" t="s">
        <v>328</v>
      </c>
      <c r="E397" s="522">
        <v>7.46</v>
      </c>
      <c r="F397" s="522"/>
      <c r="G397" s="333">
        <f t="shared" si="10"/>
        <v>3046.9199999999851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46161</v>
      </c>
      <c r="D398" s="299" t="s">
        <v>869</v>
      </c>
      <c r="E398" s="522">
        <v>31.05</v>
      </c>
      <c r="F398" s="522"/>
      <c r="G398" s="333">
        <f t="shared" si="10"/>
        <v>3054.3799999999851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46161</v>
      </c>
      <c r="D399" s="299" t="s">
        <v>870</v>
      </c>
      <c r="E399" s="522">
        <v>54.41</v>
      </c>
      <c r="F399" s="522"/>
      <c r="G399" s="333">
        <f t="shared" si="10"/>
        <v>3085.4299999999853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46161</v>
      </c>
      <c r="D400" s="299" t="s">
        <v>875</v>
      </c>
      <c r="E400" s="522">
        <v>20.49</v>
      </c>
      <c r="F400" s="522"/>
      <c r="G400" s="333">
        <f t="shared" si="10"/>
        <v>3139.8399999999851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46160</v>
      </c>
      <c r="D401" s="299" t="s">
        <v>401</v>
      </c>
      <c r="E401" s="522">
        <v>13.84</v>
      </c>
      <c r="F401" s="522"/>
      <c r="G401" s="333">
        <f t="shared" si="10"/>
        <v>3160.3299999999849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46160</v>
      </c>
      <c r="D402" s="299" t="s">
        <v>876</v>
      </c>
      <c r="E402" s="522">
        <v>138.44</v>
      </c>
      <c r="F402" s="522">
        <v>138.44</v>
      </c>
      <c r="G402" s="333">
        <f t="shared" si="10"/>
        <v>3174.1699999999851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46160</v>
      </c>
      <c r="D403" s="299" t="s">
        <v>353</v>
      </c>
      <c r="E403" s="522">
        <v>25.48</v>
      </c>
      <c r="F403" s="522"/>
      <c r="G403" s="333">
        <f t="shared" si="10"/>
        <v>3174.1699999999851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17</v>
      </c>
      <c r="C404" s="298">
        <v>46160</v>
      </c>
      <c r="D404" s="299" t="s">
        <v>188</v>
      </c>
      <c r="E404" s="522">
        <v>42.65</v>
      </c>
      <c r="F404" s="522"/>
      <c r="G404" s="333">
        <f t="shared" si="10"/>
        <v>3199.6499999999851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15</v>
      </c>
      <c r="C405" s="298">
        <v>46160</v>
      </c>
      <c r="D405" s="299" t="s">
        <v>185</v>
      </c>
      <c r="E405" s="522">
        <v>101.37</v>
      </c>
      <c r="F405" s="522"/>
      <c r="G405" s="333">
        <f t="shared" ref="G405:G485" si="11">G406-E405+F405</f>
        <v>3242.2999999999852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335</v>
      </c>
      <c r="B406" s="330" t="s">
        <v>335</v>
      </c>
      <c r="C406" s="298">
        <v>46160</v>
      </c>
      <c r="D406" s="299" t="s">
        <v>336</v>
      </c>
      <c r="E406" s="522">
        <v>93.13</v>
      </c>
      <c r="F406" s="522"/>
      <c r="G406" s="333">
        <f t="shared" si="11"/>
        <v>3343.6699999999851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11</v>
      </c>
      <c r="C407" s="298">
        <v>46160</v>
      </c>
      <c r="D407" s="299" t="s">
        <v>178</v>
      </c>
      <c r="E407" s="522">
        <v>267.68</v>
      </c>
      <c r="F407" s="522"/>
      <c r="G407" s="333">
        <f t="shared" si="11"/>
        <v>3436.7999999999852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23</v>
      </c>
      <c r="C408" s="298">
        <v>46160</v>
      </c>
      <c r="D408" s="299" t="s">
        <v>63</v>
      </c>
      <c r="E408" s="522">
        <v>529.46</v>
      </c>
      <c r="F408" s="522"/>
      <c r="G408" s="333">
        <f t="shared" si="11"/>
        <v>3704.479999999985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46159</v>
      </c>
      <c r="D409" s="299" t="s">
        <v>311</v>
      </c>
      <c r="E409" s="522">
        <v>148.25</v>
      </c>
      <c r="F409" s="522"/>
      <c r="G409" s="333">
        <f t="shared" si="11"/>
        <v>4233.939999999985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46159</v>
      </c>
      <c r="D410" s="299" t="s">
        <v>306</v>
      </c>
      <c r="E410" s="522">
        <v>90.2</v>
      </c>
      <c r="F410" s="522"/>
      <c r="G410" s="333">
        <f t="shared" si="11"/>
        <v>4382.189999999985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21</v>
      </c>
      <c r="C411" s="298">
        <v>46159</v>
      </c>
      <c r="D411" s="299" t="s">
        <v>194</v>
      </c>
      <c r="E411" s="522">
        <v>81</v>
      </c>
      <c r="F411" s="522"/>
      <c r="G411" s="333">
        <f t="shared" si="11"/>
        <v>4472.3899999999849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46159</v>
      </c>
      <c r="D412" s="299" t="s">
        <v>300</v>
      </c>
      <c r="E412" s="522">
        <v>38.33</v>
      </c>
      <c r="F412" s="522"/>
      <c r="G412" s="333">
        <f t="shared" si="11"/>
        <v>4553.3899999999849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42</v>
      </c>
      <c r="C413" s="298">
        <v>46159</v>
      </c>
      <c r="D413" s="299" t="s">
        <v>333</v>
      </c>
      <c r="E413" s="522">
        <v>29.8</v>
      </c>
      <c r="F413" s="522"/>
      <c r="G413" s="333">
        <f t="shared" si="11"/>
        <v>4591.7199999999848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43</v>
      </c>
      <c r="C414" s="298">
        <v>46159</v>
      </c>
      <c r="D414" s="299" t="s">
        <v>333</v>
      </c>
      <c r="E414" s="522">
        <v>22.35</v>
      </c>
      <c r="F414" s="522"/>
      <c r="G414" s="333">
        <f t="shared" si="11"/>
        <v>4621.519999999985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46159</v>
      </c>
      <c r="D415" s="299" t="s">
        <v>319</v>
      </c>
      <c r="E415" s="522">
        <v>50.75</v>
      </c>
      <c r="F415" s="522"/>
      <c r="G415" s="333">
        <f t="shared" si="11"/>
        <v>4643.8699999999853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46158</v>
      </c>
      <c r="D416" s="299" t="s">
        <v>340</v>
      </c>
      <c r="E416" s="522">
        <v>21.3</v>
      </c>
      <c r="F416" s="522"/>
      <c r="G416" s="333">
        <f t="shared" si="11"/>
        <v>4694.6199999999853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46158</v>
      </c>
      <c r="D417" s="299" t="s">
        <v>319</v>
      </c>
      <c r="E417" s="522">
        <v>41.46</v>
      </c>
      <c r="F417" s="522"/>
      <c r="G417" s="333">
        <f t="shared" si="11"/>
        <v>4715.9199999999855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46158</v>
      </c>
      <c r="D418" s="299" t="s">
        <v>849</v>
      </c>
      <c r="E418" s="522">
        <v>95.85</v>
      </c>
      <c r="F418" s="522">
        <v>95.85</v>
      </c>
      <c r="G418" s="333">
        <f t="shared" si="11"/>
        <v>4757.3799999999856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46158</v>
      </c>
      <c r="D419" s="299" t="s">
        <v>847</v>
      </c>
      <c r="E419" s="522">
        <v>87.13</v>
      </c>
      <c r="F419" s="522">
        <v>87.13</v>
      </c>
      <c r="G419" s="333">
        <f t="shared" si="11"/>
        <v>4757.3799999999856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46158</v>
      </c>
      <c r="D420" s="299" t="s">
        <v>310</v>
      </c>
      <c r="E420" s="522">
        <v>48.15</v>
      </c>
      <c r="F420" s="522"/>
      <c r="G420" s="333">
        <f t="shared" si="11"/>
        <v>4757.3799999999856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46158</v>
      </c>
      <c r="D421" s="299" t="s">
        <v>308</v>
      </c>
      <c r="E421" s="522">
        <v>75.069999999999993</v>
      </c>
      <c r="F421" s="522"/>
      <c r="G421" s="333">
        <f t="shared" si="11"/>
        <v>4805.5299999999852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46158</v>
      </c>
      <c r="D422" s="299" t="s">
        <v>308</v>
      </c>
      <c r="E422" s="522">
        <v>75</v>
      </c>
      <c r="F422" s="522"/>
      <c r="G422" s="333">
        <f t="shared" si="11"/>
        <v>4880.5999999999849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46158</v>
      </c>
      <c r="D423" s="299" t="s">
        <v>348</v>
      </c>
      <c r="E423" s="522">
        <v>8.3800000000000008</v>
      </c>
      <c r="F423" s="522"/>
      <c r="G423" s="333">
        <f t="shared" si="11"/>
        <v>4955.5999999999849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46157</v>
      </c>
      <c r="D424" s="299" t="s">
        <v>319</v>
      </c>
      <c r="E424" s="522">
        <v>63.55</v>
      </c>
      <c r="F424" s="522"/>
      <c r="G424" s="333">
        <f t="shared" si="11"/>
        <v>4963.979999999985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46157</v>
      </c>
      <c r="D425" s="299" t="s">
        <v>296</v>
      </c>
      <c r="E425" s="522">
        <v>45.1</v>
      </c>
      <c r="F425" s="522"/>
      <c r="G425" s="333">
        <f t="shared" si="11"/>
        <v>5027.5299999999852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46157</v>
      </c>
      <c r="D426" s="299" t="s">
        <v>296</v>
      </c>
      <c r="E426" s="522">
        <v>24.54</v>
      </c>
      <c r="F426" s="522"/>
      <c r="G426" s="333">
        <f t="shared" si="11"/>
        <v>5072.6299999999856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46157</v>
      </c>
      <c r="D427" s="299" t="s">
        <v>334</v>
      </c>
      <c r="E427" s="522">
        <v>14.28</v>
      </c>
      <c r="F427" s="522"/>
      <c r="G427" s="333">
        <f t="shared" si="11"/>
        <v>5097.1699999999855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46157</v>
      </c>
      <c r="D428" s="299" t="s">
        <v>506</v>
      </c>
      <c r="E428" s="522">
        <v>146.15</v>
      </c>
      <c r="F428" s="522">
        <v>146.15</v>
      </c>
      <c r="G428" s="333">
        <f t="shared" si="11"/>
        <v>5111.4499999999853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46157</v>
      </c>
      <c r="D429" s="299" t="s">
        <v>868</v>
      </c>
      <c r="E429" s="522">
        <v>202.87</v>
      </c>
      <c r="F429" s="522"/>
      <c r="G429" s="333">
        <f>G430-E429+F429</f>
        <v>5111.4499999999853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46157</v>
      </c>
      <c r="D430" s="299" t="s">
        <v>300</v>
      </c>
      <c r="E430" s="522">
        <v>14.9</v>
      </c>
      <c r="F430" s="522"/>
      <c r="G430" s="333">
        <f t="shared" si="11"/>
        <v>5314.3199999999852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291</v>
      </c>
      <c r="B431" s="330">
        <v>38</v>
      </c>
      <c r="C431" s="298">
        <v>46157</v>
      </c>
      <c r="D431" s="299" t="s">
        <v>293</v>
      </c>
      <c r="E431" s="522"/>
      <c r="F431" s="522">
        <v>4597.82</v>
      </c>
      <c r="G431" s="333">
        <f t="shared" si="11"/>
        <v>5329.2199999999848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46156</v>
      </c>
      <c r="D432" s="299" t="s">
        <v>867</v>
      </c>
      <c r="E432" s="522">
        <v>34.96</v>
      </c>
      <c r="F432" s="522"/>
      <c r="G432" s="333">
        <f t="shared" si="11"/>
        <v>731.39999999998463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46156</v>
      </c>
      <c r="D433" s="299" t="s">
        <v>408</v>
      </c>
      <c r="E433" s="522">
        <v>23.9</v>
      </c>
      <c r="F433" s="522"/>
      <c r="G433" s="333">
        <f t="shared" si="11"/>
        <v>766.35999999998467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24</v>
      </c>
      <c r="C434" s="298">
        <v>46156</v>
      </c>
      <c r="D434" s="299" t="s">
        <v>860</v>
      </c>
      <c r="E434" s="522">
        <v>109.92</v>
      </c>
      <c r="F434" s="522"/>
      <c r="G434" s="333">
        <f t="shared" si="11"/>
        <v>790.25999999998464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46156</v>
      </c>
      <c r="D435" s="299" t="s">
        <v>334</v>
      </c>
      <c r="E435" s="522">
        <v>24.34</v>
      </c>
      <c r="F435" s="522"/>
      <c r="G435" s="333">
        <f t="shared" si="11"/>
        <v>900.1799999999846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46156</v>
      </c>
      <c r="D436" s="299" t="s">
        <v>846</v>
      </c>
      <c r="E436" s="522">
        <v>24.89</v>
      </c>
      <c r="F436" s="522"/>
      <c r="G436" s="333">
        <f t="shared" si="11"/>
        <v>924.51999999998463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46156</v>
      </c>
      <c r="D437" s="299" t="s">
        <v>846</v>
      </c>
      <c r="E437" s="522">
        <v>11.2</v>
      </c>
      <c r="F437" s="522"/>
      <c r="G437" s="333">
        <f t="shared" si="11"/>
        <v>949.40999999998462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46156</v>
      </c>
      <c r="D438" s="299" t="s">
        <v>324</v>
      </c>
      <c r="E438" s="522">
        <v>22.04</v>
      </c>
      <c r="F438" s="522"/>
      <c r="G438" s="333">
        <f t="shared" si="11"/>
        <v>960.60999999998467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39</v>
      </c>
      <c r="C439" s="298">
        <v>46156</v>
      </c>
      <c r="D439" s="299" t="s">
        <v>292</v>
      </c>
      <c r="E439" s="522"/>
      <c r="F439" s="522">
        <v>2763.78</v>
      </c>
      <c r="G439" s="333">
        <f t="shared" si="11"/>
        <v>982.64999999998463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41</v>
      </c>
      <c r="C440" s="298">
        <v>46156</v>
      </c>
      <c r="D440" s="299" t="s">
        <v>299</v>
      </c>
      <c r="E440" s="522"/>
      <c r="F440" s="522">
        <v>250</v>
      </c>
      <c r="G440" s="333">
        <f t="shared" si="11"/>
        <v>-1781.1300000000156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335</v>
      </c>
      <c r="B441" s="330" t="s">
        <v>335</v>
      </c>
      <c r="C441" s="298">
        <v>46156</v>
      </c>
      <c r="D441" s="299" t="s">
        <v>460</v>
      </c>
      <c r="E441" s="522"/>
      <c r="F441" s="522">
        <v>100</v>
      </c>
      <c r="G441" s="333">
        <f t="shared" si="11"/>
        <v>-2031.1300000000156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46156</v>
      </c>
      <c r="D442" s="299" t="s">
        <v>300</v>
      </c>
      <c r="E442" s="522">
        <v>13.3</v>
      </c>
      <c r="F442" s="522"/>
      <c r="G442" s="333">
        <f t="shared" si="11"/>
        <v>-2131.1300000000156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46155</v>
      </c>
      <c r="D443" s="299" t="s">
        <v>296</v>
      </c>
      <c r="E443" s="522">
        <v>14.67</v>
      </c>
      <c r="F443" s="522"/>
      <c r="G443" s="333">
        <f t="shared" si="11"/>
        <v>-2117.8300000000154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46155</v>
      </c>
      <c r="D444" s="299" t="s">
        <v>319</v>
      </c>
      <c r="E444" s="522">
        <v>22.96</v>
      </c>
      <c r="F444" s="522"/>
      <c r="G444" s="333">
        <f t="shared" si="11"/>
        <v>-2103.1600000000153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46155</v>
      </c>
      <c r="D445" s="299" t="s">
        <v>855</v>
      </c>
      <c r="E445" s="522">
        <v>100</v>
      </c>
      <c r="F445" s="522">
        <v>100</v>
      </c>
      <c r="G445" s="333">
        <f t="shared" si="11"/>
        <v>-2080.2000000000153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46154</v>
      </c>
      <c r="D446" s="299" t="s">
        <v>455</v>
      </c>
      <c r="E446" s="522">
        <v>43.14</v>
      </c>
      <c r="F446" s="522"/>
      <c r="G446" s="333">
        <f t="shared" si="11"/>
        <v>-2080.2000000000153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46154</v>
      </c>
      <c r="D447" s="299" t="s">
        <v>455</v>
      </c>
      <c r="E447" s="522">
        <v>7.29</v>
      </c>
      <c r="F447" s="522"/>
      <c r="G447" s="333">
        <f t="shared" si="11"/>
        <v>-2037.0600000000154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19</v>
      </c>
      <c r="C448" s="298">
        <v>46154</v>
      </c>
      <c r="D448" s="299" t="s">
        <v>191</v>
      </c>
      <c r="E448" s="522">
        <v>200</v>
      </c>
      <c r="F448" s="522"/>
      <c r="G448" s="333">
        <f t="shared" si="11"/>
        <v>-2029.7700000000154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46154</v>
      </c>
      <c r="D449" s="299" t="s">
        <v>446</v>
      </c>
      <c r="E449" s="522">
        <v>-0.06</v>
      </c>
      <c r="F449" s="522"/>
      <c r="G449" s="333">
        <f t="shared" si="11"/>
        <v>-1829.7700000000154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46154</v>
      </c>
      <c r="D450" s="299" t="s">
        <v>301</v>
      </c>
      <c r="E450" s="522">
        <v>21.55</v>
      </c>
      <c r="F450" s="522"/>
      <c r="G450" s="333">
        <f t="shared" si="11"/>
        <v>-1829.8300000000154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3</v>
      </c>
      <c r="C451" s="298">
        <v>46153</v>
      </c>
      <c r="D451" s="299" t="s">
        <v>296</v>
      </c>
      <c r="E451" s="522">
        <v>4.79</v>
      </c>
      <c r="F451" s="522"/>
      <c r="G451" s="333">
        <f t="shared" si="11"/>
        <v>-1808.2800000000154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4</v>
      </c>
      <c r="C452" s="298">
        <v>46153</v>
      </c>
      <c r="D452" s="299" t="s">
        <v>296</v>
      </c>
      <c r="E452" s="522">
        <v>66.59</v>
      </c>
      <c r="F452" s="522"/>
      <c r="G452" s="333">
        <f t="shared" si="11"/>
        <v>-1803.4900000000155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46153</v>
      </c>
      <c r="D453" s="299" t="s">
        <v>843</v>
      </c>
      <c r="E453" s="522">
        <v>-51.06</v>
      </c>
      <c r="F453" s="522">
        <v>-51.06</v>
      </c>
      <c r="G453" s="333">
        <f t="shared" si="11"/>
        <v>-1736.9000000000156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22</v>
      </c>
      <c r="C454" s="298">
        <v>46153</v>
      </c>
      <c r="D454" s="299" t="s">
        <v>352</v>
      </c>
      <c r="E454" s="522">
        <v>21.29</v>
      </c>
      <c r="F454" s="522"/>
      <c r="G454" s="333">
        <f t="shared" si="11"/>
        <v>-1736.9000000000156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46152</v>
      </c>
      <c r="D455" s="299" t="s">
        <v>319</v>
      </c>
      <c r="E455" s="522">
        <v>59.25</v>
      </c>
      <c r="F455" s="522"/>
      <c r="G455" s="333">
        <f t="shared" si="11"/>
        <v>-1715.6100000000156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46152</v>
      </c>
      <c r="D456" s="299" t="s">
        <v>304</v>
      </c>
      <c r="E456" s="522">
        <v>145.94999999999999</v>
      </c>
      <c r="F456" s="522"/>
      <c r="G456" s="333">
        <f t="shared" si="11"/>
        <v>-1656.3600000000156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46152</v>
      </c>
      <c r="D457" s="299" t="s">
        <v>311</v>
      </c>
      <c r="E457" s="522">
        <v>131.9</v>
      </c>
      <c r="F457" s="522"/>
      <c r="G457" s="333">
        <f t="shared" si="11"/>
        <v>-1510.4100000000155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46152</v>
      </c>
      <c r="D458" s="299" t="s">
        <v>850</v>
      </c>
      <c r="E458" s="522">
        <v>96.46</v>
      </c>
      <c r="F458" s="522"/>
      <c r="G458" s="333">
        <f t="shared" si="11"/>
        <v>-1378.5100000000155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7</v>
      </c>
      <c r="C459" s="298">
        <v>46152</v>
      </c>
      <c r="D459" s="299" t="s">
        <v>851</v>
      </c>
      <c r="E459" s="522">
        <v>162</v>
      </c>
      <c r="F459" s="522"/>
      <c r="G459" s="333">
        <f t="shared" si="11"/>
        <v>-1282.0500000000154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46152</v>
      </c>
      <c r="D460" s="299" t="s">
        <v>348</v>
      </c>
      <c r="E460" s="522">
        <v>25</v>
      </c>
      <c r="F460" s="522"/>
      <c r="G460" s="333">
        <f t="shared" si="11"/>
        <v>-1120.0500000000154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46151</v>
      </c>
      <c r="D461" s="299" t="s">
        <v>852</v>
      </c>
      <c r="E461" s="522">
        <v>35.83</v>
      </c>
      <c r="F461" s="522"/>
      <c r="G461" s="333">
        <f t="shared" si="11"/>
        <v>-1095.0500000000154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46151</v>
      </c>
      <c r="D462" s="299" t="s">
        <v>310</v>
      </c>
      <c r="E462" s="522">
        <v>50.58</v>
      </c>
      <c r="F462" s="522"/>
      <c r="G462" s="333">
        <f t="shared" si="11"/>
        <v>-1059.2200000000155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46151</v>
      </c>
      <c r="D463" s="299" t="s">
        <v>853</v>
      </c>
      <c r="E463" s="522">
        <v>20.65</v>
      </c>
      <c r="F463" s="522"/>
      <c r="G463" s="333">
        <f t="shared" si="11"/>
        <v>-1008.6400000000156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46151</v>
      </c>
      <c r="D464" s="299" t="s">
        <v>319</v>
      </c>
      <c r="E464" s="522">
        <v>38.770000000000003</v>
      </c>
      <c r="F464" s="522"/>
      <c r="G464" s="333">
        <f t="shared" si="11"/>
        <v>-987.99000000001558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46151</v>
      </c>
      <c r="D465" s="299" t="s">
        <v>843</v>
      </c>
      <c r="E465" s="522">
        <v>383.63</v>
      </c>
      <c r="F465" s="522">
        <v>383.63</v>
      </c>
      <c r="G465" s="333">
        <f t="shared" si="11"/>
        <v>-949.2200000000156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5</v>
      </c>
      <c r="C466" s="298">
        <v>46151</v>
      </c>
      <c r="D466" s="299" t="s">
        <v>854</v>
      </c>
      <c r="E466" s="522">
        <v>10.68</v>
      </c>
      <c r="F466" s="522"/>
      <c r="G466" s="333">
        <f t="shared" si="11"/>
        <v>-949.2200000000156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3</v>
      </c>
      <c r="C467" s="298">
        <v>46151</v>
      </c>
      <c r="D467" s="299" t="s">
        <v>348</v>
      </c>
      <c r="E467" s="522">
        <v>9.35</v>
      </c>
      <c r="F467" s="522"/>
      <c r="G467" s="333">
        <f t="shared" si="11"/>
        <v>-938.54000000001565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46151</v>
      </c>
      <c r="D468" s="299" t="s">
        <v>331</v>
      </c>
      <c r="E468" s="522">
        <v>-150.9</v>
      </c>
      <c r="F468" s="522">
        <v>-150.9</v>
      </c>
      <c r="G468" s="333">
        <f t="shared" si="11"/>
        <v>-929.19000000001563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46151</v>
      </c>
      <c r="D469" s="299" t="s">
        <v>847</v>
      </c>
      <c r="E469" s="522">
        <v>557.9</v>
      </c>
      <c r="F469" s="522">
        <v>557.9</v>
      </c>
      <c r="G469" s="333">
        <f t="shared" si="11"/>
        <v>-929.19000000001563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18</v>
      </c>
      <c r="C470" s="298">
        <v>46150</v>
      </c>
      <c r="D470" s="299" t="s">
        <v>361</v>
      </c>
      <c r="E470" s="522">
        <v>400</v>
      </c>
      <c r="F470" s="522"/>
      <c r="G470" s="333">
        <f t="shared" si="11"/>
        <v>-929.19000000001574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46150</v>
      </c>
      <c r="D471" s="299" t="s">
        <v>842</v>
      </c>
      <c r="E471" s="522">
        <v>200</v>
      </c>
      <c r="F471" s="522">
        <v>200</v>
      </c>
      <c r="G471" s="333">
        <f t="shared" si="11"/>
        <v>-529.19000000001574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46150</v>
      </c>
      <c r="D472" s="299" t="s">
        <v>473</v>
      </c>
      <c r="E472" s="522">
        <v>52.78</v>
      </c>
      <c r="F472" s="522"/>
      <c r="G472" s="333">
        <f t="shared" si="11"/>
        <v>-529.19000000001574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46150</v>
      </c>
      <c r="D473" s="299" t="s">
        <v>848</v>
      </c>
      <c r="E473" s="522">
        <v>137.07</v>
      </c>
      <c r="F473" s="522">
        <v>137.07</v>
      </c>
      <c r="G473" s="333">
        <f t="shared" si="11"/>
        <v>-476.41000000001571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46150</v>
      </c>
      <c r="D474" s="299" t="s">
        <v>358</v>
      </c>
      <c r="E474" s="522">
        <v>17.440000000000001</v>
      </c>
      <c r="F474" s="522"/>
      <c r="G474" s="333">
        <f t="shared" si="11"/>
        <v>-476.41000000001566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46150</v>
      </c>
      <c r="D475" s="299" t="s">
        <v>849</v>
      </c>
      <c r="E475" s="522">
        <v>359.81</v>
      </c>
      <c r="F475" s="522">
        <v>359.81</v>
      </c>
      <c r="G475" s="333">
        <f t="shared" si="11"/>
        <v>-458.97000000001566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46149</v>
      </c>
      <c r="D476" s="299" t="s">
        <v>846</v>
      </c>
      <c r="E476" s="522">
        <v>23.7</v>
      </c>
      <c r="F476" s="522"/>
      <c r="G476" s="333">
        <f t="shared" si="11"/>
        <v>-458.97000000001566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46149</v>
      </c>
      <c r="D477" s="299" t="s">
        <v>371</v>
      </c>
      <c r="E477" s="522">
        <v>13.43</v>
      </c>
      <c r="F477" s="522"/>
      <c r="G477" s="333">
        <f t="shared" si="11"/>
        <v>-435.27000000001567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13</v>
      </c>
      <c r="C478" s="298">
        <v>46149</v>
      </c>
      <c r="D478" s="299" t="s">
        <v>182</v>
      </c>
      <c r="E478" s="522">
        <v>122.18</v>
      </c>
      <c r="F478" s="522"/>
      <c r="G478" s="333">
        <f t="shared" si="11"/>
        <v>-421.84000000001566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335</v>
      </c>
      <c r="B479" s="330" t="s">
        <v>335</v>
      </c>
      <c r="C479" s="298">
        <v>46149</v>
      </c>
      <c r="D479" s="299" t="s">
        <v>447</v>
      </c>
      <c r="E479" s="522">
        <v>43.62</v>
      </c>
      <c r="F479" s="522"/>
      <c r="G479" s="333">
        <f t="shared" si="11"/>
        <v>-299.66000000001566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9</v>
      </c>
      <c r="C480" s="298">
        <v>46149</v>
      </c>
      <c r="D480" s="299" t="s">
        <v>58</v>
      </c>
      <c r="E480" s="522">
        <v>1231.68</v>
      </c>
      <c r="F480" s="522"/>
      <c r="G480" s="333">
        <f t="shared" si="11"/>
        <v>-256.04000000001565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3</v>
      </c>
      <c r="C481" s="298">
        <v>46149</v>
      </c>
      <c r="D481" s="299" t="s">
        <v>309</v>
      </c>
      <c r="E481" s="522">
        <v>4.49</v>
      </c>
      <c r="F481" s="522"/>
      <c r="G481" s="333">
        <f t="shared" si="11"/>
        <v>975.63999999998441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46149</v>
      </c>
      <c r="D482" s="299" t="s">
        <v>846</v>
      </c>
      <c r="E482" s="522">
        <v>19.2</v>
      </c>
      <c r="F482" s="522"/>
      <c r="G482" s="333">
        <f t="shared" si="11"/>
        <v>980.12999999998442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46149</v>
      </c>
      <c r="D483" s="299" t="s">
        <v>846</v>
      </c>
      <c r="E483" s="522">
        <v>35</v>
      </c>
      <c r="F483" s="522"/>
      <c r="G483" s="333">
        <f t="shared" si="11"/>
        <v>999.32999999998447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46149</v>
      </c>
      <c r="D484" s="299" t="s">
        <v>319</v>
      </c>
      <c r="E484" s="522">
        <v>15.93</v>
      </c>
      <c r="F484" s="522"/>
      <c r="G484" s="333">
        <f t="shared" si="11"/>
        <v>1034.3299999999845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46149</v>
      </c>
      <c r="D485" s="299" t="s">
        <v>296</v>
      </c>
      <c r="E485" s="522">
        <v>11.18</v>
      </c>
      <c r="F485" s="522"/>
      <c r="G485" s="333">
        <f t="shared" si="11"/>
        <v>1050.2599999999845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46149</v>
      </c>
      <c r="D486" s="299" t="s">
        <v>301</v>
      </c>
      <c r="E486" s="522">
        <v>16.05</v>
      </c>
      <c r="F486" s="522"/>
      <c r="G486" s="333">
        <f t="shared" ref="G486:G525" si="12">G487-E486+F486</f>
        <v>1061.4399999999846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5</v>
      </c>
      <c r="C487" s="298">
        <v>46148</v>
      </c>
      <c r="D487" s="299" t="s">
        <v>340</v>
      </c>
      <c r="E487" s="522">
        <v>47.93</v>
      </c>
      <c r="F487" s="522"/>
      <c r="G487" s="333">
        <f t="shared" si="12"/>
        <v>1077.4899999999845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14</v>
      </c>
      <c r="C488" s="298">
        <v>46148</v>
      </c>
      <c r="D488" s="299" t="s">
        <v>366</v>
      </c>
      <c r="E488" s="522">
        <v>66.67</v>
      </c>
      <c r="F488" s="522"/>
      <c r="G488" s="333">
        <f t="shared" si="12"/>
        <v>1125.4199999999846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46148</v>
      </c>
      <c r="D489" s="299" t="s">
        <v>319</v>
      </c>
      <c r="E489" s="522">
        <v>19.14</v>
      </c>
      <c r="F489" s="522"/>
      <c r="G489" s="333">
        <f t="shared" si="12"/>
        <v>1192.0899999999847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46148</v>
      </c>
      <c r="D490" s="299" t="s">
        <v>310</v>
      </c>
      <c r="E490" s="522">
        <v>103.69</v>
      </c>
      <c r="F490" s="522"/>
      <c r="G490" s="333">
        <f t="shared" si="12"/>
        <v>1211.2299999999848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46148</v>
      </c>
      <c r="D491" s="299" t="s">
        <v>843</v>
      </c>
      <c r="E491" s="522">
        <v>513.29999999999995</v>
      </c>
      <c r="F491" s="522">
        <v>513.29999999999995</v>
      </c>
      <c r="G491" s="333">
        <f t="shared" si="12"/>
        <v>1314.9199999999848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46148</v>
      </c>
      <c r="D492" s="299" t="s">
        <v>300</v>
      </c>
      <c r="E492" s="522">
        <v>41.52</v>
      </c>
      <c r="F492" s="522"/>
      <c r="G492" s="333">
        <f t="shared" si="12"/>
        <v>1314.9199999999848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46148</v>
      </c>
      <c r="D493" s="299" t="s">
        <v>844</v>
      </c>
      <c r="E493" s="522">
        <v>500.5</v>
      </c>
      <c r="F493" s="522">
        <v>500.5</v>
      </c>
      <c r="G493" s="333">
        <f t="shared" si="12"/>
        <v>1356.4399999999848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46148</v>
      </c>
      <c r="D494" s="299" t="s">
        <v>845</v>
      </c>
      <c r="E494" s="522">
        <v>457.94</v>
      </c>
      <c r="F494" s="522">
        <v>457.94</v>
      </c>
      <c r="G494" s="333">
        <f t="shared" si="12"/>
        <v>1356.4399999999848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46148</v>
      </c>
      <c r="D495" s="299" t="s">
        <v>306</v>
      </c>
      <c r="E495" s="522">
        <v>23.48</v>
      </c>
      <c r="F495" s="522"/>
      <c r="G495" s="333">
        <f t="shared" si="12"/>
        <v>1356.4399999999848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46147</v>
      </c>
      <c r="D496" s="299" t="s">
        <v>384</v>
      </c>
      <c r="E496" s="522">
        <v>59.03</v>
      </c>
      <c r="F496" s="522"/>
      <c r="G496" s="333">
        <f t="shared" si="12"/>
        <v>1379.9199999999848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46147</v>
      </c>
      <c r="D497" s="299" t="s">
        <v>334</v>
      </c>
      <c r="E497" s="522">
        <v>11.06</v>
      </c>
      <c r="F497" s="522"/>
      <c r="G497" s="333">
        <f t="shared" si="12"/>
        <v>1438.9499999999848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46147</v>
      </c>
      <c r="D498" s="299" t="s">
        <v>296</v>
      </c>
      <c r="E498" s="522">
        <v>8.7200000000000006</v>
      </c>
      <c r="F498" s="522"/>
      <c r="G498" s="333">
        <f t="shared" si="12"/>
        <v>1450.0099999999848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46147</v>
      </c>
      <c r="D499" s="299" t="s">
        <v>296</v>
      </c>
      <c r="E499" s="522">
        <v>42.88</v>
      </c>
      <c r="F499" s="522"/>
      <c r="G499" s="333">
        <f t="shared" si="12"/>
        <v>1458.7299999999848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46147</v>
      </c>
      <c r="D500" s="299" t="s">
        <v>300</v>
      </c>
      <c r="E500" s="522">
        <v>17.03</v>
      </c>
      <c r="F500" s="522"/>
      <c r="G500" s="333">
        <f t="shared" si="12"/>
        <v>1501.6099999999849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22</v>
      </c>
      <c r="C501" s="298">
        <v>46146</v>
      </c>
      <c r="D501" s="299" t="s">
        <v>835</v>
      </c>
      <c r="E501" s="522">
        <v>13.83</v>
      </c>
      <c r="F501" s="522"/>
      <c r="G501" s="333">
        <f t="shared" si="12"/>
        <v>1518.6399999999849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46146</v>
      </c>
      <c r="D502" s="299" t="s">
        <v>340</v>
      </c>
      <c r="E502" s="522">
        <v>47.93</v>
      </c>
      <c r="F502" s="522"/>
      <c r="G502" s="333">
        <f t="shared" si="12"/>
        <v>1532.4699999999848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46146</v>
      </c>
      <c r="D503" s="299" t="s">
        <v>334</v>
      </c>
      <c r="E503" s="522">
        <v>11.06</v>
      </c>
      <c r="F503" s="522"/>
      <c r="G503" s="333">
        <f t="shared" si="12"/>
        <v>1580.3999999999849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14</v>
      </c>
      <c r="C504" s="298">
        <v>46146</v>
      </c>
      <c r="D504" s="299" t="s">
        <v>367</v>
      </c>
      <c r="E504" s="522">
        <v>70.25</v>
      </c>
      <c r="F504" s="522"/>
      <c r="G504" s="333">
        <f t="shared" si="12"/>
        <v>1591.4599999999848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284</v>
      </c>
      <c r="B505" s="330">
        <v>36</v>
      </c>
      <c r="C505" s="298">
        <v>46146</v>
      </c>
      <c r="D505" s="299" t="s">
        <v>374</v>
      </c>
      <c r="E505" s="522">
        <v>50</v>
      </c>
      <c r="F505" s="522"/>
      <c r="G505" s="333">
        <f t="shared" si="12"/>
        <v>1661.7099999999848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17</v>
      </c>
      <c r="C506" s="298">
        <v>46146</v>
      </c>
      <c r="D506" s="299" t="s">
        <v>370</v>
      </c>
      <c r="E506" s="522">
        <v>99</v>
      </c>
      <c r="F506" s="522"/>
      <c r="G506" s="333">
        <f t="shared" si="12"/>
        <v>1711.7099999999848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5</v>
      </c>
      <c r="C507" s="298">
        <v>46145</v>
      </c>
      <c r="D507" s="299" t="s">
        <v>834</v>
      </c>
      <c r="E507" s="522">
        <v>49.13</v>
      </c>
      <c r="F507" s="522"/>
      <c r="G507" s="333">
        <f t="shared" si="12"/>
        <v>1810.7099999999848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46145</v>
      </c>
      <c r="D508" s="299" t="s">
        <v>831</v>
      </c>
      <c r="E508" s="522">
        <v>50</v>
      </c>
      <c r="F508" s="522"/>
      <c r="G508" s="333">
        <f t="shared" si="12"/>
        <v>1859.8399999999849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46145</v>
      </c>
      <c r="D509" s="299" t="s">
        <v>311</v>
      </c>
      <c r="E509" s="522">
        <v>91.98</v>
      </c>
      <c r="F509" s="522"/>
      <c r="G509" s="333">
        <f t="shared" si="12"/>
        <v>1909.8399999999849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46145</v>
      </c>
      <c r="D510" s="299" t="s">
        <v>832</v>
      </c>
      <c r="E510" s="522">
        <v>24.68</v>
      </c>
      <c r="F510" s="522"/>
      <c r="G510" s="333">
        <f t="shared" si="12"/>
        <v>2001.8199999999849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46145</v>
      </c>
      <c r="D511" s="299" t="s">
        <v>358</v>
      </c>
      <c r="E511" s="522">
        <v>2.4900000000000002</v>
      </c>
      <c r="F511" s="522"/>
      <c r="G511" s="333">
        <f t="shared" si="12"/>
        <v>2026.499999999985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46145</v>
      </c>
      <c r="D512" s="299" t="s">
        <v>861</v>
      </c>
      <c r="E512" s="522">
        <v>12.77</v>
      </c>
      <c r="F512" s="522"/>
      <c r="G512" s="333">
        <f t="shared" si="12"/>
        <v>2028.989999999985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46145</v>
      </c>
      <c r="D513" s="299" t="s">
        <v>458</v>
      </c>
      <c r="E513" s="522">
        <v>192.97</v>
      </c>
      <c r="F513" s="522"/>
      <c r="G513" s="333">
        <f t="shared" si="12"/>
        <v>2041.759999999985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46145</v>
      </c>
      <c r="D514" s="299" t="s">
        <v>348</v>
      </c>
      <c r="E514" s="522">
        <v>9.35</v>
      </c>
      <c r="F514" s="522"/>
      <c r="G514" s="333">
        <f t="shared" si="12"/>
        <v>2234.729999999985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46144</v>
      </c>
      <c r="D515" s="299" t="s">
        <v>310</v>
      </c>
      <c r="E515" s="522">
        <v>57.69</v>
      </c>
      <c r="F515" s="522"/>
      <c r="G515" s="333">
        <f t="shared" si="12"/>
        <v>2244.0799999999849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46144</v>
      </c>
      <c r="D516" s="299" t="s">
        <v>310</v>
      </c>
      <c r="E516" s="522">
        <v>6.37</v>
      </c>
      <c r="F516" s="522"/>
      <c r="G516" s="333">
        <f t="shared" si="12"/>
        <v>2301.769999999985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22</v>
      </c>
      <c r="C517" s="298">
        <v>46144</v>
      </c>
      <c r="D517" s="299" t="s">
        <v>375</v>
      </c>
      <c r="E517" s="522">
        <v>6.37</v>
      </c>
      <c r="F517" s="522"/>
      <c r="G517" s="333">
        <f t="shared" si="12"/>
        <v>2308.1399999999849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46144</v>
      </c>
      <c r="D518" s="299" t="s">
        <v>300</v>
      </c>
      <c r="E518" s="522">
        <v>41.51</v>
      </c>
      <c r="F518" s="522"/>
      <c r="G518" s="333">
        <f t="shared" si="12"/>
        <v>2314.5099999999848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7</v>
      </c>
      <c r="C519" s="298">
        <v>46144</v>
      </c>
      <c r="D519" s="299" t="s">
        <v>833</v>
      </c>
      <c r="E519" s="522">
        <v>74.53</v>
      </c>
      <c r="F519" s="522"/>
      <c r="G519" s="333">
        <f t="shared" si="12"/>
        <v>2356.019999999985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46144</v>
      </c>
      <c r="D520" s="299" t="s">
        <v>306</v>
      </c>
      <c r="E520" s="522">
        <v>72.73</v>
      </c>
      <c r="F520" s="522"/>
      <c r="G520" s="333">
        <f t="shared" si="12"/>
        <v>2430.5499999999852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3</v>
      </c>
      <c r="C521" s="298">
        <v>46144</v>
      </c>
      <c r="D521" s="299" t="s">
        <v>348</v>
      </c>
      <c r="E521" s="522">
        <v>25</v>
      </c>
      <c r="F521" s="522"/>
      <c r="G521" s="333">
        <f t="shared" si="12"/>
        <v>2503.2799999999852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287</v>
      </c>
      <c r="B522" s="330" t="s">
        <v>287</v>
      </c>
      <c r="C522" s="298">
        <v>46144</v>
      </c>
      <c r="D522" s="299" t="s">
        <v>485</v>
      </c>
      <c r="E522" s="522">
        <v>121.4</v>
      </c>
      <c r="F522" s="522">
        <v>121.4</v>
      </c>
      <c r="G522" s="333">
        <f t="shared" si="12"/>
        <v>2528.2799999999852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46144</v>
      </c>
      <c r="D523" s="299" t="s">
        <v>348</v>
      </c>
      <c r="E523" s="522">
        <v>9.73</v>
      </c>
      <c r="F523" s="522"/>
      <c r="G523" s="333">
        <f t="shared" si="12"/>
        <v>2528.2799999999852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46143</v>
      </c>
      <c r="D524" s="299" t="s">
        <v>358</v>
      </c>
      <c r="E524" s="522">
        <v>8.9700000000000006</v>
      </c>
      <c r="F524" s="522"/>
      <c r="G524" s="333">
        <f t="shared" si="12"/>
        <v>2538.0099999999852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s="540" customFormat="1" ht="12" customHeight="1" x14ac:dyDescent="0.3">
      <c r="A525" s="530" t="s">
        <v>284</v>
      </c>
      <c r="B525" s="531">
        <v>37</v>
      </c>
      <c r="C525" s="532">
        <v>46142</v>
      </c>
      <c r="D525" s="533" t="s">
        <v>285</v>
      </c>
      <c r="E525" s="534">
        <v>5616.82</v>
      </c>
      <c r="F525" s="534"/>
      <c r="G525" s="535">
        <f t="shared" si="12"/>
        <v>2546.979999999985</v>
      </c>
      <c r="H525" s="536"/>
      <c r="I525" s="537"/>
      <c r="J525" s="538"/>
      <c r="K525" s="539"/>
      <c r="L525" s="538"/>
      <c r="M525" s="539"/>
      <c r="N525" s="538"/>
      <c r="O525" s="539"/>
      <c r="P525" s="538"/>
      <c r="Q525" s="539"/>
      <c r="R525" s="538"/>
      <c r="S525" s="539"/>
      <c r="T525" s="538"/>
    </row>
    <row r="526" spans="1:20" ht="12" customHeight="1" x14ac:dyDescent="0.3">
      <c r="A526" s="329" t="s">
        <v>286</v>
      </c>
      <c r="B526" s="330">
        <v>25</v>
      </c>
      <c r="C526" s="298">
        <v>46142</v>
      </c>
      <c r="D526" s="298" t="s">
        <v>204</v>
      </c>
      <c r="E526" s="331">
        <v>350</v>
      </c>
      <c r="F526" s="331"/>
      <c r="G526" s="333">
        <f t="shared" ref="G526:G527" si="13">G527-E526+F526</f>
        <v>8163.7999999999847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26</v>
      </c>
      <c r="C527" s="298">
        <v>46142</v>
      </c>
      <c r="D527" s="298" t="s">
        <v>205</v>
      </c>
      <c r="E527" s="331">
        <v>320</v>
      </c>
      <c r="F527" s="331"/>
      <c r="G527" s="333">
        <f t="shared" si="13"/>
        <v>8513.7999999999847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27</v>
      </c>
      <c r="C528" s="298">
        <v>46142</v>
      </c>
      <c r="D528" s="298" t="s">
        <v>206</v>
      </c>
      <c r="E528" s="331">
        <v>25</v>
      </c>
      <c r="F528" s="331"/>
      <c r="G528" s="333">
        <f t="shared" ref="G528:G779" si="14">G529-E528+F528</f>
        <v>8833.7999999999847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28</v>
      </c>
      <c r="C529" s="298">
        <v>46142</v>
      </c>
      <c r="D529" s="298" t="s">
        <v>207</v>
      </c>
      <c r="E529" s="331">
        <v>25</v>
      </c>
      <c r="F529" s="331"/>
      <c r="G529" s="333">
        <f t="shared" si="14"/>
        <v>8858.7999999999847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29</v>
      </c>
      <c r="C530" s="298">
        <v>46142</v>
      </c>
      <c r="D530" s="298" t="s">
        <v>208</v>
      </c>
      <c r="E530" s="331">
        <v>45</v>
      </c>
      <c r="F530" s="331"/>
      <c r="G530" s="333">
        <f t="shared" si="14"/>
        <v>8883.7999999999847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30</v>
      </c>
      <c r="C531" s="298">
        <v>46142</v>
      </c>
      <c r="D531" s="298" t="s">
        <v>209</v>
      </c>
      <c r="E531" s="331">
        <v>400</v>
      </c>
      <c r="F531" s="331"/>
      <c r="G531" s="333">
        <f t="shared" si="14"/>
        <v>8928.7999999999847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31</v>
      </c>
      <c r="C532" s="298">
        <v>46142</v>
      </c>
      <c r="D532" s="298" t="s">
        <v>210</v>
      </c>
      <c r="E532" s="331">
        <v>375</v>
      </c>
      <c r="F532" s="331"/>
      <c r="G532" s="333">
        <f t="shared" si="14"/>
        <v>9328.7999999999847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32</v>
      </c>
      <c r="C533" s="298">
        <v>46142</v>
      </c>
      <c r="D533" s="298" t="s">
        <v>211</v>
      </c>
      <c r="E533" s="331">
        <v>100</v>
      </c>
      <c r="F533" s="331"/>
      <c r="G533" s="333">
        <f t="shared" si="14"/>
        <v>9703.7999999999847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33</v>
      </c>
      <c r="C534" s="298">
        <v>46142</v>
      </c>
      <c r="D534" s="298" t="s">
        <v>212</v>
      </c>
      <c r="E534" s="331">
        <v>85</v>
      </c>
      <c r="F534" s="331"/>
      <c r="G534" s="333">
        <f t="shared" si="14"/>
        <v>9803.7999999999847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34</v>
      </c>
      <c r="C535" s="298">
        <v>46142</v>
      </c>
      <c r="D535" s="298" t="s">
        <v>213</v>
      </c>
      <c r="E535" s="331">
        <v>230</v>
      </c>
      <c r="F535" s="331"/>
      <c r="G535" s="333">
        <f t="shared" si="14"/>
        <v>9888.7999999999847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35</v>
      </c>
      <c r="C536" s="298">
        <v>46142</v>
      </c>
      <c r="D536" s="298" t="s">
        <v>214</v>
      </c>
      <c r="E536" s="331">
        <v>45</v>
      </c>
      <c r="F536" s="331"/>
      <c r="G536" s="333">
        <f t="shared" si="14"/>
        <v>10118.799999999985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46142</v>
      </c>
      <c r="D537" s="299" t="s">
        <v>288</v>
      </c>
      <c r="E537" s="331">
        <v>185.64</v>
      </c>
      <c r="F537" s="331">
        <v>185.64</v>
      </c>
      <c r="G537" s="333">
        <f t="shared" si="14"/>
        <v>10163.799999999985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46142</v>
      </c>
      <c r="D538" s="299" t="s">
        <v>290</v>
      </c>
      <c r="E538" s="331">
        <v>30</v>
      </c>
      <c r="F538" s="331"/>
      <c r="G538" s="333">
        <f t="shared" si="14"/>
        <v>10163.799999999985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291</v>
      </c>
      <c r="B539" s="330">
        <v>39</v>
      </c>
      <c r="C539" s="298">
        <v>46142</v>
      </c>
      <c r="D539" s="299" t="s">
        <v>292</v>
      </c>
      <c r="E539" s="331"/>
      <c r="F539" s="331">
        <v>2763.78</v>
      </c>
      <c r="G539" s="333">
        <f t="shared" si="14"/>
        <v>10193.799999999985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291</v>
      </c>
      <c r="B540" s="330">
        <v>38</v>
      </c>
      <c r="C540" s="298">
        <v>46142</v>
      </c>
      <c r="D540" s="299" t="s">
        <v>293</v>
      </c>
      <c r="E540" s="331"/>
      <c r="F540" s="331">
        <v>4597.82</v>
      </c>
      <c r="G540" s="333">
        <f t="shared" si="14"/>
        <v>7430.019999999985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42</v>
      </c>
      <c r="C541" s="298">
        <v>46142</v>
      </c>
      <c r="D541" s="299" t="s">
        <v>200</v>
      </c>
      <c r="E541" s="331">
        <v>50.92</v>
      </c>
      <c r="F541" s="331"/>
      <c r="G541" s="333">
        <f t="shared" si="14"/>
        <v>2832.1999999999853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43</v>
      </c>
      <c r="C542" s="298">
        <v>46142</v>
      </c>
      <c r="D542" s="299" t="s">
        <v>201</v>
      </c>
      <c r="E542" s="331">
        <v>50.92</v>
      </c>
      <c r="F542" s="331"/>
      <c r="G542" s="333">
        <f t="shared" si="14"/>
        <v>2883.1199999999853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46142</v>
      </c>
      <c r="D543" s="299" t="s">
        <v>295</v>
      </c>
      <c r="E543" s="331">
        <v>35.799999999999997</v>
      </c>
      <c r="F543" s="331"/>
      <c r="G543" s="333">
        <f t="shared" si="14"/>
        <v>2934.0399999999854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10</v>
      </c>
      <c r="C544" s="298">
        <v>46142</v>
      </c>
      <c r="D544" s="299" t="s">
        <v>176</v>
      </c>
      <c r="E544" s="331">
        <v>17.899999999999999</v>
      </c>
      <c r="F544" s="331"/>
      <c r="G544" s="333">
        <f t="shared" si="14"/>
        <v>2969.8399999999856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46142</v>
      </c>
      <c r="D545" s="299" t="s">
        <v>296</v>
      </c>
      <c r="E545" s="331">
        <v>8.7200000000000006</v>
      </c>
      <c r="F545" s="331"/>
      <c r="G545" s="333">
        <f t="shared" si="14"/>
        <v>2987.7399999999857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46142</v>
      </c>
      <c r="D546" s="299" t="s">
        <v>297</v>
      </c>
      <c r="E546" s="331">
        <v>100</v>
      </c>
      <c r="F546" s="331"/>
      <c r="G546" s="333">
        <f t="shared" si="14"/>
        <v>2996.4599999999855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46142</v>
      </c>
      <c r="D547" s="299" t="s">
        <v>297</v>
      </c>
      <c r="E547" s="331">
        <v>100</v>
      </c>
      <c r="F547" s="331"/>
      <c r="G547" s="333">
        <f t="shared" si="14"/>
        <v>3096.4599999999855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46142</v>
      </c>
      <c r="D548" s="299" t="s">
        <v>297</v>
      </c>
      <c r="E548" s="331">
        <v>100</v>
      </c>
      <c r="F548" s="331"/>
      <c r="G548" s="333">
        <f t="shared" si="14"/>
        <v>3196.4599999999855</v>
      </c>
      <c r="H548" s="334" t="s">
        <v>298</v>
      </c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46142</v>
      </c>
      <c r="D549" s="299" t="s">
        <v>297</v>
      </c>
      <c r="E549" s="331">
        <v>100</v>
      </c>
      <c r="F549" s="331"/>
      <c r="G549" s="333">
        <f t="shared" si="14"/>
        <v>3296.4599999999855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41</v>
      </c>
      <c r="C550" s="298">
        <v>46142</v>
      </c>
      <c r="D550" s="299" t="s">
        <v>299</v>
      </c>
      <c r="E550" s="331"/>
      <c r="F550" s="331">
        <v>250</v>
      </c>
      <c r="G550" s="333">
        <f t="shared" si="14"/>
        <v>3396.4599999999855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46142</v>
      </c>
      <c r="D551" s="299" t="s">
        <v>300</v>
      </c>
      <c r="E551" s="331">
        <v>42.44</v>
      </c>
      <c r="F551" s="331"/>
      <c r="G551" s="333">
        <f t="shared" si="14"/>
        <v>3146.4599999999855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46142</v>
      </c>
      <c r="D552" s="299" t="s">
        <v>300</v>
      </c>
      <c r="E552" s="331">
        <v>24.05</v>
      </c>
      <c r="F552" s="331"/>
      <c r="G552" s="333">
        <f t="shared" si="14"/>
        <v>3188.8999999999855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46141</v>
      </c>
      <c r="D553" s="299" t="s">
        <v>301</v>
      </c>
      <c r="E553" s="331">
        <v>31.8</v>
      </c>
      <c r="F553" s="331"/>
      <c r="G553" s="333">
        <f t="shared" si="14"/>
        <v>3212.9499999999857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46141</v>
      </c>
      <c r="D554" s="299" t="s">
        <v>302</v>
      </c>
      <c r="E554" s="331">
        <v>100</v>
      </c>
      <c r="F554" s="331"/>
      <c r="G554" s="333">
        <f t="shared" si="14"/>
        <v>3244.7499999999859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46141</v>
      </c>
      <c r="D555" s="299" t="s">
        <v>303</v>
      </c>
      <c r="E555" s="331">
        <v>75</v>
      </c>
      <c r="F555" s="331"/>
      <c r="G555" s="333">
        <f t="shared" si="14"/>
        <v>3344.7499999999859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46141</v>
      </c>
      <c r="D556" s="299" t="s">
        <v>304</v>
      </c>
      <c r="E556" s="331">
        <v>52.5</v>
      </c>
      <c r="F556" s="331"/>
      <c r="G556" s="333">
        <f t="shared" si="14"/>
        <v>3419.7499999999859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46141</v>
      </c>
      <c r="D557" s="299" t="s">
        <v>305</v>
      </c>
      <c r="E557" s="331">
        <v>-256</v>
      </c>
      <c r="F557" s="331"/>
      <c r="G557" s="333">
        <f t="shared" si="14"/>
        <v>3472.2499999999859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6</v>
      </c>
      <c r="C558" s="298">
        <v>46140</v>
      </c>
      <c r="D558" s="299" t="s">
        <v>300</v>
      </c>
      <c r="E558" s="331">
        <v>20.38</v>
      </c>
      <c r="F558" s="331"/>
      <c r="G558" s="333">
        <f t="shared" si="14"/>
        <v>3216.2499999999859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46140</v>
      </c>
      <c r="D559" s="299" t="s">
        <v>296</v>
      </c>
      <c r="E559" s="331">
        <v>15.41</v>
      </c>
      <c r="F559" s="331"/>
      <c r="G559" s="333">
        <f t="shared" si="14"/>
        <v>3236.629999999986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46140</v>
      </c>
      <c r="D560" s="299" t="s">
        <v>296</v>
      </c>
      <c r="E560" s="331">
        <v>33.840000000000003</v>
      </c>
      <c r="F560" s="331"/>
      <c r="G560" s="333">
        <f t="shared" si="14"/>
        <v>3252.0399999999859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46140</v>
      </c>
      <c r="D561" s="299" t="s">
        <v>306</v>
      </c>
      <c r="E561" s="331">
        <v>5.3</v>
      </c>
      <c r="F561" s="331"/>
      <c r="G561" s="333">
        <f t="shared" si="14"/>
        <v>3285.879999999986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5</v>
      </c>
      <c r="C562" s="298">
        <v>46140</v>
      </c>
      <c r="D562" s="299" t="s">
        <v>307</v>
      </c>
      <c r="E562" s="331">
        <v>500</v>
      </c>
      <c r="F562" s="331"/>
      <c r="G562" s="333">
        <f t="shared" si="14"/>
        <v>3291.1799999999862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8</v>
      </c>
      <c r="C563" s="298">
        <v>46140</v>
      </c>
      <c r="D563" s="299" t="s">
        <v>308</v>
      </c>
      <c r="E563" s="331">
        <v>47.99</v>
      </c>
      <c r="F563" s="331"/>
      <c r="G563" s="333">
        <f t="shared" si="14"/>
        <v>3791.1799999999862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46139</v>
      </c>
      <c r="D564" s="299" t="s">
        <v>309</v>
      </c>
      <c r="E564" s="331">
        <v>13.11</v>
      </c>
      <c r="F564" s="331"/>
      <c r="G564" s="333">
        <f t="shared" si="14"/>
        <v>3839.169999999986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46139</v>
      </c>
      <c r="D565" s="299" t="s">
        <v>310</v>
      </c>
      <c r="E565" s="331">
        <v>30.54</v>
      </c>
      <c r="F565" s="331"/>
      <c r="G565" s="333">
        <f t="shared" si="14"/>
        <v>3852.2799999999861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46139</v>
      </c>
      <c r="D566" s="299" t="s">
        <v>311</v>
      </c>
      <c r="E566" s="331">
        <v>163.01</v>
      </c>
      <c r="F566" s="331"/>
      <c r="G566" s="333">
        <f t="shared" si="14"/>
        <v>3882.8199999999861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46139</v>
      </c>
      <c r="D567" s="299" t="s">
        <v>312</v>
      </c>
      <c r="E567" s="331">
        <v>54.97</v>
      </c>
      <c r="F567" s="331"/>
      <c r="G567" s="333">
        <f t="shared" si="14"/>
        <v>4045.8299999999858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46139</v>
      </c>
      <c r="D568" s="299" t="s">
        <v>306</v>
      </c>
      <c r="E568" s="331">
        <v>51.28</v>
      </c>
      <c r="F568" s="331"/>
      <c r="G568" s="333">
        <f t="shared" si="14"/>
        <v>4100.7999999999856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46138</v>
      </c>
      <c r="D569" s="299" t="s">
        <v>312</v>
      </c>
      <c r="E569" s="331">
        <v>38.979999999999997</v>
      </c>
      <c r="F569" s="331"/>
      <c r="G569" s="333">
        <f t="shared" si="14"/>
        <v>4152.0799999999854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46138</v>
      </c>
      <c r="D570" s="299" t="s">
        <v>313</v>
      </c>
      <c r="E570" s="331">
        <v>39.83</v>
      </c>
      <c r="F570" s="331"/>
      <c r="G570" s="333">
        <f t="shared" si="14"/>
        <v>4191.0599999999849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46138</v>
      </c>
      <c r="D571" s="299" t="s">
        <v>313</v>
      </c>
      <c r="E571" s="331">
        <v>51.24</v>
      </c>
      <c r="F571" s="331"/>
      <c r="G571" s="333">
        <f t="shared" si="14"/>
        <v>4230.8899999999849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12</v>
      </c>
      <c r="C572" s="298">
        <v>46137</v>
      </c>
      <c r="D572" s="299" t="s">
        <v>314</v>
      </c>
      <c r="E572" s="331">
        <v>214.74</v>
      </c>
      <c r="F572" s="331"/>
      <c r="G572" s="333">
        <f t="shared" si="14"/>
        <v>4282.1299999999846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46136</v>
      </c>
      <c r="D573" s="299" t="s">
        <v>315</v>
      </c>
      <c r="E573" s="331">
        <v>127.68</v>
      </c>
      <c r="F573" s="331">
        <v>127.68</v>
      </c>
      <c r="G573" s="333">
        <f t="shared" si="14"/>
        <v>4496.8699999999844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46135</v>
      </c>
      <c r="D574" s="299" t="s">
        <v>863</v>
      </c>
      <c r="E574" s="331">
        <v>65</v>
      </c>
      <c r="F574" s="331"/>
      <c r="G574" s="333">
        <f t="shared" si="14"/>
        <v>4496.8699999999844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40</v>
      </c>
      <c r="C575" s="298">
        <v>46134</v>
      </c>
      <c r="D575" s="299" t="s">
        <v>316</v>
      </c>
      <c r="E575" s="331"/>
      <c r="F575" s="331">
        <v>838.69</v>
      </c>
      <c r="G575" s="333">
        <f t="shared" si="14"/>
        <v>4561.8699999999844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46134</v>
      </c>
      <c r="D576" s="299" t="s">
        <v>317</v>
      </c>
      <c r="E576" s="331">
        <v>17.03</v>
      </c>
      <c r="F576" s="331"/>
      <c r="G576" s="333">
        <f t="shared" si="14"/>
        <v>3723.1799999999848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46134</v>
      </c>
      <c r="D577" s="299" t="s">
        <v>312</v>
      </c>
      <c r="E577" s="331">
        <v>51.94</v>
      </c>
      <c r="F577" s="331"/>
      <c r="G577" s="333">
        <f t="shared" si="14"/>
        <v>3740.209999999985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46134</v>
      </c>
      <c r="D578" s="299" t="s">
        <v>306</v>
      </c>
      <c r="E578" s="331">
        <v>226.7</v>
      </c>
      <c r="F578" s="331"/>
      <c r="G578" s="333">
        <f t="shared" si="14"/>
        <v>3792.1499999999851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46133</v>
      </c>
      <c r="D579" s="299" t="s">
        <v>318</v>
      </c>
      <c r="E579" s="331">
        <v>70</v>
      </c>
      <c r="F579" s="331"/>
      <c r="G579" s="333">
        <f t="shared" si="14"/>
        <v>4018.8499999999849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46133</v>
      </c>
      <c r="D580" s="299" t="s">
        <v>319</v>
      </c>
      <c r="E580" s="331">
        <v>14.26</v>
      </c>
      <c r="F580" s="331"/>
      <c r="G580" s="333">
        <f t="shared" si="14"/>
        <v>4088.8499999999849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1</v>
      </c>
      <c r="C581" s="298">
        <v>46133</v>
      </c>
      <c r="D581" s="299" t="s">
        <v>320</v>
      </c>
      <c r="E581" s="331">
        <v>8.51</v>
      </c>
      <c r="F581" s="331"/>
      <c r="G581" s="333">
        <f t="shared" si="14"/>
        <v>4103.1099999999851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46133</v>
      </c>
      <c r="D582" s="299" t="s">
        <v>321</v>
      </c>
      <c r="E582" s="331">
        <v>20</v>
      </c>
      <c r="F582" s="331"/>
      <c r="G582" s="333">
        <f t="shared" si="14"/>
        <v>4111.6199999999853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23</v>
      </c>
      <c r="C583" s="298">
        <v>46133</v>
      </c>
      <c r="D583" s="299" t="s">
        <v>67</v>
      </c>
      <c r="E583" s="331">
        <v>650.88</v>
      </c>
      <c r="F583" s="331"/>
      <c r="G583" s="333">
        <f t="shared" si="14"/>
        <v>4131.6199999999853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46133</v>
      </c>
      <c r="D584" s="299" t="s">
        <v>322</v>
      </c>
      <c r="E584" s="331">
        <v>15</v>
      </c>
      <c r="F584" s="331"/>
      <c r="G584" s="333">
        <f t="shared" si="14"/>
        <v>4782.4999999999854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46133</v>
      </c>
      <c r="D585" s="299" t="s">
        <v>322</v>
      </c>
      <c r="E585" s="331">
        <v>250</v>
      </c>
      <c r="F585" s="331"/>
      <c r="G585" s="333">
        <f t="shared" si="14"/>
        <v>4797.4999999999854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46132</v>
      </c>
      <c r="D586" s="299" t="s">
        <v>323</v>
      </c>
      <c r="E586" s="331">
        <v>20.22</v>
      </c>
      <c r="F586" s="331"/>
      <c r="G586" s="333">
        <f t="shared" si="14"/>
        <v>5047.4999999999854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46132</v>
      </c>
      <c r="D587" s="299" t="s">
        <v>403</v>
      </c>
      <c r="E587" s="331">
        <v>44</v>
      </c>
      <c r="F587" s="331"/>
      <c r="G587" s="333">
        <f t="shared" si="14"/>
        <v>5067.7199999999857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46132</v>
      </c>
      <c r="D588" s="299" t="s">
        <v>324</v>
      </c>
      <c r="E588" s="331">
        <v>12.01</v>
      </c>
      <c r="F588" s="331"/>
      <c r="G588" s="333">
        <f t="shared" si="14"/>
        <v>5111.7199999999857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46132</v>
      </c>
      <c r="D589" s="299" t="s">
        <v>296</v>
      </c>
      <c r="E589" s="331">
        <v>12.21</v>
      </c>
      <c r="F589" s="331"/>
      <c r="G589" s="333">
        <f t="shared" si="14"/>
        <v>5123.7299999999859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46132</v>
      </c>
      <c r="D590" s="299" t="s">
        <v>325</v>
      </c>
      <c r="E590" s="331">
        <v>46.4</v>
      </c>
      <c r="F590" s="331"/>
      <c r="G590" s="333">
        <f t="shared" si="14"/>
        <v>5135.939999999986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46131</v>
      </c>
      <c r="D591" s="299" t="s">
        <v>326</v>
      </c>
      <c r="E591" s="331">
        <v>31.7</v>
      </c>
      <c r="F591" s="331"/>
      <c r="G591" s="333">
        <f t="shared" si="14"/>
        <v>5182.3399999999856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46131</v>
      </c>
      <c r="D592" s="299" t="s">
        <v>327</v>
      </c>
      <c r="E592" s="331">
        <v>11.11</v>
      </c>
      <c r="F592" s="331"/>
      <c r="G592" s="333">
        <f t="shared" si="14"/>
        <v>5214.0399999999854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46131</v>
      </c>
      <c r="D593" s="299" t="s">
        <v>306</v>
      </c>
      <c r="E593" s="331">
        <v>79.16</v>
      </c>
      <c r="F593" s="331"/>
      <c r="G593" s="333">
        <f t="shared" si="14"/>
        <v>5225.1499999999851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22</v>
      </c>
      <c r="C594" s="298">
        <v>46131</v>
      </c>
      <c r="D594" s="299" t="s">
        <v>328</v>
      </c>
      <c r="E594" s="331">
        <v>7.46</v>
      </c>
      <c r="F594" s="331"/>
      <c r="G594" s="333">
        <f t="shared" si="14"/>
        <v>5304.3099999999849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46131</v>
      </c>
      <c r="D595" s="299" t="s">
        <v>300</v>
      </c>
      <c r="E595" s="331">
        <v>13.83</v>
      </c>
      <c r="F595" s="331"/>
      <c r="G595" s="333">
        <f t="shared" si="14"/>
        <v>5311.769999999985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46131</v>
      </c>
      <c r="D596" s="299" t="s">
        <v>300</v>
      </c>
      <c r="E596" s="331">
        <v>30</v>
      </c>
      <c r="F596" s="331"/>
      <c r="G596" s="333">
        <f t="shared" si="14"/>
        <v>5325.5999999999849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46131</v>
      </c>
      <c r="D597" s="299" t="s">
        <v>300</v>
      </c>
      <c r="E597" s="331">
        <v>15.17</v>
      </c>
      <c r="F597" s="331"/>
      <c r="G597" s="333">
        <f t="shared" si="14"/>
        <v>5355.5999999999849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46130</v>
      </c>
      <c r="D598" s="299" t="s">
        <v>329</v>
      </c>
      <c r="E598" s="331">
        <v>75.55</v>
      </c>
      <c r="F598" s="331"/>
      <c r="G598" s="333">
        <f t="shared" si="14"/>
        <v>5370.769999999985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46130</v>
      </c>
      <c r="D599" s="299" t="s">
        <v>330</v>
      </c>
      <c r="E599" s="331">
        <v>26</v>
      </c>
      <c r="F599" s="331"/>
      <c r="G599" s="333">
        <f t="shared" si="14"/>
        <v>5446.3199999999852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46130</v>
      </c>
      <c r="D600" s="299" t="s">
        <v>311</v>
      </c>
      <c r="E600" s="331">
        <v>25.28</v>
      </c>
      <c r="F600" s="331"/>
      <c r="G600" s="333">
        <f t="shared" si="14"/>
        <v>5472.3199999999852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46130</v>
      </c>
      <c r="D601" s="299" t="s">
        <v>296</v>
      </c>
      <c r="E601" s="331">
        <v>7.76</v>
      </c>
      <c r="F601" s="331"/>
      <c r="G601" s="333">
        <f t="shared" si="14"/>
        <v>5497.5999999999849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46130</v>
      </c>
      <c r="D602" s="299" t="s">
        <v>401</v>
      </c>
      <c r="E602" s="331">
        <v>13.84</v>
      </c>
      <c r="F602" s="331"/>
      <c r="G602" s="333">
        <f t="shared" si="14"/>
        <v>5505.3599999999851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46130</v>
      </c>
      <c r="D603" s="299" t="s">
        <v>331</v>
      </c>
      <c r="E603" s="331">
        <v>578.57000000000005</v>
      </c>
      <c r="F603" s="331">
        <v>578.57000000000005</v>
      </c>
      <c r="G603" s="333">
        <f t="shared" si="14"/>
        <v>5519.1999999999853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46129</v>
      </c>
      <c r="D604" s="299" t="s">
        <v>324</v>
      </c>
      <c r="E604" s="331">
        <v>12.84</v>
      </c>
      <c r="F604" s="331"/>
      <c r="G604" s="333">
        <f t="shared" si="14"/>
        <v>5519.1999999999853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46129</v>
      </c>
      <c r="D605" s="299" t="s">
        <v>332</v>
      </c>
      <c r="E605" s="331">
        <v>59.71</v>
      </c>
      <c r="F605" s="331"/>
      <c r="G605" s="333">
        <f t="shared" si="14"/>
        <v>5532.0399999999854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21</v>
      </c>
      <c r="C606" s="298">
        <v>46129</v>
      </c>
      <c r="D606" s="299" t="s">
        <v>194</v>
      </c>
      <c r="E606" s="331">
        <v>75.599999999999994</v>
      </c>
      <c r="F606" s="331"/>
      <c r="G606" s="333">
        <f t="shared" si="14"/>
        <v>5591.7499999999854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43</v>
      </c>
      <c r="C607" s="298">
        <v>46129</v>
      </c>
      <c r="D607" s="299" t="s">
        <v>333</v>
      </c>
      <c r="E607" s="331">
        <v>22.35</v>
      </c>
      <c r="F607" s="331"/>
      <c r="G607" s="333">
        <f t="shared" si="14"/>
        <v>5667.3499999999858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42</v>
      </c>
      <c r="C608" s="298">
        <v>46129</v>
      </c>
      <c r="D608" s="299" t="s">
        <v>333</v>
      </c>
      <c r="E608" s="331">
        <v>37.25</v>
      </c>
      <c r="F608" s="331"/>
      <c r="G608" s="333">
        <f t="shared" si="14"/>
        <v>5689.6999999999862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46129</v>
      </c>
      <c r="D609" s="299" t="s">
        <v>319</v>
      </c>
      <c r="E609" s="331">
        <v>35.119999999999997</v>
      </c>
      <c r="F609" s="331"/>
      <c r="G609" s="333">
        <f t="shared" si="14"/>
        <v>5726.9499999999862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3</v>
      </c>
      <c r="C610" s="298">
        <v>46129</v>
      </c>
      <c r="D610" s="299" t="s">
        <v>296</v>
      </c>
      <c r="E610" s="331">
        <v>8.7200000000000006</v>
      </c>
      <c r="F610" s="331"/>
      <c r="G610" s="333">
        <f t="shared" si="14"/>
        <v>5762.0699999999861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46129</v>
      </c>
      <c r="D611" s="299" t="s">
        <v>334</v>
      </c>
      <c r="E611" s="331">
        <v>13.21</v>
      </c>
      <c r="F611" s="331"/>
      <c r="G611" s="333">
        <f t="shared" si="14"/>
        <v>5770.7899999999863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46129</v>
      </c>
      <c r="D612" s="299" t="s">
        <v>188</v>
      </c>
      <c r="E612" s="331">
        <v>42.65</v>
      </c>
      <c r="F612" s="331"/>
      <c r="G612" s="333">
        <f t="shared" si="14"/>
        <v>5783.9999999999864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335</v>
      </c>
      <c r="B613" s="330" t="s">
        <v>335</v>
      </c>
      <c r="C613" s="298">
        <v>46129</v>
      </c>
      <c r="D613" s="299" t="s">
        <v>336</v>
      </c>
      <c r="E613" s="331">
        <v>130.31</v>
      </c>
      <c r="F613" s="331"/>
      <c r="G613" s="333">
        <f t="shared" si="14"/>
        <v>5826.649999999986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15</v>
      </c>
      <c r="C614" s="298">
        <v>46129</v>
      </c>
      <c r="D614" s="299" t="s">
        <v>185</v>
      </c>
      <c r="E614" s="331">
        <v>131.22999999999999</v>
      </c>
      <c r="F614" s="331"/>
      <c r="G614" s="333">
        <f t="shared" si="14"/>
        <v>5956.9599999999864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46129</v>
      </c>
      <c r="D615" s="299" t="s">
        <v>337</v>
      </c>
      <c r="E615" s="331">
        <v>210</v>
      </c>
      <c r="F615" s="331"/>
      <c r="G615" s="333">
        <f t="shared" si="14"/>
        <v>6088.189999999986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23</v>
      </c>
      <c r="C616" s="298">
        <v>46129</v>
      </c>
      <c r="D616" s="299" t="s">
        <v>63</v>
      </c>
      <c r="E616" s="331">
        <v>529.46</v>
      </c>
      <c r="F616" s="331"/>
      <c r="G616" s="333">
        <f t="shared" si="14"/>
        <v>6298.189999999986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7</v>
      </c>
      <c r="C617" s="298">
        <v>46129</v>
      </c>
      <c r="D617" s="299" t="s">
        <v>338</v>
      </c>
      <c r="E617" s="331">
        <v>32.78</v>
      </c>
      <c r="F617" s="331"/>
      <c r="G617" s="333">
        <f t="shared" si="14"/>
        <v>6827.649999999986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4</v>
      </c>
      <c r="C618" s="298">
        <v>46128</v>
      </c>
      <c r="D618" s="299" t="s">
        <v>310</v>
      </c>
      <c r="E618" s="331">
        <v>44.41</v>
      </c>
      <c r="F618" s="331"/>
      <c r="G618" s="333">
        <f t="shared" si="14"/>
        <v>6860.4299999999857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16</v>
      </c>
      <c r="C619" s="298">
        <v>46128</v>
      </c>
      <c r="D619" s="299" t="s">
        <v>339</v>
      </c>
      <c r="E619" s="331">
        <v>15</v>
      </c>
      <c r="F619" s="331"/>
      <c r="G619" s="333">
        <f t="shared" si="14"/>
        <v>6904.8399999999856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46128</v>
      </c>
      <c r="D620" s="299" t="s">
        <v>301</v>
      </c>
      <c r="E620" s="331">
        <v>41.95</v>
      </c>
      <c r="F620" s="331"/>
      <c r="G620" s="333">
        <f t="shared" si="14"/>
        <v>6919.8399999999856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46128</v>
      </c>
      <c r="D621" s="299" t="s">
        <v>340</v>
      </c>
      <c r="E621" s="331">
        <v>21.3</v>
      </c>
      <c r="F621" s="331"/>
      <c r="G621" s="333">
        <f t="shared" si="14"/>
        <v>6961.7899999999854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46128</v>
      </c>
      <c r="D622" s="299" t="s">
        <v>296</v>
      </c>
      <c r="E622" s="331">
        <v>70.03</v>
      </c>
      <c r="F622" s="331"/>
      <c r="G622" s="333">
        <f t="shared" si="14"/>
        <v>6983.0899999999856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46128</v>
      </c>
      <c r="D623" s="299" t="s">
        <v>296</v>
      </c>
      <c r="E623" s="331">
        <v>11.48</v>
      </c>
      <c r="F623" s="331"/>
      <c r="G623" s="333">
        <f t="shared" si="14"/>
        <v>7053.1199999999853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46128</v>
      </c>
      <c r="D624" s="299" t="s">
        <v>341</v>
      </c>
      <c r="E624" s="331">
        <v>26.61</v>
      </c>
      <c r="F624" s="331"/>
      <c r="G624" s="333">
        <f t="shared" si="14"/>
        <v>7064.5999999999849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46128</v>
      </c>
      <c r="D625" s="299" t="s">
        <v>342</v>
      </c>
      <c r="E625" s="331">
        <v>42.59</v>
      </c>
      <c r="F625" s="331"/>
      <c r="G625" s="333">
        <f t="shared" si="14"/>
        <v>7091.2099999999846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46128</v>
      </c>
      <c r="D626" s="299" t="s">
        <v>300</v>
      </c>
      <c r="E626" s="331">
        <v>20.58</v>
      </c>
      <c r="F626" s="331"/>
      <c r="G626" s="333">
        <f t="shared" si="14"/>
        <v>7133.7999999999847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11</v>
      </c>
      <c r="C627" s="298">
        <v>46128</v>
      </c>
      <c r="D627" s="299" t="s">
        <v>178</v>
      </c>
      <c r="E627" s="331">
        <v>267.91000000000003</v>
      </c>
      <c r="F627" s="331"/>
      <c r="G627" s="333">
        <f t="shared" si="14"/>
        <v>7154.3799999999846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291</v>
      </c>
      <c r="B628" s="330">
        <v>41</v>
      </c>
      <c r="C628" s="298">
        <v>46128</v>
      </c>
      <c r="D628" s="299" t="s">
        <v>299</v>
      </c>
      <c r="E628" s="331"/>
      <c r="F628" s="331">
        <v>300</v>
      </c>
      <c r="G628" s="333">
        <f t="shared" si="14"/>
        <v>7422.2899999999845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39</v>
      </c>
      <c r="C629" s="298">
        <v>46128</v>
      </c>
      <c r="D629" s="299" t="s">
        <v>292</v>
      </c>
      <c r="E629" s="331"/>
      <c r="F629" s="331">
        <v>2763.78</v>
      </c>
      <c r="G629" s="333">
        <f t="shared" si="14"/>
        <v>7122.2899999999845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46127</v>
      </c>
      <c r="D630" s="299" t="s">
        <v>343</v>
      </c>
      <c r="E630" s="331">
        <v>93.71</v>
      </c>
      <c r="F630" s="331">
        <v>93.71</v>
      </c>
      <c r="G630" s="333">
        <f t="shared" si="14"/>
        <v>4358.5099999999848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46127</v>
      </c>
      <c r="D631" s="299" t="s">
        <v>344</v>
      </c>
      <c r="E631" s="331">
        <v>27</v>
      </c>
      <c r="F631" s="331"/>
      <c r="G631" s="333">
        <f t="shared" si="14"/>
        <v>4358.5099999999848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291</v>
      </c>
      <c r="B632" s="330">
        <v>38</v>
      </c>
      <c r="C632" s="298">
        <v>46127</v>
      </c>
      <c r="D632" s="299" t="s">
        <v>293</v>
      </c>
      <c r="E632" s="331"/>
      <c r="F632" s="331">
        <v>4597.82</v>
      </c>
      <c r="G632" s="333">
        <f t="shared" si="14"/>
        <v>4385.5099999999848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46127</v>
      </c>
      <c r="D633" s="299" t="s">
        <v>296</v>
      </c>
      <c r="E633" s="331">
        <v>14.67</v>
      </c>
      <c r="F633" s="331"/>
      <c r="G633" s="333">
        <f t="shared" si="14"/>
        <v>-212.31000000001481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46127</v>
      </c>
      <c r="D634" s="299" t="s">
        <v>345</v>
      </c>
      <c r="E634" s="331">
        <v>102.2</v>
      </c>
      <c r="F634" s="331"/>
      <c r="G634" s="333">
        <f t="shared" si="14"/>
        <v>-197.64000000001482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46126</v>
      </c>
      <c r="D635" s="299" t="s">
        <v>319</v>
      </c>
      <c r="E635" s="331">
        <v>15.53</v>
      </c>
      <c r="F635" s="331"/>
      <c r="G635" s="333">
        <f t="shared" si="14"/>
        <v>-95.440000000014805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24</v>
      </c>
      <c r="C636" s="298">
        <v>46126</v>
      </c>
      <c r="D636" s="299" t="s">
        <v>860</v>
      </c>
      <c r="E636" s="331">
        <v>105.33</v>
      </c>
      <c r="F636" s="331"/>
      <c r="G636" s="333">
        <f t="shared" si="14"/>
        <v>-79.910000000014804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46125</v>
      </c>
      <c r="D637" s="299" t="s">
        <v>346</v>
      </c>
      <c r="E637" s="331">
        <v>11.64</v>
      </c>
      <c r="F637" s="331"/>
      <c r="G637" s="333">
        <f t="shared" si="14"/>
        <v>25.419999999985201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46125</v>
      </c>
      <c r="D638" s="299" t="s">
        <v>306</v>
      </c>
      <c r="E638" s="331">
        <v>50.71</v>
      </c>
      <c r="F638" s="331"/>
      <c r="G638" s="333">
        <f t="shared" si="14"/>
        <v>37.059999999985202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46125</v>
      </c>
      <c r="D639" s="299" t="s">
        <v>334</v>
      </c>
      <c r="E639" s="331">
        <v>11.06</v>
      </c>
      <c r="F639" s="331"/>
      <c r="G639" s="333">
        <f t="shared" si="14"/>
        <v>87.769999999985203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4</v>
      </c>
      <c r="C640" s="298">
        <v>46125</v>
      </c>
      <c r="D640" s="299" t="s">
        <v>295</v>
      </c>
      <c r="E640" s="331">
        <v>35.979999999999997</v>
      </c>
      <c r="F640" s="331"/>
      <c r="G640" s="333">
        <f t="shared" si="14"/>
        <v>98.829999999985205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46125</v>
      </c>
      <c r="D641" s="299" t="s">
        <v>347</v>
      </c>
      <c r="E641" s="331">
        <v>7.83</v>
      </c>
      <c r="F641" s="331"/>
      <c r="G641" s="333">
        <f t="shared" si="14"/>
        <v>134.80999999998519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46125</v>
      </c>
      <c r="D642" s="299" t="s">
        <v>348</v>
      </c>
      <c r="E642" s="331">
        <v>4.1900000000000004</v>
      </c>
      <c r="F642" s="331"/>
      <c r="G642" s="333">
        <f t="shared" si="14"/>
        <v>142.63999999998521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46125</v>
      </c>
      <c r="D643" s="299" t="s">
        <v>349</v>
      </c>
      <c r="E643" s="331">
        <v>39.25</v>
      </c>
      <c r="F643" s="331"/>
      <c r="G643" s="333">
        <f t="shared" si="14"/>
        <v>146.8299999999852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46125</v>
      </c>
      <c r="D644" s="299" t="s">
        <v>350</v>
      </c>
      <c r="E644" s="331">
        <v>318.36</v>
      </c>
      <c r="F644" s="331">
        <v>318.36</v>
      </c>
      <c r="G644" s="333">
        <f t="shared" si="14"/>
        <v>186.0799999999852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19</v>
      </c>
      <c r="C645" s="298">
        <v>46125</v>
      </c>
      <c r="D645" s="299" t="s">
        <v>191</v>
      </c>
      <c r="E645" s="331">
        <v>200</v>
      </c>
      <c r="F645" s="331"/>
      <c r="G645" s="333">
        <f t="shared" si="14"/>
        <v>186.0799999999852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1</v>
      </c>
      <c r="C646" s="298">
        <v>46124</v>
      </c>
      <c r="D646" s="299" t="s">
        <v>304</v>
      </c>
      <c r="E646" s="331">
        <v>136.05000000000001</v>
      </c>
      <c r="F646" s="331"/>
      <c r="G646" s="333">
        <f t="shared" si="14"/>
        <v>386.0799999999852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46124</v>
      </c>
      <c r="D647" s="299" t="s">
        <v>348</v>
      </c>
      <c r="E647" s="331">
        <v>13.09</v>
      </c>
      <c r="F647" s="331"/>
      <c r="G647" s="333">
        <f t="shared" si="14"/>
        <v>522.12999999998522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8</v>
      </c>
      <c r="C648" s="298">
        <v>46124</v>
      </c>
      <c r="D648" s="299" t="s">
        <v>319</v>
      </c>
      <c r="E648" s="331">
        <v>24.47</v>
      </c>
      <c r="F648" s="331"/>
      <c r="G648" s="333">
        <f t="shared" si="14"/>
        <v>535.21999999998525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46124</v>
      </c>
      <c r="D649" s="299" t="s">
        <v>319</v>
      </c>
      <c r="E649" s="331">
        <v>14.29</v>
      </c>
      <c r="F649" s="331"/>
      <c r="G649" s="333">
        <f t="shared" si="14"/>
        <v>559.68999999998528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22</v>
      </c>
      <c r="C650" s="298">
        <v>46124</v>
      </c>
      <c r="D650" s="299" t="s">
        <v>835</v>
      </c>
      <c r="E650" s="331">
        <v>9.57</v>
      </c>
      <c r="F650" s="331"/>
      <c r="G650" s="333">
        <f t="shared" si="14"/>
        <v>573.97999999998524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46124</v>
      </c>
      <c r="D651" s="299" t="s">
        <v>351</v>
      </c>
      <c r="E651" s="331">
        <v>25</v>
      </c>
      <c r="F651" s="331"/>
      <c r="G651" s="333">
        <f t="shared" si="14"/>
        <v>583.54999999998529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22</v>
      </c>
      <c r="C652" s="298">
        <v>46123</v>
      </c>
      <c r="D652" s="299" t="s">
        <v>352</v>
      </c>
      <c r="E652" s="331">
        <v>19.16</v>
      </c>
      <c r="F652" s="331"/>
      <c r="G652" s="333">
        <f t="shared" si="14"/>
        <v>608.54999999998529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46123</v>
      </c>
      <c r="D653" s="299" t="s">
        <v>301</v>
      </c>
      <c r="E653" s="331">
        <v>20.91</v>
      </c>
      <c r="F653" s="331"/>
      <c r="G653" s="333">
        <f t="shared" si="14"/>
        <v>627.70999999998526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46123</v>
      </c>
      <c r="D654" s="299" t="s">
        <v>296</v>
      </c>
      <c r="E654" s="331">
        <v>12.44</v>
      </c>
      <c r="F654" s="331"/>
      <c r="G654" s="333">
        <f t="shared" si="14"/>
        <v>648.61999999998523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46123</v>
      </c>
      <c r="D655" s="299" t="s">
        <v>353</v>
      </c>
      <c r="E655" s="331">
        <v>41.34</v>
      </c>
      <c r="F655" s="331"/>
      <c r="G655" s="333">
        <f t="shared" si="14"/>
        <v>661.05999999998528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46122</v>
      </c>
      <c r="D656" s="299" t="s">
        <v>446</v>
      </c>
      <c r="E656" s="331">
        <v>-0.04</v>
      </c>
      <c r="F656" s="331"/>
      <c r="G656" s="333">
        <f t="shared" si="14"/>
        <v>702.39999999998531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5</v>
      </c>
      <c r="C657" s="298">
        <v>46122</v>
      </c>
      <c r="D657" s="299" t="s">
        <v>354</v>
      </c>
      <c r="E657" s="331">
        <v>372</v>
      </c>
      <c r="F657" s="331"/>
      <c r="G657" s="333">
        <f t="shared" si="14"/>
        <v>702.35999999998535</v>
      </c>
      <c r="H657" s="334" t="s">
        <v>298</v>
      </c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46122</v>
      </c>
      <c r="D658" s="299" t="s">
        <v>355</v>
      </c>
      <c r="E658" s="331">
        <v>15.22</v>
      </c>
      <c r="F658" s="331"/>
      <c r="G658" s="333">
        <f t="shared" si="14"/>
        <v>1074.3599999999853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46122</v>
      </c>
      <c r="D659" s="299" t="s">
        <v>296</v>
      </c>
      <c r="E659" s="331">
        <v>9.5500000000000007</v>
      </c>
      <c r="F659" s="331"/>
      <c r="G659" s="333">
        <f t="shared" si="14"/>
        <v>1089.5799999999854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46122</v>
      </c>
      <c r="D660" s="299" t="s">
        <v>356</v>
      </c>
      <c r="E660" s="331">
        <v>52.65</v>
      </c>
      <c r="F660" s="331"/>
      <c r="G660" s="333">
        <f t="shared" si="14"/>
        <v>1099.1299999999853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46122</v>
      </c>
      <c r="D661" s="299" t="s">
        <v>311</v>
      </c>
      <c r="E661" s="331">
        <v>68.989999999999995</v>
      </c>
      <c r="F661" s="331"/>
      <c r="G661" s="333">
        <f t="shared" si="14"/>
        <v>1151.7799999999854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46122</v>
      </c>
      <c r="D662" s="299" t="s">
        <v>324</v>
      </c>
      <c r="E662" s="331">
        <v>17.37</v>
      </c>
      <c r="F662" s="331"/>
      <c r="G662" s="333">
        <f t="shared" si="14"/>
        <v>1220.7699999999854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46121</v>
      </c>
      <c r="D663" s="299" t="s">
        <v>357</v>
      </c>
      <c r="E663" s="331">
        <v>64.42</v>
      </c>
      <c r="F663" s="331"/>
      <c r="G663" s="333">
        <f t="shared" si="14"/>
        <v>1238.1399999999853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46121</v>
      </c>
      <c r="D664" s="299" t="s">
        <v>358</v>
      </c>
      <c r="E664" s="331">
        <v>9.4700000000000006</v>
      </c>
      <c r="F664" s="331"/>
      <c r="G664" s="333">
        <f t="shared" si="14"/>
        <v>1302.5599999999854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5</v>
      </c>
      <c r="C665" s="298">
        <v>46121</v>
      </c>
      <c r="D665" s="299" t="s">
        <v>854</v>
      </c>
      <c r="E665" s="331">
        <v>10.68</v>
      </c>
      <c r="F665" s="331"/>
      <c r="G665" s="333">
        <f t="shared" si="14"/>
        <v>1312.0299999999854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7</v>
      </c>
      <c r="C666" s="298">
        <v>46121</v>
      </c>
      <c r="D666" s="299" t="s">
        <v>359</v>
      </c>
      <c r="E666" s="331">
        <v>68.010000000000005</v>
      </c>
      <c r="F666" s="331"/>
      <c r="G666" s="333">
        <f t="shared" si="14"/>
        <v>1322.7099999999855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46121</v>
      </c>
      <c r="D667" s="299" t="s">
        <v>310</v>
      </c>
      <c r="E667" s="331">
        <v>40.85</v>
      </c>
      <c r="F667" s="331"/>
      <c r="G667" s="333">
        <f t="shared" si="14"/>
        <v>1390.7199999999855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46121</v>
      </c>
      <c r="D668" s="299" t="s">
        <v>360</v>
      </c>
      <c r="E668" s="331">
        <v>25</v>
      </c>
      <c r="F668" s="331"/>
      <c r="G668" s="333">
        <f t="shared" si="14"/>
        <v>1431.5699999999854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18</v>
      </c>
      <c r="C669" s="298">
        <v>46120</v>
      </c>
      <c r="D669" s="299" t="s">
        <v>361</v>
      </c>
      <c r="E669" s="331">
        <v>400</v>
      </c>
      <c r="F669" s="331"/>
      <c r="G669" s="333">
        <f t="shared" si="14"/>
        <v>1456.5699999999854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335</v>
      </c>
      <c r="B670" s="330" t="s">
        <v>335</v>
      </c>
      <c r="C670" s="298">
        <v>46120</v>
      </c>
      <c r="D670" s="299" t="s">
        <v>447</v>
      </c>
      <c r="E670" s="331">
        <v>44.96</v>
      </c>
      <c r="F670" s="331"/>
      <c r="G670" s="333">
        <f t="shared" si="14"/>
        <v>1856.5699999999854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13</v>
      </c>
      <c r="C671" s="298">
        <v>46120</v>
      </c>
      <c r="D671" s="299" t="s">
        <v>182</v>
      </c>
      <c r="E671" s="331">
        <v>104.98</v>
      </c>
      <c r="F671" s="331"/>
      <c r="G671" s="333">
        <f t="shared" si="14"/>
        <v>1901.5299999999854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46120</v>
      </c>
      <c r="D672" s="299" t="s">
        <v>296</v>
      </c>
      <c r="E672" s="331">
        <v>13.8</v>
      </c>
      <c r="F672" s="331"/>
      <c r="G672" s="333">
        <f t="shared" si="14"/>
        <v>2006.5099999999854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4</v>
      </c>
      <c r="C673" s="298">
        <v>46120</v>
      </c>
      <c r="D673" s="299" t="s">
        <v>295</v>
      </c>
      <c r="E673" s="331">
        <v>37.92</v>
      </c>
      <c r="F673" s="331"/>
      <c r="G673" s="333">
        <f t="shared" si="14"/>
        <v>2020.3099999999854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46120</v>
      </c>
      <c r="D674" s="299" t="s">
        <v>300</v>
      </c>
      <c r="E674" s="331">
        <v>56.68</v>
      </c>
      <c r="F674" s="331"/>
      <c r="G674" s="333">
        <f t="shared" si="14"/>
        <v>2058.2299999999855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46120</v>
      </c>
      <c r="D675" s="299" t="s">
        <v>362</v>
      </c>
      <c r="E675" s="331">
        <v>29.26</v>
      </c>
      <c r="F675" s="331"/>
      <c r="G675" s="333">
        <f t="shared" si="14"/>
        <v>2114.9099999999853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9</v>
      </c>
      <c r="C676" s="298">
        <v>46119</v>
      </c>
      <c r="D676" s="299" t="s">
        <v>58</v>
      </c>
      <c r="E676" s="331">
        <v>1281.53</v>
      </c>
      <c r="F676" s="331"/>
      <c r="G676" s="333">
        <f t="shared" si="14"/>
        <v>2144.1699999999855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46119</v>
      </c>
      <c r="D677" s="299" t="s">
        <v>363</v>
      </c>
      <c r="E677" s="331">
        <v>25.84</v>
      </c>
      <c r="F677" s="331"/>
      <c r="G677" s="333">
        <f t="shared" si="14"/>
        <v>3425.6999999999853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46119</v>
      </c>
      <c r="D678" s="299" t="s">
        <v>319</v>
      </c>
      <c r="E678" s="331">
        <v>12.05</v>
      </c>
      <c r="F678" s="331"/>
      <c r="G678" s="333">
        <f t="shared" si="14"/>
        <v>3451.5399999999854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46119</v>
      </c>
      <c r="D679" s="299" t="s">
        <v>334</v>
      </c>
      <c r="E679" s="331">
        <v>82.04</v>
      </c>
      <c r="F679" s="331"/>
      <c r="G679" s="333">
        <f t="shared" si="14"/>
        <v>3463.5899999999856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46119</v>
      </c>
      <c r="D680" s="299" t="s">
        <v>364</v>
      </c>
      <c r="E680" s="331">
        <v>22.92</v>
      </c>
      <c r="F680" s="331"/>
      <c r="G680" s="333">
        <f t="shared" si="14"/>
        <v>3545.6299999999856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46118</v>
      </c>
      <c r="D681" s="299" t="s">
        <v>365</v>
      </c>
      <c r="E681" s="331">
        <v>400</v>
      </c>
      <c r="F681" s="331"/>
      <c r="G681" s="333">
        <f t="shared" si="14"/>
        <v>3568.5499999999856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14</v>
      </c>
      <c r="C682" s="298">
        <v>46118</v>
      </c>
      <c r="D682" s="299" t="s">
        <v>366</v>
      </c>
      <c r="E682" s="331">
        <v>66.67</v>
      </c>
      <c r="F682" s="331"/>
      <c r="G682" s="333">
        <f t="shared" si="14"/>
        <v>3968.5499999999856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14</v>
      </c>
      <c r="C683" s="298">
        <v>46118</v>
      </c>
      <c r="D683" s="299" t="s">
        <v>367</v>
      </c>
      <c r="E683" s="331">
        <v>70.25</v>
      </c>
      <c r="F683" s="331"/>
      <c r="G683" s="333">
        <f t="shared" si="14"/>
        <v>4035.2199999999857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46117</v>
      </c>
      <c r="D684" s="299" t="s">
        <v>368</v>
      </c>
      <c r="E684" s="331">
        <v>25.6</v>
      </c>
      <c r="F684" s="331"/>
      <c r="G684" s="333">
        <f t="shared" si="14"/>
        <v>4105.4699999999857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46117</v>
      </c>
      <c r="D685" s="299" t="s">
        <v>319</v>
      </c>
      <c r="E685" s="331">
        <v>8.56</v>
      </c>
      <c r="F685" s="331"/>
      <c r="G685" s="333">
        <f t="shared" si="14"/>
        <v>4131.0699999999861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46117</v>
      </c>
      <c r="D686" s="299" t="s">
        <v>369</v>
      </c>
      <c r="E686" s="331">
        <v>301.67</v>
      </c>
      <c r="F686" s="331"/>
      <c r="G686" s="333">
        <f t="shared" si="14"/>
        <v>4139.6299999999865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1</v>
      </c>
      <c r="C687" s="298">
        <v>46116</v>
      </c>
      <c r="D687" s="299" t="s">
        <v>306</v>
      </c>
      <c r="E687" s="331">
        <v>176.85</v>
      </c>
      <c r="F687" s="331"/>
      <c r="G687" s="333">
        <f t="shared" si="14"/>
        <v>4441.2999999999865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46116</v>
      </c>
      <c r="D688" s="299" t="s">
        <v>311</v>
      </c>
      <c r="E688" s="331">
        <v>139.34</v>
      </c>
      <c r="F688" s="331"/>
      <c r="G688" s="333">
        <f t="shared" si="14"/>
        <v>4618.1499999999869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17</v>
      </c>
      <c r="C689" s="298">
        <v>46116</v>
      </c>
      <c r="D689" s="299" t="s">
        <v>370</v>
      </c>
      <c r="E689" s="331">
        <v>99</v>
      </c>
      <c r="F689" s="331"/>
      <c r="G689" s="333">
        <f t="shared" si="14"/>
        <v>4757.489999999987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46116</v>
      </c>
      <c r="D690" s="299" t="s">
        <v>371</v>
      </c>
      <c r="E690" s="331">
        <v>34</v>
      </c>
      <c r="F690" s="331"/>
      <c r="G690" s="333">
        <f t="shared" si="14"/>
        <v>4856.489999999987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46116</v>
      </c>
      <c r="D691" s="299" t="s">
        <v>348</v>
      </c>
      <c r="E691" s="331">
        <v>10.24</v>
      </c>
      <c r="F691" s="331"/>
      <c r="G691" s="333">
        <f t="shared" si="14"/>
        <v>4890.489999999987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7</v>
      </c>
      <c r="C692" s="298">
        <v>46115</v>
      </c>
      <c r="D692" s="299" t="s">
        <v>372</v>
      </c>
      <c r="E692" s="331">
        <v>100</v>
      </c>
      <c r="F692" s="331"/>
      <c r="G692" s="333">
        <f t="shared" si="14"/>
        <v>4900.7299999999868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46115</v>
      </c>
      <c r="D693" s="299" t="s">
        <v>300</v>
      </c>
      <c r="E693" s="331">
        <v>7.68</v>
      </c>
      <c r="F693" s="331"/>
      <c r="G693" s="333">
        <f t="shared" si="14"/>
        <v>5000.7299999999868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46115</v>
      </c>
      <c r="D694" s="299" t="s">
        <v>296</v>
      </c>
      <c r="E694" s="331">
        <v>8.7200000000000006</v>
      </c>
      <c r="F694" s="331"/>
      <c r="G694" s="333">
        <f t="shared" si="14"/>
        <v>5008.4099999999871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46114</v>
      </c>
      <c r="D695" s="299" t="s">
        <v>373</v>
      </c>
      <c r="E695" s="331">
        <v>81.739999999999995</v>
      </c>
      <c r="F695" s="331"/>
      <c r="G695" s="333">
        <f t="shared" si="14"/>
        <v>5017.1299999999874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284</v>
      </c>
      <c r="B696" s="330">
        <v>36</v>
      </c>
      <c r="C696" s="298">
        <v>46114</v>
      </c>
      <c r="D696" s="299" t="s">
        <v>374</v>
      </c>
      <c r="E696" s="331">
        <v>50</v>
      </c>
      <c r="F696" s="331"/>
      <c r="G696" s="333">
        <f t="shared" si="14"/>
        <v>5098.8699999999872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46114</v>
      </c>
      <c r="D697" s="299" t="s">
        <v>375</v>
      </c>
      <c r="E697" s="331">
        <v>6.37</v>
      </c>
      <c r="F697" s="331"/>
      <c r="G697" s="333">
        <f t="shared" si="14"/>
        <v>5148.8699999999872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46114</v>
      </c>
      <c r="D698" s="299" t="s">
        <v>326</v>
      </c>
      <c r="E698" s="331">
        <v>55.22</v>
      </c>
      <c r="F698" s="331"/>
      <c r="G698" s="333">
        <f t="shared" si="14"/>
        <v>5155.239999999987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46114</v>
      </c>
      <c r="D699" s="299" t="s">
        <v>319</v>
      </c>
      <c r="E699" s="331">
        <v>8.5</v>
      </c>
      <c r="F699" s="331"/>
      <c r="G699" s="333">
        <f t="shared" si="14"/>
        <v>5210.4599999999873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46114</v>
      </c>
      <c r="D700" s="299" t="s">
        <v>334</v>
      </c>
      <c r="E700" s="331">
        <v>38.99</v>
      </c>
      <c r="F700" s="331"/>
      <c r="G700" s="333">
        <f t="shared" si="14"/>
        <v>5218.9599999999873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39</v>
      </c>
      <c r="C701" s="298">
        <v>46113</v>
      </c>
      <c r="D701" s="299" t="s">
        <v>292</v>
      </c>
      <c r="E701" s="331"/>
      <c r="F701" s="331">
        <v>2763.78</v>
      </c>
      <c r="G701" s="333">
        <f t="shared" si="14"/>
        <v>5257.9499999999871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46113</v>
      </c>
      <c r="D702" s="299" t="s">
        <v>296</v>
      </c>
      <c r="E702" s="331">
        <v>36.090000000000003</v>
      </c>
      <c r="F702" s="331"/>
      <c r="G702" s="333">
        <f t="shared" si="14"/>
        <v>2494.1699999999869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46113</v>
      </c>
      <c r="D703" s="299" t="s">
        <v>310</v>
      </c>
      <c r="E703" s="331">
        <v>80</v>
      </c>
      <c r="F703" s="331"/>
      <c r="G703" s="333">
        <f t="shared" si="14"/>
        <v>2530.259999999987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7</v>
      </c>
      <c r="C704" s="298">
        <v>46113</v>
      </c>
      <c r="D704" s="299" t="s">
        <v>320</v>
      </c>
      <c r="E704" s="331">
        <v>47.84</v>
      </c>
      <c r="F704" s="331"/>
      <c r="G704" s="333">
        <f t="shared" si="14"/>
        <v>2610.259999999987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7</v>
      </c>
      <c r="C705" s="298">
        <v>46113</v>
      </c>
      <c r="D705" s="299" t="s">
        <v>320</v>
      </c>
      <c r="E705" s="331">
        <v>21.25</v>
      </c>
      <c r="F705" s="331"/>
      <c r="G705" s="333">
        <f t="shared" si="14"/>
        <v>2658.0999999999872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46113</v>
      </c>
      <c r="D706" s="299" t="s">
        <v>376</v>
      </c>
      <c r="E706" s="331">
        <v>42.9</v>
      </c>
      <c r="F706" s="331"/>
      <c r="G706" s="333">
        <f t="shared" si="14"/>
        <v>2679.3499999999872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284</v>
      </c>
      <c r="B707" s="330">
        <v>37</v>
      </c>
      <c r="C707" s="298">
        <v>46112</v>
      </c>
      <c r="D707" s="299" t="s">
        <v>377</v>
      </c>
      <c r="E707" s="331">
        <v>4309.58</v>
      </c>
      <c r="F707" s="331"/>
      <c r="G707" s="333">
        <f t="shared" si="14"/>
        <v>2722.2499999999873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25</v>
      </c>
      <c r="C708" s="298">
        <v>46112</v>
      </c>
      <c r="D708" s="298" t="s">
        <v>204</v>
      </c>
      <c r="E708" s="331">
        <v>350</v>
      </c>
      <c r="F708" s="331"/>
      <c r="G708" s="333">
        <f t="shared" si="14"/>
        <v>7031.8299999999872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26</v>
      </c>
      <c r="C709" s="298">
        <v>46112</v>
      </c>
      <c r="D709" s="298" t="s">
        <v>205</v>
      </c>
      <c r="E709" s="331">
        <v>320</v>
      </c>
      <c r="F709" s="331"/>
      <c r="G709" s="333">
        <f t="shared" si="14"/>
        <v>7381.8299999999872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27</v>
      </c>
      <c r="C710" s="298">
        <v>46112</v>
      </c>
      <c r="D710" s="298" t="s">
        <v>206</v>
      </c>
      <c r="E710" s="331">
        <v>25</v>
      </c>
      <c r="F710" s="331"/>
      <c r="G710" s="333">
        <f t="shared" si="14"/>
        <v>7701.8299999999872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28</v>
      </c>
      <c r="C711" s="298">
        <v>46112</v>
      </c>
      <c r="D711" s="298" t="s">
        <v>207</v>
      </c>
      <c r="E711" s="331">
        <v>25</v>
      </c>
      <c r="F711" s="331"/>
      <c r="G711" s="333">
        <f t="shared" si="14"/>
        <v>7726.8299999999872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29</v>
      </c>
      <c r="C712" s="298">
        <v>46112</v>
      </c>
      <c r="D712" s="298" t="s">
        <v>208</v>
      </c>
      <c r="E712" s="331">
        <v>45</v>
      </c>
      <c r="F712" s="331"/>
      <c r="G712" s="333">
        <f t="shared" si="14"/>
        <v>7751.8299999999872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30</v>
      </c>
      <c r="C713" s="298">
        <v>46112</v>
      </c>
      <c r="D713" s="298" t="s">
        <v>209</v>
      </c>
      <c r="E713" s="331">
        <v>400</v>
      </c>
      <c r="F713" s="331"/>
      <c r="G713" s="333">
        <f t="shared" si="14"/>
        <v>7796.8299999999872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31</v>
      </c>
      <c r="C714" s="298">
        <v>46112</v>
      </c>
      <c r="D714" s="298" t="s">
        <v>210</v>
      </c>
      <c r="E714" s="331">
        <v>375</v>
      </c>
      <c r="F714" s="331"/>
      <c r="G714" s="333">
        <f t="shared" si="14"/>
        <v>8196.8299999999872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32</v>
      </c>
      <c r="C715" s="298">
        <v>46112</v>
      </c>
      <c r="D715" s="298" t="s">
        <v>211</v>
      </c>
      <c r="E715" s="331">
        <v>100</v>
      </c>
      <c r="F715" s="331"/>
      <c r="G715" s="333">
        <f t="shared" si="14"/>
        <v>8571.8299999999872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33</v>
      </c>
      <c r="C716" s="298">
        <v>46112</v>
      </c>
      <c r="D716" s="298" t="s">
        <v>212</v>
      </c>
      <c r="E716" s="331">
        <v>85</v>
      </c>
      <c r="F716" s="331"/>
      <c r="G716" s="333">
        <f t="shared" si="14"/>
        <v>8671.8299999999872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34</v>
      </c>
      <c r="C717" s="298">
        <v>46112</v>
      </c>
      <c r="D717" s="298" t="s">
        <v>213</v>
      </c>
      <c r="E717" s="331">
        <v>230</v>
      </c>
      <c r="F717" s="331"/>
      <c r="G717" s="333">
        <f t="shared" si="14"/>
        <v>8756.8299999999872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35</v>
      </c>
      <c r="C718" s="298">
        <v>46112</v>
      </c>
      <c r="D718" s="298" t="s">
        <v>214</v>
      </c>
      <c r="E718" s="331">
        <v>45</v>
      </c>
      <c r="F718" s="331"/>
      <c r="G718" s="333">
        <f t="shared" si="14"/>
        <v>8986.8299999999872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46112</v>
      </c>
      <c r="D719" s="298" t="s">
        <v>378</v>
      </c>
      <c r="E719" s="331">
        <v>40</v>
      </c>
      <c r="F719" s="331"/>
      <c r="G719" s="333">
        <f t="shared" si="14"/>
        <v>9031.8299999999872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42</v>
      </c>
      <c r="C720" s="298">
        <v>46112</v>
      </c>
      <c r="D720" s="298" t="s">
        <v>200</v>
      </c>
      <c r="E720" s="331">
        <v>59</v>
      </c>
      <c r="F720" s="331"/>
      <c r="G720" s="333">
        <f t="shared" si="14"/>
        <v>9071.8299999999872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43</v>
      </c>
      <c r="C721" s="298">
        <v>46112</v>
      </c>
      <c r="D721" s="298" t="s">
        <v>201</v>
      </c>
      <c r="E721" s="331">
        <v>42.84</v>
      </c>
      <c r="F721" s="331"/>
      <c r="G721" s="333">
        <f t="shared" si="14"/>
        <v>9130.8299999999872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46112</v>
      </c>
      <c r="D722" s="298" t="s">
        <v>300</v>
      </c>
      <c r="E722" s="331">
        <v>57.21</v>
      </c>
      <c r="F722" s="331"/>
      <c r="G722" s="333">
        <f t="shared" si="14"/>
        <v>9173.6699999999873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46112</v>
      </c>
      <c r="D723" s="298" t="s">
        <v>296</v>
      </c>
      <c r="E723" s="331">
        <v>11.18</v>
      </c>
      <c r="F723" s="331"/>
      <c r="G723" s="333">
        <f t="shared" si="14"/>
        <v>9230.8799999999865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10</v>
      </c>
      <c r="C724" s="298">
        <v>46112</v>
      </c>
      <c r="D724" s="298" t="s">
        <v>176</v>
      </c>
      <c r="E724" s="331">
        <v>17.899999999999999</v>
      </c>
      <c r="F724" s="331"/>
      <c r="G724" s="333">
        <f t="shared" si="14"/>
        <v>9242.0599999999868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46111</v>
      </c>
      <c r="D725" s="298" t="s">
        <v>334</v>
      </c>
      <c r="E725" s="331">
        <v>23.83</v>
      </c>
      <c r="F725" s="331"/>
      <c r="G725" s="333">
        <f t="shared" si="14"/>
        <v>9259.9599999999864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38</v>
      </c>
      <c r="C726" s="298">
        <v>46111</v>
      </c>
      <c r="D726" s="299" t="s">
        <v>293</v>
      </c>
      <c r="E726" s="331"/>
      <c r="F726" s="331">
        <v>4278.1400000000003</v>
      </c>
      <c r="G726" s="333">
        <f t="shared" si="14"/>
        <v>9283.7899999999863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3</v>
      </c>
      <c r="C727" s="298">
        <v>46111</v>
      </c>
      <c r="D727" s="299" t="s">
        <v>351</v>
      </c>
      <c r="E727" s="331">
        <v>30</v>
      </c>
      <c r="F727" s="331"/>
      <c r="G727" s="333">
        <f t="shared" si="14"/>
        <v>5005.649999999986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46111</v>
      </c>
      <c r="D728" s="299" t="s">
        <v>300</v>
      </c>
      <c r="E728" s="331">
        <v>15.96</v>
      </c>
      <c r="F728" s="331"/>
      <c r="G728" s="333">
        <f t="shared" si="14"/>
        <v>5035.649999999986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46111</v>
      </c>
      <c r="D729" s="299" t="s">
        <v>379</v>
      </c>
      <c r="E729" s="331">
        <v>18.96</v>
      </c>
      <c r="F729" s="331"/>
      <c r="G729" s="333">
        <f t="shared" si="14"/>
        <v>5051.609999999986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46110</v>
      </c>
      <c r="D730" s="299" t="s">
        <v>311</v>
      </c>
      <c r="E730" s="331">
        <v>144.22</v>
      </c>
      <c r="F730" s="331"/>
      <c r="G730" s="333">
        <f t="shared" si="14"/>
        <v>5070.5699999999861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7</v>
      </c>
      <c r="C731" s="298">
        <v>46110</v>
      </c>
      <c r="D731" s="299" t="s">
        <v>380</v>
      </c>
      <c r="E731" s="331">
        <v>181.04</v>
      </c>
      <c r="F731" s="331"/>
      <c r="G731" s="333">
        <f t="shared" si="14"/>
        <v>5214.7899999999863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46110</v>
      </c>
      <c r="D732" s="299" t="s">
        <v>381</v>
      </c>
      <c r="E732" s="331">
        <v>196.9</v>
      </c>
      <c r="F732" s="331"/>
      <c r="G732" s="333">
        <f t="shared" si="14"/>
        <v>5395.8299999999863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3</v>
      </c>
      <c r="C733" s="298">
        <v>46110</v>
      </c>
      <c r="D733" s="299" t="s">
        <v>382</v>
      </c>
      <c r="E733" s="331">
        <v>7.5</v>
      </c>
      <c r="F733" s="331"/>
      <c r="G733" s="333">
        <f t="shared" si="14"/>
        <v>5592.7299999999859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46109</v>
      </c>
      <c r="D734" s="299" t="s">
        <v>319</v>
      </c>
      <c r="E734" s="331">
        <v>11.7</v>
      </c>
      <c r="F734" s="331"/>
      <c r="G734" s="333">
        <f t="shared" si="14"/>
        <v>5600.2299999999859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46109</v>
      </c>
      <c r="D735" s="299" t="s">
        <v>308</v>
      </c>
      <c r="E735" s="331">
        <v>210.76</v>
      </c>
      <c r="F735" s="331"/>
      <c r="G735" s="333">
        <f t="shared" si="14"/>
        <v>5611.9299999999857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46109</v>
      </c>
      <c r="D736" s="299" t="s">
        <v>310</v>
      </c>
      <c r="E736" s="331">
        <v>46.9</v>
      </c>
      <c r="F736" s="331"/>
      <c r="G736" s="333">
        <f t="shared" si="14"/>
        <v>5822.689999999986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46109</v>
      </c>
      <c r="D737" s="299" t="s">
        <v>329</v>
      </c>
      <c r="E737" s="331">
        <v>179.1</v>
      </c>
      <c r="F737" s="331"/>
      <c r="G737" s="333">
        <f t="shared" si="14"/>
        <v>5869.5899999999856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46109</v>
      </c>
      <c r="D738" s="299" t="s">
        <v>308</v>
      </c>
      <c r="E738" s="331">
        <v>31.97</v>
      </c>
      <c r="F738" s="331"/>
      <c r="G738" s="333">
        <f t="shared" si="14"/>
        <v>6048.689999999986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46109</v>
      </c>
      <c r="D739" s="299" t="s">
        <v>308</v>
      </c>
      <c r="E739" s="331">
        <v>12.19</v>
      </c>
      <c r="F739" s="331"/>
      <c r="G739" s="333">
        <f t="shared" si="14"/>
        <v>6080.6599999999862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291</v>
      </c>
      <c r="B740" s="330">
        <v>41</v>
      </c>
      <c r="C740" s="298">
        <v>46108</v>
      </c>
      <c r="D740" s="299" t="s">
        <v>383</v>
      </c>
      <c r="E740" s="331"/>
      <c r="F740" s="331">
        <v>400</v>
      </c>
      <c r="G740" s="333">
        <f t="shared" si="14"/>
        <v>6092.8499999999858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46108</v>
      </c>
      <c r="D741" s="299" t="s">
        <v>301</v>
      </c>
      <c r="E741" s="331">
        <v>19.5</v>
      </c>
      <c r="F741" s="331"/>
      <c r="G741" s="333">
        <f t="shared" si="14"/>
        <v>5692.8499999999858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46108</v>
      </c>
      <c r="D742" s="299" t="s">
        <v>296</v>
      </c>
      <c r="E742" s="331">
        <v>11.48</v>
      </c>
      <c r="F742" s="331"/>
      <c r="G742" s="333">
        <f t="shared" si="14"/>
        <v>5712.3499999999858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46108</v>
      </c>
      <c r="D743" s="299" t="s">
        <v>334</v>
      </c>
      <c r="E743" s="331">
        <v>11.46</v>
      </c>
      <c r="F743" s="331"/>
      <c r="G743" s="333">
        <f t="shared" si="14"/>
        <v>5723.8299999999854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46108</v>
      </c>
      <c r="D744" s="299" t="s">
        <v>334</v>
      </c>
      <c r="E744" s="331">
        <v>38.21</v>
      </c>
      <c r="F744" s="331"/>
      <c r="G744" s="333">
        <f t="shared" si="14"/>
        <v>5735.2899999999854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46108</v>
      </c>
      <c r="D745" s="299" t="s">
        <v>384</v>
      </c>
      <c r="E745" s="331">
        <v>69.95</v>
      </c>
      <c r="F745" s="331"/>
      <c r="G745" s="333">
        <f t="shared" si="14"/>
        <v>5773.4999999999854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46108</v>
      </c>
      <c r="D746" s="299" t="s">
        <v>348</v>
      </c>
      <c r="E746" s="331">
        <v>10.78</v>
      </c>
      <c r="F746" s="331"/>
      <c r="G746" s="333">
        <f t="shared" si="14"/>
        <v>5843.4499999999853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46108</v>
      </c>
      <c r="D747" s="299" t="s">
        <v>300</v>
      </c>
      <c r="E747" s="331">
        <v>15.84</v>
      </c>
      <c r="F747" s="331"/>
      <c r="G747" s="333">
        <f t="shared" si="14"/>
        <v>5854.229999999985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46108</v>
      </c>
      <c r="D748" s="299" t="s">
        <v>385</v>
      </c>
      <c r="E748" s="331">
        <v>22.48</v>
      </c>
      <c r="F748" s="331"/>
      <c r="G748" s="333">
        <f t="shared" si="14"/>
        <v>5870.0699999999852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46107</v>
      </c>
      <c r="D749" s="299" t="s">
        <v>358</v>
      </c>
      <c r="E749" s="331">
        <v>11.17</v>
      </c>
      <c r="F749" s="331"/>
      <c r="G749" s="333">
        <f t="shared" si="14"/>
        <v>5892.5499999999847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46107</v>
      </c>
      <c r="D750" s="299" t="s">
        <v>386</v>
      </c>
      <c r="E750" s="331">
        <v>14.38</v>
      </c>
      <c r="F750" s="331"/>
      <c r="G750" s="333">
        <f t="shared" si="14"/>
        <v>5903.7199999999848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46107</v>
      </c>
      <c r="D751" s="299" t="s">
        <v>387</v>
      </c>
      <c r="E751" s="331">
        <v>45</v>
      </c>
      <c r="F751" s="331"/>
      <c r="G751" s="333">
        <f t="shared" si="14"/>
        <v>5918.0999999999849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46107</v>
      </c>
      <c r="D752" s="299" t="s">
        <v>324</v>
      </c>
      <c r="E752" s="331">
        <v>9.0299999999999994</v>
      </c>
      <c r="F752" s="331"/>
      <c r="G752" s="333">
        <f t="shared" si="14"/>
        <v>5963.0999999999849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46107</v>
      </c>
      <c r="D753" s="299" t="s">
        <v>301</v>
      </c>
      <c r="E753" s="331">
        <v>30</v>
      </c>
      <c r="F753" s="331"/>
      <c r="G753" s="333">
        <f t="shared" si="14"/>
        <v>5972.1299999999846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46106</v>
      </c>
      <c r="D754" s="299" t="s">
        <v>388</v>
      </c>
      <c r="E754" s="331">
        <v>12</v>
      </c>
      <c r="F754" s="331"/>
      <c r="G754" s="333">
        <f t="shared" si="14"/>
        <v>6002.1299999999846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46106</v>
      </c>
      <c r="D755" s="299" t="s">
        <v>389</v>
      </c>
      <c r="E755" s="331">
        <v>20</v>
      </c>
      <c r="F755" s="331"/>
      <c r="G755" s="333">
        <f t="shared" si="14"/>
        <v>6014.1299999999846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46106</v>
      </c>
      <c r="D756" s="299" t="s">
        <v>296</v>
      </c>
      <c r="E756" s="331">
        <v>21.05</v>
      </c>
      <c r="F756" s="331"/>
      <c r="G756" s="333">
        <f t="shared" si="14"/>
        <v>6034.1299999999846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46106</v>
      </c>
      <c r="D757" s="299" t="s">
        <v>296</v>
      </c>
      <c r="E757" s="331">
        <v>38.58</v>
      </c>
      <c r="F757" s="331"/>
      <c r="G757" s="333">
        <f t="shared" si="14"/>
        <v>6055.1799999999848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12</v>
      </c>
      <c r="C758" s="298">
        <v>46106</v>
      </c>
      <c r="D758" s="299" t="s">
        <v>314</v>
      </c>
      <c r="E758" s="331">
        <v>204.47</v>
      </c>
      <c r="F758" s="331"/>
      <c r="G758" s="333">
        <f t="shared" si="14"/>
        <v>6093.7599999999848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24</v>
      </c>
      <c r="C759" s="298">
        <v>46105</v>
      </c>
      <c r="D759" s="299" t="s">
        <v>860</v>
      </c>
      <c r="E759" s="331">
        <v>86.58</v>
      </c>
      <c r="F759" s="331"/>
      <c r="G759" s="333">
        <f t="shared" si="14"/>
        <v>6298.229999999985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46105</v>
      </c>
      <c r="D760" s="299" t="s">
        <v>389</v>
      </c>
      <c r="E760" s="331">
        <v>20</v>
      </c>
      <c r="F760" s="331"/>
      <c r="G760" s="333">
        <f t="shared" si="14"/>
        <v>6384.8099999999849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46105</v>
      </c>
      <c r="D761" s="299" t="s">
        <v>390</v>
      </c>
      <c r="E761" s="331">
        <v>15.29</v>
      </c>
      <c r="F761" s="331"/>
      <c r="G761" s="333">
        <f t="shared" si="14"/>
        <v>6404.8099999999849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46105</v>
      </c>
      <c r="D762" s="299" t="s">
        <v>308</v>
      </c>
      <c r="E762" s="331">
        <v>47.99</v>
      </c>
      <c r="F762" s="331"/>
      <c r="G762" s="333">
        <f t="shared" si="14"/>
        <v>6420.0999999999849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23</v>
      </c>
      <c r="C763" s="298">
        <v>46104</v>
      </c>
      <c r="D763" s="299" t="s">
        <v>67</v>
      </c>
      <c r="E763" s="331">
        <v>650.88</v>
      </c>
      <c r="F763" s="331"/>
      <c r="G763" s="333">
        <f t="shared" si="14"/>
        <v>6468.0899999999847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46104</v>
      </c>
      <c r="D764" s="299" t="s">
        <v>391</v>
      </c>
      <c r="E764" s="331">
        <v>46</v>
      </c>
      <c r="F764" s="331"/>
      <c r="G764" s="333">
        <f t="shared" si="14"/>
        <v>7118.9699999999848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46103</v>
      </c>
      <c r="D765" s="299" t="s">
        <v>392</v>
      </c>
      <c r="E765" s="331">
        <v>24.81</v>
      </c>
      <c r="F765" s="331"/>
      <c r="G765" s="333">
        <f t="shared" si="14"/>
        <v>7164.9699999999848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46103</v>
      </c>
      <c r="D766" s="299" t="s">
        <v>296</v>
      </c>
      <c r="E766" s="331">
        <v>28.77</v>
      </c>
      <c r="F766" s="331"/>
      <c r="G766" s="333">
        <f t="shared" si="14"/>
        <v>7189.7799999999852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46103</v>
      </c>
      <c r="D767" s="299" t="s">
        <v>296</v>
      </c>
      <c r="E767" s="331">
        <v>11.9</v>
      </c>
      <c r="F767" s="331"/>
      <c r="G767" s="333">
        <f t="shared" si="14"/>
        <v>7218.5499999999856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46103</v>
      </c>
      <c r="D768" s="299" t="s">
        <v>300</v>
      </c>
      <c r="E768" s="331">
        <v>42.59</v>
      </c>
      <c r="F768" s="331"/>
      <c r="G768" s="333">
        <f t="shared" si="14"/>
        <v>7230.4499999999853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46103</v>
      </c>
      <c r="D769" s="299" t="s">
        <v>300</v>
      </c>
      <c r="E769" s="331">
        <v>17.579999999999998</v>
      </c>
      <c r="F769" s="331"/>
      <c r="G769" s="333">
        <f t="shared" si="14"/>
        <v>7273.0399999999854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46103</v>
      </c>
      <c r="D770" s="299" t="s">
        <v>300</v>
      </c>
      <c r="E770" s="331">
        <v>11.99</v>
      </c>
      <c r="F770" s="331"/>
      <c r="G770" s="333">
        <f t="shared" si="14"/>
        <v>7290.6199999999853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46103</v>
      </c>
      <c r="D771" s="299" t="s">
        <v>311</v>
      </c>
      <c r="E771" s="331">
        <v>81.31</v>
      </c>
      <c r="F771" s="331"/>
      <c r="G771" s="333">
        <f t="shared" si="14"/>
        <v>7302.6099999999851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46103</v>
      </c>
      <c r="D772" s="299" t="s">
        <v>393</v>
      </c>
      <c r="E772" s="331">
        <v>38.44</v>
      </c>
      <c r="F772" s="331"/>
      <c r="G772" s="333">
        <f t="shared" si="14"/>
        <v>7383.9199999999855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46103</v>
      </c>
      <c r="D773" s="299" t="s">
        <v>394</v>
      </c>
      <c r="E773" s="331">
        <v>35.700000000000003</v>
      </c>
      <c r="F773" s="331"/>
      <c r="G773" s="333">
        <f t="shared" si="14"/>
        <v>7422.3599999999851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46102</v>
      </c>
      <c r="D774" s="299" t="s">
        <v>300</v>
      </c>
      <c r="E774" s="331">
        <v>10.64</v>
      </c>
      <c r="F774" s="331"/>
      <c r="G774" s="333">
        <f t="shared" si="14"/>
        <v>7458.0599999999849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1</v>
      </c>
      <c r="C775" s="298">
        <v>46102</v>
      </c>
      <c r="D775" s="299" t="s">
        <v>300</v>
      </c>
      <c r="E775" s="331">
        <v>28.69</v>
      </c>
      <c r="F775" s="331"/>
      <c r="G775" s="333">
        <f t="shared" si="14"/>
        <v>7468.6999999999853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46102</v>
      </c>
      <c r="D776" s="299" t="s">
        <v>348</v>
      </c>
      <c r="E776" s="331">
        <v>11.59</v>
      </c>
      <c r="F776" s="331"/>
      <c r="G776" s="333">
        <f t="shared" si="14"/>
        <v>7497.3899999999849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291</v>
      </c>
      <c r="B777" s="330">
        <v>41</v>
      </c>
      <c r="C777" s="298">
        <v>46102</v>
      </c>
      <c r="D777" s="299" t="s">
        <v>383</v>
      </c>
      <c r="E777" s="331"/>
      <c r="F777" s="331">
        <v>400</v>
      </c>
      <c r="G777" s="333">
        <f t="shared" si="14"/>
        <v>7508.979999999985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5</v>
      </c>
      <c r="C778" s="298">
        <v>46102</v>
      </c>
      <c r="D778" s="299" t="s">
        <v>395</v>
      </c>
      <c r="E778" s="331">
        <v>170</v>
      </c>
      <c r="F778" s="331"/>
      <c r="G778" s="333">
        <f t="shared" si="14"/>
        <v>7108.979999999985</v>
      </c>
      <c r="H778" s="334" t="s">
        <v>298</v>
      </c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5</v>
      </c>
      <c r="C779" s="298">
        <v>46102</v>
      </c>
      <c r="D779" s="299" t="s">
        <v>354</v>
      </c>
      <c r="E779" s="331">
        <v>70</v>
      </c>
      <c r="F779" s="331"/>
      <c r="G779" s="333">
        <f t="shared" si="14"/>
        <v>7278.979999999985</v>
      </c>
      <c r="H779" s="334" t="s">
        <v>298</v>
      </c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46102</v>
      </c>
      <c r="D780" s="299" t="s">
        <v>396</v>
      </c>
      <c r="E780" s="331">
        <v>40</v>
      </c>
      <c r="F780" s="331"/>
      <c r="G780" s="333">
        <f t="shared" ref="G780:G1034" si="15">G781-E780+F780</f>
        <v>7348.979999999985</v>
      </c>
      <c r="H780" s="334" t="s">
        <v>298</v>
      </c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46102</v>
      </c>
      <c r="D781" s="299" t="s">
        <v>348</v>
      </c>
      <c r="E781" s="331">
        <v>25</v>
      </c>
      <c r="F781" s="331"/>
      <c r="G781" s="333">
        <f t="shared" si="15"/>
        <v>7388.979999999985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1</v>
      </c>
      <c r="C782" s="298">
        <v>46102</v>
      </c>
      <c r="D782" s="299" t="s">
        <v>304</v>
      </c>
      <c r="E782" s="331">
        <v>65.19</v>
      </c>
      <c r="F782" s="331"/>
      <c r="G782" s="333">
        <f t="shared" si="15"/>
        <v>7413.979999999985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46102</v>
      </c>
      <c r="D783" s="299" t="s">
        <v>310</v>
      </c>
      <c r="E783" s="331">
        <v>37.450000000000003</v>
      </c>
      <c r="F783" s="331"/>
      <c r="G783" s="333">
        <f t="shared" si="15"/>
        <v>7479.1699999999846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46101</v>
      </c>
      <c r="D784" s="299" t="s">
        <v>356</v>
      </c>
      <c r="E784" s="331">
        <v>65.099999999999994</v>
      </c>
      <c r="F784" s="331"/>
      <c r="G784" s="333">
        <f t="shared" si="15"/>
        <v>7516.6199999999844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46101</v>
      </c>
      <c r="D785" s="299" t="s">
        <v>323</v>
      </c>
      <c r="E785" s="331">
        <v>20.22</v>
      </c>
      <c r="F785" s="331"/>
      <c r="G785" s="333">
        <f t="shared" si="15"/>
        <v>7581.7199999999848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46101</v>
      </c>
      <c r="D786" s="299" t="s">
        <v>433</v>
      </c>
      <c r="E786" s="331">
        <v>-73</v>
      </c>
      <c r="F786" s="331"/>
      <c r="G786" s="333">
        <f t="shared" si="15"/>
        <v>7601.939999999985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46101</v>
      </c>
      <c r="D787" s="299" t="s">
        <v>300</v>
      </c>
      <c r="E787" s="331">
        <v>34.68</v>
      </c>
      <c r="F787" s="331"/>
      <c r="G787" s="333">
        <f t="shared" si="15"/>
        <v>7528.939999999985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46101</v>
      </c>
      <c r="D788" s="299" t="s">
        <v>397</v>
      </c>
      <c r="E788" s="331">
        <v>10.63</v>
      </c>
      <c r="F788" s="331"/>
      <c r="G788" s="333">
        <f t="shared" si="15"/>
        <v>7563.6199999999853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5</v>
      </c>
      <c r="C789" s="298">
        <v>46101</v>
      </c>
      <c r="D789" s="299" t="s">
        <v>398</v>
      </c>
      <c r="E789" s="331">
        <v>106.49</v>
      </c>
      <c r="F789" s="331"/>
      <c r="G789" s="333">
        <f t="shared" si="15"/>
        <v>7574.2499999999854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46100</v>
      </c>
      <c r="D790" s="299" t="s">
        <v>357</v>
      </c>
      <c r="E790" s="331">
        <v>16.739999999999998</v>
      </c>
      <c r="F790" s="331"/>
      <c r="G790" s="333">
        <f t="shared" si="15"/>
        <v>7680.7399999999852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46100</v>
      </c>
      <c r="D791" s="299" t="s">
        <v>399</v>
      </c>
      <c r="E791" s="331">
        <v>108.54</v>
      </c>
      <c r="F791" s="331"/>
      <c r="G791" s="333">
        <f t="shared" si="15"/>
        <v>7697.479999999985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46100</v>
      </c>
      <c r="D792" s="299" t="s">
        <v>835</v>
      </c>
      <c r="E792" s="331">
        <v>12.77</v>
      </c>
      <c r="F792" s="331"/>
      <c r="G792" s="333">
        <f t="shared" si="15"/>
        <v>7806.019999999985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46100</v>
      </c>
      <c r="D793" s="299" t="s">
        <v>334</v>
      </c>
      <c r="E793" s="331">
        <v>28.33</v>
      </c>
      <c r="F793" s="331"/>
      <c r="G793" s="333">
        <f t="shared" si="15"/>
        <v>7818.7899999999854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46100</v>
      </c>
      <c r="D794" s="299" t="s">
        <v>358</v>
      </c>
      <c r="E794" s="331">
        <v>17.45</v>
      </c>
      <c r="F794" s="331"/>
      <c r="G794" s="333">
        <f t="shared" si="15"/>
        <v>7847.1199999999853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22</v>
      </c>
      <c r="C795" s="298">
        <v>46100</v>
      </c>
      <c r="D795" s="299" t="s">
        <v>328</v>
      </c>
      <c r="E795" s="331">
        <v>7.46</v>
      </c>
      <c r="F795" s="331"/>
      <c r="G795" s="333">
        <f t="shared" si="15"/>
        <v>7864.5699999999852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335</v>
      </c>
      <c r="B796" s="330" t="s">
        <v>335</v>
      </c>
      <c r="C796" s="298">
        <v>46100</v>
      </c>
      <c r="D796" s="299" t="s">
        <v>336</v>
      </c>
      <c r="E796" s="331">
        <v>172.29</v>
      </c>
      <c r="F796" s="331"/>
      <c r="G796" s="333">
        <f t="shared" si="15"/>
        <v>7872.0299999999852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15</v>
      </c>
      <c r="C797" s="298">
        <v>46100</v>
      </c>
      <c r="D797" s="299" t="s">
        <v>185</v>
      </c>
      <c r="E797" s="331">
        <v>175.09</v>
      </c>
      <c r="F797" s="331"/>
      <c r="G797" s="333">
        <f t="shared" si="15"/>
        <v>8044.3199999999852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291</v>
      </c>
      <c r="B798" s="330">
        <v>39</v>
      </c>
      <c r="C798" s="298">
        <v>46100</v>
      </c>
      <c r="D798" s="299" t="s">
        <v>292</v>
      </c>
      <c r="E798" s="331"/>
      <c r="F798" s="331">
        <v>2763.78</v>
      </c>
      <c r="G798" s="333">
        <f t="shared" si="15"/>
        <v>8219.4099999999853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46099</v>
      </c>
      <c r="D799" s="299" t="s">
        <v>400</v>
      </c>
      <c r="E799" s="331">
        <v>47.46</v>
      </c>
      <c r="F799" s="331"/>
      <c r="G799" s="333">
        <f t="shared" si="15"/>
        <v>5455.6299999999856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46099</v>
      </c>
      <c r="D800" s="299" t="s">
        <v>400</v>
      </c>
      <c r="E800" s="331">
        <v>15.01</v>
      </c>
      <c r="F800" s="331"/>
      <c r="G800" s="333">
        <f t="shared" si="15"/>
        <v>5503.0899999999856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291</v>
      </c>
      <c r="B801" s="330">
        <v>40</v>
      </c>
      <c r="C801" s="298">
        <v>46099</v>
      </c>
      <c r="D801" s="299" t="s">
        <v>316</v>
      </c>
      <c r="E801" s="331"/>
      <c r="F801" s="331">
        <v>838.67</v>
      </c>
      <c r="G801" s="333">
        <f t="shared" si="15"/>
        <v>5518.0999999999858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46099</v>
      </c>
      <c r="D802" s="299" t="s">
        <v>296</v>
      </c>
      <c r="E802" s="331">
        <v>14.67</v>
      </c>
      <c r="F802" s="331"/>
      <c r="G802" s="333">
        <f t="shared" si="15"/>
        <v>4679.4299999999857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46099</v>
      </c>
      <c r="D803" s="299" t="s">
        <v>296</v>
      </c>
      <c r="E803" s="331">
        <v>40.22</v>
      </c>
      <c r="F803" s="331"/>
      <c r="G803" s="333">
        <f t="shared" si="15"/>
        <v>4694.0999999999858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46099</v>
      </c>
      <c r="D804" s="299" t="s">
        <v>295</v>
      </c>
      <c r="E804" s="331">
        <v>3.49</v>
      </c>
      <c r="F804" s="331"/>
      <c r="G804" s="333">
        <f t="shared" si="15"/>
        <v>4734.3199999999861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22</v>
      </c>
      <c r="C805" s="298">
        <v>46099</v>
      </c>
      <c r="D805" s="299" t="s">
        <v>401</v>
      </c>
      <c r="E805" s="331">
        <v>13.84</v>
      </c>
      <c r="F805" s="331"/>
      <c r="G805" s="333">
        <f t="shared" si="15"/>
        <v>4737.8099999999858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17</v>
      </c>
      <c r="C806" s="298">
        <v>46098</v>
      </c>
      <c r="D806" s="299" t="s">
        <v>188</v>
      </c>
      <c r="E806" s="331">
        <v>42.65</v>
      </c>
      <c r="F806" s="331"/>
      <c r="G806" s="333">
        <f t="shared" si="15"/>
        <v>4751.649999999986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23</v>
      </c>
      <c r="C807" s="298">
        <v>46098</v>
      </c>
      <c r="D807" s="299" t="s">
        <v>402</v>
      </c>
      <c r="E807" s="331">
        <v>529.46</v>
      </c>
      <c r="F807" s="331"/>
      <c r="G807" s="333">
        <f t="shared" si="15"/>
        <v>4794.2999999999856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43</v>
      </c>
      <c r="C808" s="298">
        <v>46098</v>
      </c>
      <c r="D808" s="299" t="s">
        <v>333</v>
      </c>
      <c r="E808" s="331">
        <v>22.35</v>
      </c>
      <c r="F808" s="331"/>
      <c r="G808" s="333">
        <f t="shared" si="15"/>
        <v>5323.7599999999857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42</v>
      </c>
      <c r="C809" s="298">
        <v>46098</v>
      </c>
      <c r="D809" s="299" t="s">
        <v>333</v>
      </c>
      <c r="E809" s="331">
        <v>37.25</v>
      </c>
      <c r="F809" s="331"/>
      <c r="G809" s="333">
        <f t="shared" si="15"/>
        <v>5346.109999999986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46098</v>
      </c>
      <c r="D810" s="299" t="s">
        <v>319</v>
      </c>
      <c r="E810" s="331">
        <v>3.99</v>
      </c>
      <c r="F810" s="331"/>
      <c r="G810" s="333">
        <f t="shared" si="15"/>
        <v>5383.359999999986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46098</v>
      </c>
      <c r="D811" s="299" t="s">
        <v>319</v>
      </c>
      <c r="E811" s="331">
        <v>24.47</v>
      </c>
      <c r="F811" s="331"/>
      <c r="G811" s="333">
        <f t="shared" si="15"/>
        <v>5387.3499999999858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21</v>
      </c>
      <c r="C812" s="298">
        <v>46098</v>
      </c>
      <c r="D812" s="299" t="s">
        <v>194</v>
      </c>
      <c r="E812" s="331">
        <v>75.599999999999994</v>
      </c>
      <c r="F812" s="331"/>
      <c r="G812" s="333">
        <f t="shared" si="15"/>
        <v>5411.8199999999861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5</v>
      </c>
      <c r="C813" s="298">
        <v>46097</v>
      </c>
      <c r="D813" s="299" t="s">
        <v>340</v>
      </c>
      <c r="E813" s="331">
        <v>21.3</v>
      </c>
      <c r="F813" s="331"/>
      <c r="G813" s="333">
        <f t="shared" si="15"/>
        <v>5487.4199999999864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11</v>
      </c>
      <c r="C814" s="298">
        <v>46097</v>
      </c>
      <c r="D814" s="299" t="s">
        <v>178</v>
      </c>
      <c r="E814" s="331">
        <v>267.91000000000003</v>
      </c>
      <c r="F814" s="331"/>
      <c r="G814" s="333">
        <f t="shared" si="15"/>
        <v>5508.7199999999866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46097</v>
      </c>
      <c r="D815" s="299" t="s">
        <v>403</v>
      </c>
      <c r="E815" s="331"/>
      <c r="F815" s="331">
        <v>80</v>
      </c>
      <c r="G815" s="333">
        <f t="shared" si="15"/>
        <v>5776.6299999999865</v>
      </c>
      <c r="H815" s="334" t="s">
        <v>298</v>
      </c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46097</v>
      </c>
      <c r="D816" s="299" t="s">
        <v>302</v>
      </c>
      <c r="E816" s="331">
        <v>80</v>
      </c>
      <c r="F816" s="331"/>
      <c r="G816" s="333">
        <f t="shared" si="15"/>
        <v>5696.6299999999865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46097</v>
      </c>
      <c r="D817" s="299" t="s">
        <v>310</v>
      </c>
      <c r="E817" s="331">
        <v>42.47</v>
      </c>
      <c r="F817" s="331"/>
      <c r="G817" s="333">
        <f t="shared" si="15"/>
        <v>5776.6299999999865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46097</v>
      </c>
      <c r="D818" s="299" t="s">
        <v>296</v>
      </c>
      <c r="E818" s="331">
        <v>11.18</v>
      </c>
      <c r="F818" s="331"/>
      <c r="G818" s="333">
        <f t="shared" si="15"/>
        <v>5819.0999999999867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46096</v>
      </c>
      <c r="D819" s="299" t="s">
        <v>404</v>
      </c>
      <c r="E819" s="331">
        <v>38.67</v>
      </c>
      <c r="F819" s="331"/>
      <c r="G819" s="333">
        <f t="shared" si="15"/>
        <v>5830.279999999987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3</v>
      </c>
      <c r="C820" s="298">
        <v>46096</v>
      </c>
      <c r="D820" s="299" t="s">
        <v>348</v>
      </c>
      <c r="E820" s="331">
        <v>7.11</v>
      </c>
      <c r="F820" s="331"/>
      <c r="G820" s="333">
        <f t="shared" si="15"/>
        <v>5868.9499999999871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46096</v>
      </c>
      <c r="D821" s="299" t="s">
        <v>304</v>
      </c>
      <c r="E821" s="331">
        <v>126.64</v>
      </c>
      <c r="F821" s="331"/>
      <c r="G821" s="333">
        <f t="shared" si="15"/>
        <v>5876.0599999999868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46096</v>
      </c>
      <c r="D822" s="299" t="s">
        <v>311</v>
      </c>
      <c r="E822" s="331">
        <v>125.2</v>
      </c>
      <c r="F822" s="331"/>
      <c r="G822" s="333">
        <f t="shared" si="15"/>
        <v>6002.6999999999871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46096</v>
      </c>
      <c r="D823" s="299" t="s">
        <v>306</v>
      </c>
      <c r="E823" s="331">
        <v>37.159999999999997</v>
      </c>
      <c r="F823" s="331"/>
      <c r="G823" s="333">
        <f t="shared" si="15"/>
        <v>6127.8999999999869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16</v>
      </c>
      <c r="C824" s="298">
        <v>46096</v>
      </c>
      <c r="D824" s="299" t="s">
        <v>405</v>
      </c>
      <c r="E824" s="331">
        <v>713.06</v>
      </c>
      <c r="F824" s="331"/>
      <c r="G824" s="333">
        <f t="shared" si="15"/>
        <v>6165.0599999999868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46095</v>
      </c>
      <c r="D825" s="299" t="s">
        <v>406</v>
      </c>
      <c r="E825" s="331">
        <v>24</v>
      </c>
      <c r="F825" s="331"/>
      <c r="G825" s="333">
        <f t="shared" si="15"/>
        <v>6878.1199999999862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3</v>
      </c>
      <c r="C826" s="298">
        <v>46095</v>
      </c>
      <c r="D826" s="299" t="s">
        <v>348</v>
      </c>
      <c r="E826" s="331">
        <v>14.58</v>
      </c>
      <c r="F826" s="331"/>
      <c r="G826" s="333">
        <f t="shared" si="15"/>
        <v>6902.1199999999862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41</v>
      </c>
      <c r="C827" s="298">
        <v>46094</v>
      </c>
      <c r="D827" s="299" t="s">
        <v>407</v>
      </c>
      <c r="E827" s="331"/>
      <c r="F827" s="331">
        <v>300</v>
      </c>
      <c r="G827" s="333">
        <f t="shared" si="15"/>
        <v>6916.6999999999862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1</v>
      </c>
      <c r="C828" s="298">
        <v>46094</v>
      </c>
      <c r="D828" s="299" t="s">
        <v>311</v>
      </c>
      <c r="E828" s="331">
        <v>17.71</v>
      </c>
      <c r="F828" s="331"/>
      <c r="G828" s="333">
        <f t="shared" si="15"/>
        <v>6616.6999999999862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46094</v>
      </c>
      <c r="D829" s="299" t="s">
        <v>296</v>
      </c>
      <c r="E829" s="331">
        <v>31.56</v>
      </c>
      <c r="F829" s="331"/>
      <c r="G829" s="333">
        <f t="shared" si="15"/>
        <v>6634.4099999999862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46094</v>
      </c>
      <c r="D830" s="299" t="s">
        <v>296</v>
      </c>
      <c r="E830" s="331">
        <v>34.79</v>
      </c>
      <c r="F830" s="331"/>
      <c r="G830" s="333">
        <f t="shared" si="15"/>
        <v>6665.9699999999866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46094</v>
      </c>
      <c r="D831" s="299" t="s">
        <v>408</v>
      </c>
      <c r="E831" s="331">
        <v>23.9</v>
      </c>
      <c r="F831" s="331"/>
      <c r="G831" s="333">
        <f t="shared" si="15"/>
        <v>6700.7599999999866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46094</v>
      </c>
      <c r="D832" s="299" t="s">
        <v>348</v>
      </c>
      <c r="E832" s="331">
        <v>7.26</v>
      </c>
      <c r="F832" s="331"/>
      <c r="G832" s="333">
        <f t="shared" si="15"/>
        <v>6724.6599999999862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5</v>
      </c>
      <c r="C833" s="298">
        <v>46094</v>
      </c>
      <c r="D833" s="299" t="s">
        <v>354</v>
      </c>
      <c r="E833" s="331">
        <v>85</v>
      </c>
      <c r="F833" s="331"/>
      <c r="G833" s="333">
        <f t="shared" si="15"/>
        <v>6731.9199999999864</v>
      </c>
      <c r="H833" s="334" t="s">
        <v>298</v>
      </c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46093</v>
      </c>
      <c r="D834" s="299" t="s">
        <v>409</v>
      </c>
      <c r="E834" s="331">
        <v>51.22</v>
      </c>
      <c r="F834" s="331"/>
      <c r="G834" s="333">
        <f t="shared" si="15"/>
        <v>6816.9199999999864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46093</v>
      </c>
      <c r="D835" s="299" t="s">
        <v>410</v>
      </c>
      <c r="E835" s="331">
        <v>57.43</v>
      </c>
      <c r="F835" s="331"/>
      <c r="G835" s="333">
        <f t="shared" si="15"/>
        <v>6868.1399999999867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46093</v>
      </c>
      <c r="D836" s="299" t="s">
        <v>358</v>
      </c>
      <c r="E836" s="331">
        <v>17.45</v>
      </c>
      <c r="F836" s="331"/>
      <c r="G836" s="333">
        <f t="shared" si="15"/>
        <v>6925.569999999987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46093</v>
      </c>
      <c r="D837" s="299" t="s">
        <v>319</v>
      </c>
      <c r="E837" s="331">
        <v>7.92</v>
      </c>
      <c r="F837" s="331"/>
      <c r="G837" s="333">
        <f t="shared" si="15"/>
        <v>6943.0199999999868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291</v>
      </c>
      <c r="B838" s="330">
        <v>38</v>
      </c>
      <c r="C838" s="298">
        <v>46093</v>
      </c>
      <c r="D838" s="299" t="s">
        <v>293</v>
      </c>
      <c r="E838" s="331"/>
      <c r="F838" s="331">
        <v>4726.92</v>
      </c>
      <c r="G838" s="333">
        <f t="shared" si="15"/>
        <v>6950.9399999999869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46093</v>
      </c>
      <c r="D839" s="299" t="s">
        <v>386</v>
      </c>
      <c r="E839" s="331">
        <v>15</v>
      </c>
      <c r="F839" s="331"/>
      <c r="G839" s="333">
        <f t="shared" si="15"/>
        <v>2224.0199999999868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46093</v>
      </c>
      <c r="D840" s="299" t="s">
        <v>411</v>
      </c>
      <c r="E840" s="331">
        <v>12</v>
      </c>
      <c r="F840" s="331"/>
      <c r="G840" s="333">
        <f t="shared" si="15"/>
        <v>2239.0199999999868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19</v>
      </c>
      <c r="C841" s="298">
        <v>46093</v>
      </c>
      <c r="D841" s="299" t="s">
        <v>191</v>
      </c>
      <c r="E841" s="331">
        <v>200</v>
      </c>
      <c r="F841" s="331"/>
      <c r="G841" s="333">
        <f t="shared" si="15"/>
        <v>2251.0199999999868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46092</v>
      </c>
      <c r="D842" s="299" t="s">
        <v>412</v>
      </c>
      <c r="E842" s="331">
        <v>-10.050000000000001</v>
      </c>
      <c r="F842" s="331"/>
      <c r="G842" s="333">
        <f t="shared" si="15"/>
        <v>2451.0199999999868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46092</v>
      </c>
      <c r="D843" s="299" t="s">
        <v>413</v>
      </c>
      <c r="E843" s="331">
        <v>25</v>
      </c>
      <c r="F843" s="331"/>
      <c r="G843" s="333">
        <f t="shared" si="15"/>
        <v>2440.9699999999866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46092</v>
      </c>
      <c r="D844" s="299" t="s">
        <v>301</v>
      </c>
      <c r="E844" s="331">
        <v>-9</v>
      </c>
      <c r="F844" s="331"/>
      <c r="G844" s="333">
        <f t="shared" si="15"/>
        <v>2465.9699999999866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291</v>
      </c>
      <c r="B845" s="330">
        <v>41</v>
      </c>
      <c r="C845" s="298">
        <v>46092</v>
      </c>
      <c r="D845" s="299" t="s">
        <v>407</v>
      </c>
      <c r="E845" s="331"/>
      <c r="F845" s="331">
        <v>500</v>
      </c>
      <c r="G845" s="333">
        <f t="shared" si="15"/>
        <v>2456.9699999999866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46092</v>
      </c>
      <c r="D846" s="299" t="s">
        <v>296</v>
      </c>
      <c r="E846" s="331">
        <v>16.170000000000002</v>
      </c>
      <c r="F846" s="331"/>
      <c r="G846" s="333">
        <f t="shared" si="15"/>
        <v>1956.9699999999864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22</v>
      </c>
      <c r="C847" s="298">
        <v>46092</v>
      </c>
      <c r="D847" s="299" t="s">
        <v>352</v>
      </c>
      <c r="E847" s="331">
        <v>19.16</v>
      </c>
      <c r="F847" s="331"/>
      <c r="G847" s="333">
        <f t="shared" si="15"/>
        <v>1973.1399999999865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335</v>
      </c>
      <c r="B848" s="330" t="s">
        <v>335</v>
      </c>
      <c r="C848" s="298">
        <v>46091</v>
      </c>
      <c r="D848" s="299" t="s">
        <v>447</v>
      </c>
      <c r="E848" s="331">
        <v>47.28</v>
      </c>
      <c r="F848" s="331"/>
      <c r="G848" s="333">
        <f t="shared" si="15"/>
        <v>1992.2999999999865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13</v>
      </c>
      <c r="C849" s="298">
        <v>46091</v>
      </c>
      <c r="D849" s="299" t="s">
        <v>182</v>
      </c>
      <c r="E849" s="331">
        <v>134.93</v>
      </c>
      <c r="F849" s="331"/>
      <c r="G849" s="333">
        <f t="shared" si="15"/>
        <v>2039.5799999999865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46091</v>
      </c>
      <c r="D850" s="299" t="s">
        <v>295</v>
      </c>
      <c r="E850" s="331">
        <v>7.44</v>
      </c>
      <c r="F850" s="331"/>
      <c r="G850" s="333">
        <f t="shared" si="15"/>
        <v>2174.5099999999866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46091</v>
      </c>
      <c r="D851" s="299" t="s">
        <v>295</v>
      </c>
      <c r="E851" s="331">
        <v>29.53</v>
      </c>
      <c r="F851" s="331"/>
      <c r="G851" s="333">
        <f t="shared" si="15"/>
        <v>2181.9499999999866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46091</v>
      </c>
      <c r="D852" s="299" t="s">
        <v>310</v>
      </c>
      <c r="E852" s="331">
        <v>34.119999999999997</v>
      </c>
      <c r="F852" s="331"/>
      <c r="G852" s="333">
        <f t="shared" si="15"/>
        <v>2211.4799999999868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46091</v>
      </c>
      <c r="D853" s="299" t="s">
        <v>414</v>
      </c>
      <c r="E853" s="331">
        <v>18.57</v>
      </c>
      <c r="F853" s="331"/>
      <c r="G853" s="333">
        <f t="shared" si="15"/>
        <v>2245.5999999999867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16</v>
      </c>
      <c r="C854" s="298">
        <v>46091</v>
      </c>
      <c r="D854" s="299" t="s">
        <v>415</v>
      </c>
      <c r="E854" s="331">
        <v>107</v>
      </c>
      <c r="F854" s="331"/>
      <c r="G854" s="333">
        <f t="shared" si="15"/>
        <v>2264.1699999999869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18</v>
      </c>
      <c r="C855" s="298">
        <v>46090</v>
      </c>
      <c r="D855" s="299" t="s">
        <v>361</v>
      </c>
      <c r="E855" s="331">
        <v>400</v>
      </c>
      <c r="F855" s="331"/>
      <c r="G855" s="333">
        <f t="shared" si="15"/>
        <v>2371.1699999999869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46090</v>
      </c>
      <c r="D856" s="299" t="s">
        <v>296</v>
      </c>
      <c r="E856" s="331">
        <v>24.69</v>
      </c>
      <c r="F856" s="331"/>
      <c r="G856" s="333">
        <f t="shared" si="15"/>
        <v>2771.1699999999869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3</v>
      </c>
      <c r="C857" s="298">
        <v>46090</v>
      </c>
      <c r="D857" s="299" t="s">
        <v>416</v>
      </c>
      <c r="E857" s="331">
        <v>4.59</v>
      </c>
      <c r="F857" s="331"/>
      <c r="G857" s="333">
        <f t="shared" si="15"/>
        <v>2795.8599999999869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9</v>
      </c>
      <c r="C858" s="298">
        <v>46090</v>
      </c>
      <c r="D858" s="299" t="s">
        <v>58</v>
      </c>
      <c r="E858" s="331">
        <v>1281.53</v>
      </c>
      <c r="F858" s="331"/>
      <c r="G858" s="333">
        <f t="shared" si="15"/>
        <v>2800.4499999999871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7</v>
      </c>
      <c r="C859" s="298">
        <v>46090</v>
      </c>
      <c r="D859" s="299" t="s">
        <v>338</v>
      </c>
      <c r="E859" s="331">
        <v>40.61</v>
      </c>
      <c r="F859" s="331"/>
      <c r="G859" s="333">
        <f t="shared" si="15"/>
        <v>4081.9799999999873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287</v>
      </c>
      <c r="B860" s="330" t="s">
        <v>287</v>
      </c>
      <c r="C860" s="298">
        <v>46090</v>
      </c>
      <c r="D860" s="299" t="s">
        <v>417</v>
      </c>
      <c r="E860" s="331">
        <v>380</v>
      </c>
      <c r="F860" s="331">
        <v>380</v>
      </c>
      <c r="G860" s="333">
        <f t="shared" si="15"/>
        <v>4122.5899999999874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46090</v>
      </c>
      <c r="D861" s="299" t="s">
        <v>418</v>
      </c>
      <c r="E861" s="331">
        <v>15</v>
      </c>
      <c r="F861" s="331"/>
      <c r="G861" s="333">
        <f t="shared" si="15"/>
        <v>4122.5899999999874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46090</v>
      </c>
      <c r="D862" s="299" t="s">
        <v>386</v>
      </c>
      <c r="E862" s="331">
        <v>15</v>
      </c>
      <c r="F862" s="331"/>
      <c r="G862" s="333">
        <f t="shared" si="15"/>
        <v>4137.5899999999874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46090</v>
      </c>
      <c r="D863" s="299" t="s">
        <v>300</v>
      </c>
      <c r="E863" s="331">
        <v>70.66</v>
      </c>
      <c r="F863" s="331"/>
      <c r="G863" s="333">
        <f t="shared" si="15"/>
        <v>4152.5899999999874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46089</v>
      </c>
      <c r="D864" s="299" t="s">
        <v>311</v>
      </c>
      <c r="E864" s="331">
        <v>109.77</v>
      </c>
      <c r="F864" s="331"/>
      <c r="G864" s="333">
        <f t="shared" si="15"/>
        <v>4223.2499999999873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46089</v>
      </c>
      <c r="D865" s="299" t="s">
        <v>306</v>
      </c>
      <c r="E865" s="331">
        <v>9.3800000000000008</v>
      </c>
      <c r="F865" s="331"/>
      <c r="G865" s="333">
        <f t="shared" si="15"/>
        <v>4333.0199999999877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3</v>
      </c>
      <c r="C866" s="298">
        <v>46089</v>
      </c>
      <c r="D866" s="299" t="s">
        <v>419</v>
      </c>
      <c r="E866" s="331">
        <v>3.85</v>
      </c>
      <c r="F866" s="331"/>
      <c r="G866" s="333">
        <f t="shared" si="15"/>
        <v>4342.3999999999878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46089</v>
      </c>
      <c r="D867" s="299" t="s">
        <v>404</v>
      </c>
      <c r="E867" s="331">
        <v>88.54</v>
      </c>
      <c r="F867" s="331"/>
      <c r="G867" s="333">
        <f t="shared" si="15"/>
        <v>4346.2499999999882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46089</v>
      </c>
      <c r="D868" s="299" t="s">
        <v>358</v>
      </c>
      <c r="E868" s="331">
        <v>8.3800000000000008</v>
      </c>
      <c r="F868" s="331"/>
      <c r="G868" s="333">
        <f t="shared" si="15"/>
        <v>4434.7899999999881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46089</v>
      </c>
      <c r="D869" s="299" t="s">
        <v>301</v>
      </c>
      <c r="E869" s="331">
        <v>39.549999999999997</v>
      </c>
      <c r="F869" s="331"/>
      <c r="G869" s="333">
        <f t="shared" si="15"/>
        <v>4443.1699999999882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4</v>
      </c>
      <c r="C870" s="298">
        <v>46089</v>
      </c>
      <c r="D870" s="299" t="s">
        <v>420</v>
      </c>
      <c r="E870" s="331">
        <v>31.68</v>
      </c>
      <c r="F870" s="331"/>
      <c r="G870" s="333">
        <f t="shared" si="15"/>
        <v>4482.7199999999884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46088</v>
      </c>
      <c r="D871" s="299" t="s">
        <v>308</v>
      </c>
      <c r="E871" s="331">
        <v>24.65</v>
      </c>
      <c r="F871" s="331"/>
      <c r="G871" s="333">
        <f t="shared" si="15"/>
        <v>4514.3999999999887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46088</v>
      </c>
      <c r="D872" s="299" t="s">
        <v>346</v>
      </c>
      <c r="E872" s="331">
        <v>11.04</v>
      </c>
      <c r="F872" s="331"/>
      <c r="G872" s="333">
        <f t="shared" si="15"/>
        <v>4539.0499999999884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46088</v>
      </c>
      <c r="D873" s="299" t="s">
        <v>319</v>
      </c>
      <c r="E873" s="331">
        <v>11.5</v>
      </c>
      <c r="F873" s="331"/>
      <c r="G873" s="333">
        <f t="shared" si="15"/>
        <v>4550.0899999999883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46088</v>
      </c>
      <c r="D874" s="299" t="s">
        <v>296</v>
      </c>
      <c r="E874" s="331">
        <v>12.44</v>
      </c>
      <c r="F874" s="331"/>
      <c r="G874" s="333">
        <f t="shared" si="15"/>
        <v>4561.5899999999883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46088</v>
      </c>
      <c r="D875" s="299" t="s">
        <v>296</v>
      </c>
      <c r="E875" s="331">
        <v>23.62</v>
      </c>
      <c r="F875" s="331"/>
      <c r="G875" s="333">
        <f t="shared" si="15"/>
        <v>4574.0299999999879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46088</v>
      </c>
      <c r="D876" s="299" t="s">
        <v>301</v>
      </c>
      <c r="E876" s="331">
        <v>36.049999999999997</v>
      </c>
      <c r="F876" s="331"/>
      <c r="G876" s="333">
        <f t="shared" si="15"/>
        <v>4597.6499999999878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14</v>
      </c>
      <c r="C877" s="298">
        <v>46087</v>
      </c>
      <c r="D877" s="299" t="s">
        <v>366</v>
      </c>
      <c r="E877" s="331">
        <v>66.67</v>
      </c>
      <c r="F877" s="331"/>
      <c r="G877" s="333">
        <f t="shared" si="15"/>
        <v>4633.699999999988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46087</v>
      </c>
      <c r="D878" s="299" t="s">
        <v>296</v>
      </c>
      <c r="E878" s="331">
        <v>17.850000000000001</v>
      </c>
      <c r="F878" s="331"/>
      <c r="G878" s="333">
        <f t="shared" si="15"/>
        <v>4700.3699999999881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46087</v>
      </c>
      <c r="D879" s="299" t="s">
        <v>304</v>
      </c>
      <c r="E879" s="331">
        <v>112.13</v>
      </c>
      <c r="F879" s="331"/>
      <c r="G879" s="333">
        <f t="shared" si="15"/>
        <v>4718.2199999999884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3</v>
      </c>
      <c r="C880" s="298">
        <v>46087</v>
      </c>
      <c r="D880" s="299" t="s">
        <v>324</v>
      </c>
      <c r="E880" s="331">
        <v>7.31</v>
      </c>
      <c r="F880" s="331"/>
      <c r="G880" s="333">
        <f t="shared" si="15"/>
        <v>4830.3499999999885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291</v>
      </c>
      <c r="B881" s="330">
        <v>39</v>
      </c>
      <c r="C881" s="298">
        <v>46086</v>
      </c>
      <c r="D881" s="299" t="s">
        <v>292</v>
      </c>
      <c r="E881" s="331"/>
      <c r="F881" s="331">
        <v>2763.78</v>
      </c>
      <c r="G881" s="333">
        <f t="shared" si="15"/>
        <v>4837.6599999999889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46086</v>
      </c>
      <c r="D882" s="299" t="s">
        <v>295</v>
      </c>
      <c r="E882" s="331">
        <v>31.52</v>
      </c>
      <c r="F882" s="331"/>
      <c r="G882" s="333">
        <f t="shared" si="15"/>
        <v>2073.8799999999892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46086</v>
      </c>
      <c r="D883" s="299" t="s">
        <v>358</v>
      </c>
      <c r="E883" s="331">
        <v>14.86</v>
      </c>
      <c r="F883" s="331"/>
      <c r="G883" s="333">
        <f t="shared" si="15"/>
        <v>2105.3999999999892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46086</v>
      </c>
      <c r="D884" s="299" t="s">
        <v>409</v>
      </c>
      <c r="E884" s="331">
        <v>44.99</v>
      </c>
      <c r="F884" s="331"/>
      <c r="G884" s="333">
        <f t="shared" si="15"/>
        <v>2120.2599999999893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46085</v>
      </c>
      <c r="D885" s="299" t="s">
        <v>421</v>
      </c>
      <c r="E885" s="331">
        <v>15</v>
      </c>
      <c r="F885" s="331"/>
      <c r="G885" s="333">
        <f t="shared" si="15"/>
        <v>2165.2499999999891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46085</v>
      </c>
      <c r="D886" s="299" t="s">
        <v>296</v>
      </c>
      <c r="E886" s="331">
        <v>10.84</v>
      </c>
      <c r="F886" s="331"/>
      <c r="G886" s="333">
        <f t="shared" si="15"/>
        <v>2180.2499999999891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14</v>
      </c>
      <c r="C887" s="298">
        <v>46085</v>
      </c>
      <c r="D887" s="299" t="s">
        <v>367</v>
      </c>
      <c r="E887" s="331">
        <v>68.739999999999995</v>
      </c>
      <c r="F887" s="331"/>
      <c r="G887" s="333">
        <f t="shared" si="15"/>
        <v>2191.0899999999892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4</v>
      </c>
      <c r="C888" s="298">
        <v>46085</v>
      </c>
      <c r="D888" s="299" t="s">
        <v>310</v>
      </c>
      <c r="E888" s="331">
        <v>30.67</v>
      </c>
      <c r="F888" s="331"/>
      <c r="G888" s="333">
        <f t="shared" si="15"/>
        <v>2259.829999999989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17</v>
      </c>
      <c r="C889" s="298">
        <v>46085</v>
      </c>
      <c r="D889" s="299" t="s">
        <v>370</v>
      </c>
      <c r="E889" s="331">
        <v>99</v>
      </c>
      <c r="F889" s="331"/>
      <c r="G889" s="333">
        <f t="shared" si="15"/>
        <v>2290.4999999999891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21</v>
      </c>
      <c r="C890" s="298">
        <v>46084</v>
      </c>
      <c r="D890" s="299" t="s">
        <v>194</v>
      </c>
      <c r="E890" s="331">
        <v>40.72</v>
      </c>
      <c r="F890" s="331"/>
      <c r="G890" s="333">
        <f t="shared" si="15"/>
        <v>2389.4999999999891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284</v>
      </c>
      <c r="B891" s="330">
        <v>36</v>
      </c>
      <c r="C891" s="298">
        <v>46084</v>
      </c>
      <c r="D891" s="299" t="s">
        <v>374</v>
      </c>
      <c r="E891" s="331">
        <v>50</v>
      </c>
      <c r="F891" s="331"/>
      <c r="G891" s="333">
        <f t="shared" si="15"/>
        <v>2430.2199999999889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46084</v>
      </c>
      <c r="D892" s="299" t="s">
        <v>296</v>
      </c>
      <c r="E892" s="331">
        <v>14.67</v>
      </c>
      <c r="F892" s="331"/>
      <c r="G892" s="333">
        <f t="shared" si="15"/>
        <v>2480.2199999999889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46084</v>
      </c>
      <c r="D893" s="299" t="s">
        <v>296</v>
      </c>
      <c r="E893" s="331">
        <v>27.42</v>
      </c>
      <c r="F893" s="331"/>
      <c r="G893" s="333">
        <f t="shared" si="15"/>
        <v>2494.889999999989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46084</v>
      </c>
      <c r="D894" s="299" t="s">
        <v>422</v>
      </c>
      <c r="E894" s="331">
        <v>106.27</v>
      </c>
      <c r="F894" s="331"/>
      <c r="G894" s="333">
        <f t="shared" si="15"/>
        <v>2522.309999999989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46084</v>
      </c>
      <c r="D895" s="299" t="s">
        <v>422</v>
      </c>
      <c r="E895" s="331">
        <v>-107</v>
      </c>
      <c r="F895" s="331"/>
      <c r="G895" s="333">
        <f t="shared" si="15"/>
        <v>2628.579999999989</v>
      </c>
      <c r="H895" s="334" t="s">
        <v>298</v>
      </c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46083</v>
      </c>
      <c r="D896" s="299" t="s">
        <v>301</v>
      </c>
      <c r="E896" s="331">
        <v>20</v>
      </c>
      <c r="F896" s="331"/>
      <c r="G896" s="333">
        <f t="shared" si="15"/>
        <v>2521.579999999989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46083</v>
      </c>
      <c r="D897" s="299" t="s">
        <v>288</v>
      </c>
      <c r="E897" s="331">
        <v>185.64</v>
      </c>
      <c r="F897" s="331">
        <v>185.64</v>
      </c>
      <c r="G897" s="333">
        <f t="shared" si="15"/>
        <v>2541.579999999989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46083</v>
      </c>
      <c r="D898" s="299" t="s">
        <v>424</v>
      </c>
      <c r="E898" s="331">
        <v>70.12</v>
      </c>
      <c r="F898" s="331"/>
      <c r="G898" s="333">
        <f t="shared" si="15"/>
        <v>2541.579999999989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17</v>
      </c>
      <c r="C899" s="298">
        <v>46083</v>
      </c>
      <c r="D899" s="299" t="s">
        <v>188</v>
      </c>
      <c r="E899" s="331">
        <v>41.44</v>
      </c>
      <c r="F899" s="331"/>
      <c r="G899" s="333">
        <f t="shared" si="15"/>
        <v>2611.6999999999889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46083</v>
      </c>
      <c r="D900" s="299" t="s">
        <v>296</v>
      </c>
      <c r="E900" s="331">
        <v>8.7200000000000006</v>
      </c>
      <c r="F900" s="331"/>
      <c r="G900" s="333">
        <f t="shared" si="15"/>
        <v>2653.139999999989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22</v>
      </c>
      <c r="C901" s="298">
        <v>46082</v>
      </c>
      <c r="D901" s="299" t="s">
        <v>375</v>
      </c>
      <c r="E901" s="331">
        <v>6.37</v>
      </c>
      <c r="F901" s="331"/>
      <c r="G901" s="333">
        <f t="shared" si="15"/>
        <v>2661.8599999999888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46082</v>
      </c>
      <c r="D902" s="299" t="s">
        <v>296</v>
      </c>
      <c r="E902" s="331">
        <v>9.8699999999999992</v>
      </c>
      <c r="F902" s="331"/>
      <c r="G902" s="333">
        <f t="shared" si="15"/>
        <v>2668.2299999999886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46082</v>
      </c>
      <c r="D903" s="299" t="s">
        <v>311</v>
      </c>
      <c r="E903" s="331">
        <v>119.55</v>
      </c>
      <c r="F903" s="331"/>
      <c r="G903" s="333">
        <f t="shared" si="15"/>
        <v>2678.0999999999885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3</v>
      </c>
      <c r="C904" s="298">
        <v>46082</v>
      </c>
      <c r="D904" s="299" t="s">
        <v>348</v>
      </c>
      <c r="E904" s="331">
        <v>25</v>
      </c>
      <c r="F904" s="331"/>
      <c r="G904" s="333">
        <f t="shared" si="15"/>
        <v>2797.6499999999887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46082</v>
      </c>
      <c r="D905" s="299" t="s">
        <v>304</v>
      </c>
      <c r="E905" s="331">
        <v>119.17</v>
      </c>
      <c r="F905" s="331"/>
      <c r="G905" s="333">
        <f t="shared" si="15"/>
        <v>2822.6499999999887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284</v>
      </c>
      <c r="B906" s="330">
        <v>37</v>
      </c>
      <c r="C906" s="298">
        <v>46081</v>
      </c>
      <c r="D906" s="299" t="s">
        <v>425</v>
      </c>
      <c r="E906" s="331">
        <v>3764.91</v>
      </c>
      <c r="F906" s="331"/>
      <c r="G906" s="333">
        <f t="shared" si="15"/>
        <v>2941.8199999999888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25</v>
      </c>
      <c r="C907" s="298">
        <v>46081</v>
      </c>
      <c r="D907" s="298" t="s">
        <v>204</v>
      </c>
      <c r="E907" s="331">
        <v>350</v>
      </c>
      <c r="F907" s="331"/>
      <c r="G907" s="333">
        <f t="shared" si="15"/>
        <v>6706.7299999999886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26</v>
      </c>
      <c r="C908" s="298">
        <v>46081</v>
      </c>
      <c r="D908" s="298" t="s">
        <v>205</v>
      </c>
      <c r="E908" s="331">
        <v>320</v>
      </c>
      <c r="F908" s="331"/>
      <c r="G908" s="333">
        <f t="shared" si="15"/>
        <v>7056.7299999999886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27</v>
      </c>
      <c r="C909" s="298">
        <v>46081</v>
      </c>
      <c r="D909" s="298" t="s">
        <v>206</v>
      </c>
      <c r="E909" s="331">
        <v>25</v>
      </c>
      <c r="F909" s="331"/>
      <c r="G909" s="333">
        <f t="shared" si="15"/>
        <v>7376.7299999999886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28</v>
      </c>
      <c r="C910" s="298">
        <v>46081</v>
      </c>
      <c r="D910" s="298" t="s">
        <v>207</v>
      </c>
      <c r="E910" s="331">
        <v>25</v>
      </c>
      <c r="F910" s="331"/>
      <c r="G910" s="333">
        <f t="shared" si="15"/>
        <v>7401.7299999999886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29</v>
      </c>
      <c r="C911" s="298">
        <v>46081</v>
      </c>
      <c r="D911" s="298" t="s">
        <v>208</v>
      </c>
      <c r="E911" s="331">
        <v>45</v>
      </c>
      <c r="F911" s="331"/>
      <c r="G911" s="333">
        <f t="shared" si="15"/>
        <v>7426.7299999999886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30</v>
      </c>
      <c r="C912" s="298">
        <v>46081</v>
      </c>
      <c r="D912" s="298" t="s">
        <v>209</v>
      </c>
      <c r="E912" s="331">
        <v>400</v>
      </c>
      <c r="F912" s="331"/>
      <c r="G912" s="333">
        <f t="shared" si="15"/>
        <v>7471.7299999999886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31</v>
      </c>
      <c r="C913" s="298">
        <v>46081</v>
      </c>
      <c r="D913" s="298" t="s">
        <v>210</v>
      </c>
      <c r="E913" s="331">
        <v>375</v>
      </c>
      <c r="F913" s="331"/>
      <c r="G913" s="333">
        <f t="shared" si="15"/>
        <v>7871.7299999999886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32</v>
      </c>
      <c r="C914" s="298">
        <v>46081</v>
      </c>
      <c r="D914" s="298" t="s">
        <v>211</v>
      </c>
      <c r="E914" s="331">
        <v>100</v>
      </c>
      <c r="F914" s="331"/>
      <c r="G914" s="333">
        <f t="shared" si="15"/>
        <v>8246.7299999999886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286</v>
      </c>
      <c r="B915" s="330">
        <v>33</v>
      </c>
      <c r="C915" s="298">
        <v>46081</v>
      </c>
      <c r="D915" s="298" t="s">
        <v>212</v>
      </c>
      <c r="E915" s="331">
        <v>85</v>
      </c>
      <c r="F915" s="331"/>
      <c r="G915" s="333">
        <f t="shared" si="15"/>
        <v>8346.7299999999886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286</v>
      </c>
      <c r="B916" s="330">
        <v>34</v>
      </c>
      <c r="C916" s="298">
        <v>46081</v>
      </c>
      <c r="D916" s="298" t="s">
        <v>213</v>
      </c>
      <c r="E916" s="331">
        <v>230</v>
      </c>
      <c r="F916" s="331"/>
      <c r="G916" s="333">
        <f t="shared" si="15"/>
        <v>8431.7299999999886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286</v>
      </c>
      <c r="B917" s="330">
        <v>35</v>
      </c>
      <c r="C917" s="298">
        <v>46081</v>
      </c>
      <c r="D917" s="298" t="s">
        <v>214</v>
      </c>
      <c r="E917" s="331">
        <v>45</v>
      </c>
      <c r="F917" s="331"/>
      <c r="G917" s="333">
        <f t="shared" si="15"/>
        <v>8661.7299999999886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42</v>
      </c>
      <c r="C918" s="298">
        <v>46081</v>
      </c>
      <c r="D918" s="298" t="s">
        <v>200</v>
      </c>
      <c r="E918" s="331">
        <v>51.19</v>
      </c>
      <c r="F918" s="331"/>
      <c r="G918" s="333">
        <f t="shared" si="15"/>
        <v>8706.7299999999886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43</v>
      </c>
      <c r="C919" s="298">
        <v>46081</v>
      </c>
      <c r="D919" s="298" t="s">
        <v>201</v>
      </c>
      <c r="E919" s="331">
        <v>37.17</v>
      </c>
      <c r="F919" s="331"/>
      <c r="G919" s="333">
        <f t="shared" si="15"/>
        <v>8757.9199999999892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10</v>
      </c>
      <c r="C920" s="298">
        <v>46081</v>
      </c>
      <c r="D920" s="298" t="s">
        <v>176</v>
      </c>
      <c r="E920" s="331">
        <v>17.899999999999999</v>
      </c>
      <c r="F920" s="331"/>
      <c r="G920" s="333">
        <f t="shared" si="15"/>
        <v>8795.0899999999892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46080</v>
      </c>
      <c r="D921" s="298" t="s">
        <v>358</v>
      </c>
      <c r="E921" s="331">
        <v>11.17</v>
      </c>
      <c r="F921" s="331"/>
      <c r="G921" s="333">
        <f t="shared" si="15"/>
        <v>8812.9899999999889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46080</v>
      </c>
      <c r="D922" s="299" t="s">
        <v>426</v>
      </c>
      <c r="E922" s="331">
        <v>25</v>
      </c>
      <c r="F922" s="331"/>
      <c r="G922" s="333">
        <f t="shared" si="15"/>
        <v>8824.1599999999889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46080</v>
      </c>
      <c r="D923" s="299" t="s">
        <v>358</v>
      </c>
      <c r="E923" s="331">
        <v>22.84</v>
      </c>
      <c r="F923" s="331"/>
      <c r="G923" s="333">
        <f t="shared" si="15"/>
        <v>8849.1599999999889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6</v>
      </c>
      <c r="C924" s="298">
        <v>46080</v>
      </c>
      <c r="D924" s="299" t="s">
        <v>427</v>
      </c>
      <c r="E924" s="331">
        <v>-88</v>
      </c>
      <c r="F924" s="331"/>
      <c r="G924" s="333">
        <f t="shared" si="15"/>
        <v>8871.9999999999891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291</v>
      </c>
      <c r="B925" s="330">
        <v>38</v>
      </c>
      <c r="C925" s="298">
        <v>46080</v>
      </c>
      <c r="D925" s="299" t="s">
        <v>293</v>
      </c>
      <c r="E925" s="331"/>
      <c r="F925" s="331">
        <v>4278.1499999999996</v>
      </c>
      <c r="G925" s="333">
        <f t="shared" si="15"/>
        <v>8783.9999999999891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46080</v>
      </c>
      <c r="D926" s="299" t="s">
        <v>428</v>
      </c>
      <c r="E926" s="331">
        <v>25.93</v>
      </c>
      <c r="F926" s="331"/>
      <c r="G926" s="333">
        <f t="shared" si="15"/>
        <v>4505.8499999999904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4</v>
      </c>
      <c r="C927" s="298">
        <v>46079</v>
      </c>
      <c r="D927" s="299" t="s">
        <v>310</v>
      </c>
      <c r="E927" s="331">
        <v>29.84</v>
      </c>
      <c r="F927" s="331"/>
      <c r="G927" s="333">
        <f t="shared" si="15"/>
        <v>4531.7799999999907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46079</v>
      </c>
      <c r="D928" s="299" t="s">
        <v>429</v>
      </c>
      <c r="E928" s="331">
        <v>103.25</v>
      </c>
      <c r="F928" s="331"/>
      <c r="G928" s="333">
        <f t="shared" si="15"/>
        <v>4561.6199999999908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46079</v>
      </c>
      <c r="D929" s="299" t="s">
        <v>357</v>
      </c>
      <c r="E929" s="331">
        <v>26.02</v>
      </c>
      <c r="F929" s="331"/>
      <c r="G929" s="333">
        <f t="shared" si="15"/>
        <v>4664.8699999999908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24</v>
      </c>
      <c r="C930" s="298">
        <v>46079</v>
      </c>
      <c r="D930" s="299" t="s">
        <v>860</v>
      </c>
      <c r="E930" s="331">
        <v>84.83</v>
      </c>
      <c r="F930" s="331"/>
      <c r="G930" s="333">
        <f t="shared" si="15"/>
        <v>4690.8899999999912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46079</v>
      </c>
      <c r="D931" s="299" t="s">
        <v>296</v>
      </c>
      <c r="E931" s="331">
        <v>17.87</v>
      </c>
      <c r="F931" s="331"/>
      <c r="G931" s="333">
        <f t="shared" si="15"/>
        <v>4775.7199999999912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5</v>
      </c>
      <c r="C932" s="298">
        <v>46079</v>
      </c>
      <c r="D932" s="299" t="s">
        <v>430</v>
      </c>
      <c r="E932" s="331">
        <v>123.64</v>
      </c>
      <c r="F932" s="331"/>
      <c r="G932" s="333">
        <f t="shared" si="15"/>
        <v>4793.5899999999911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46078</v>
      </c>
      <c r="D933" s="299" t="s">
        <v>319</v>
      </c>
      <c r="E933" s="331">
        <v>18.5</v>
      </c>
      <c r="F933" s="331"/>
      <c r="G933" s="333">
        <f t="shared" si="15"/>
        <v>4917.2299999999914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4</v>
      </c>
      <c r="C934" s="298">
        <v>46078</v>
      </c>
      <c r="D934" s="299" t="s">
        <v>296</v>
      </c>
      <c r="E934" s="331">
        <v>50.96</v>
      </c>
      <c r="F934" s="331"/>
      <c r="G934" s="333">
        <f t="shared" si="15"/>
        <v>4935.7299999999914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46078</v>
      </c>
      <c r="D935" s="299" t="s">
        <v>296</v>
      </c>
      <c r="E935" s="331">
        <v>11.28</v>
      </c>
      <c r="F935" s="331"/>
      <c r="G935" s="333">
        <f t="shared" si="15"/>
        <v>4986.6899999999914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12</v>
      </c>
      <c r="C936" s="298">
        <v>46078</v>
      </c>
      <c r="D936" s="299" t="s">
        <v>314</v>
      </c>
      <c r="E936" s="331">
        <v>204.47</v>
      </c>
      <c r="F936" s="331"/>
      <c r="G936" s="333">
        <f t="shared" si="15"/>
        <v>4997.9699999999912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46078</v>
      </c>
      <c r="D937" s="299" t="s">
        <v>308</v>
      </c>
      <c r="E937" s="331">
        <v>47.99</v>
      </c>
      <c r="F937" s="331"/>
      <c r="G937" s="333">
        <f t="shared" si="15"/>
        <v>5202.4399999999914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46078</v>
      </c>
      <c r="D938" s="299" t="s">
        <v>304</v>
      </c>
      <c r="E938" s="331">
        <v>19.09</v>
      </c>
      <c r="F938" s="331"/>
      <c r="G938" s="333">
        <f t="shared" si="15"/>
        <v>5250.4299999999912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23</v>
      </c>
      <c r="C939" s="298">
        <v>46076</v>
      </c>
      <c r="D939" s="299" t="s">
        <v>67</v>
      </c>
      <c r="E939" s="331">
        <v>650.88</v>
      </c>
      <c r="F939" s="331"/>
      <c r="G939" s="333">
        <f t="shared" si="15"/>
        <v>5269.5199999999913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46076</v>
      </c>
      <c r="D940" s="299" t="s">
        <v>351</v>
      </c>
      <c r="E940" s="331">
        <v>35</v>
      </c>
      <c r="F940" s="331"/>
      <c r="G940" s="333">
        <f t="shared" si="15"/>
        <v>5920.3999999999915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46076</v>
      </c>
      <c r="D941" s="299" t="s">
        <v>306</v>
      </c>
      <c r="E941" s="331">
        <v>128.97999999999999</v>
      </c>
      <c r="F941" s="331"/>
      <c r="G941" s="333">
        <f t="shared" si="15"/>
        <v>5955.3999999999915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46076</v>
      </c>
      <c r="D942" s="299" t="s">
        <v>320</v>
      </c>
      <c r="E942" s="331">
        <v>52.55</v>
      </c>
      <c r="F942" s="331"/>
      <c r="G942" s="333">
        <f t="shared" si="15"/>
        <v>6084.379999999991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3</v>
      </c>
      <c r="C943" s="298">
        <v>46075</v>
      </c>
      <c r="D943" s="299" t="s">
        <v>348</v>
      </c>
      <c r="E943" s="331">
        <v>13.76</v>
      </c>
      <c r="F943" s="331"/>
      <c r="G943" s="333">
        <f t="shared" si="15"/>
        <v>6136.9299999999912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46075</v>
      </c>
      <c r="D944" s="299" t="s">
        <v>311</v>
      </c>
      <c r="E944" s="331">
        <v>187.64</v>
      </c>
      <c r="F944" s="331"/>
      <c r="G944" s="333">
        <f t="shared" si="15"/>
        <v>6150.6899999999914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46074</v>
      </c>
      <c r="D945" s="299" t="s">
        <v>393</v>
      </c>
      <c r="E945" s="331">
        <v>75.78</v>
      </c>
      <c r="F945" s="331"/>
      <c r="G945" s="333">
        <f t="shared" si="15"/>
        <v>6338.3299999999917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46074</v>
      </c>
      <c r="D946" s="299" t="s">
        <v>392</v>
      </c>
      <c r="E946" s="331">
        <v>27.41</v>
      </c>
      <c r="F946" s="331"/>
      <c r="G946" s="333">
        <f t="shared" si="15"/>
        <v>6414.1099999999915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46074</v>
      </c>
      <c r="D947" s="299" t="s">
        <v>431</v>
      </c>
      <c r="E947" s="331">
        <v>32.049999999999997</v>
      </c>
      <c r="F947" s="331"/>
      <c r="G947" s="333">
        <f t="shared" si="15"/>
        <v>6441.5199999999913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46074</v>
      </c>
      <c r="D948" s="299" t="s">
        <v>358</v>
      </c>
      <c r="E948" s="331">
        <v>9.4700000000000006</v>
      </c>
      <c r="F948" s="331"/>
      <c r="G948" s="333">
        <f t="shared" si="15"/>
        <v>6473.5699999999915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46073</v>
      </c>
      <c r="D949" s="299" t="s">
        <v>296</v>
      </c>
      <c r="E949" s="331">
        <v>14.47</v>
      </c>
      <c r="F949" s="331"/>
      <c r="G949" s="333">
        <f t="shared" si="15"/>
        <v>6483.0399999999918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46073</v>
      </c>
      <c r="D950" s="299" t="s">
        <v>355</v>
      </c>
      <c r="E950" s="331">
        <v>11.97</v>
      </c>
      <c r="F950" s="331"/>
      <c r="G950" s="333">
        <f t="shared" si="15"/>
        <v>6497.509999999992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46073</v>
      </c>
      <c r="D951" s="299" t="s">
        <v>355</v>
      </c>
      <c r="E951" s="331">
        <v>59.88</v>
      </c>
      <c r="F951" s="331"/>
      <c r="G951" s="333">
        <f t="shared" si="15"/>
        <v>6509.4799999999923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46073</v>
      </c>
      <c r="D952" s="299" t="s">
        <v>418</v>
      </c>
      <c r="E952" s="331">
        <v>19.57</v>
      </c>
      <c r="F952" s="331"/>
      <c r="G952" s="333">
        <f t="shared" si="15"/>
        <v>6569.3599999999924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22</v>
      </c>
      <c r="C953" s="298">
        <v>46073</v>
      </c>
      <c r="D953" s="299" t="s">
        <v>323</v>
      </c>
      <c r="E953" s="331">
        <v>20.22</v>
      </c>
      <c r="F953" s="331"/>
      <c r="G953" s="333">
        <f t="shared" si="15"/>
        <v>6588.9299999999921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46073</v>
      </c>
      <c r="D954" s="299" t="s">
        <v>358</v>
      </c>
      <c r="E954" s="331">
        <v>5.3</v>
      </c>
      <c r="F954" s="331"/>
      <c r="G954" s="333">
        <f t="shared" si="15"/>
        <v>6609.1499999999924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46073</v>
      </c>
      <c r="D955" s="299" t="s">
        <v>324</v>
      </c>
      <c r="E955" s="331">
        <v>8.1300000000000008</v>
      </c>
      <c r="F955" s="331"/>
      <c r="G955" s="333">
        <f t="shared" si="15"/>
        <v>6614.4499999999925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46073</v>
      </c>
      <c r="D956" s="299" t="s">
        <v>310</v>
      </c>
      <c r="E956" s="331">
        <v>32.43</v>
      </c>
      <c r="F956" s="331"/>
      <c r="G956" s="333">
        <f t="shared" si="15"/>
        <v>6622.5799999999927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46073</v>
      </c>
      <c r="D957" s="299" t="s">
        <v>432</v>
      </c>
      <c r="E957" s="331">
        <v>98.65</v>
      </c>
      <c r="F957" s="331"/>
      <c r="G957" s="333">
        <f t="shared" si="15"/>
        <v>6655.0099999999929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46072</v>
      </c>
      <c r="D958" s="299" t="s">
        <v>300</v>
      </c>
      <c r="E958" s="331">
        <v>30.87</v>
      </c>
      <c r="F958" s="331"/>
      <c r="G958" s="333">
        <f t="shared" si="15"/>
        <v>6753.6599999999926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46072</v>
      </c>
      <c r="D959" s="299" t="s">
        <v>300</v>
      </c>
      <c r="E959" s="331">
        <v>15.96</v>
      </c>
      <c r="F959" s="331"/>
      <c r="G959" s="333">
        <f t="shared" si="15"/>
        <v>6784.5299999999925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46072</v>
      </c>
      <c r="D960" s="299" t="s">
        <v>296</v>
      </c>
      <c r="E960" s="331">
        <v>17.36</v>
      </c>
      <c r="F960" s="331"/>
      <c r="G960" s="333">
        <f t="shared" si="15"/>
        <v>6800.4899999999925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22</v>
      </c>
      <c r="C961" s="298">
        <v>46072</v>
      </c>
      <c r="D961" s="299" t="s">
        <v>328</v>
      </c>
      <c r="E961" s="331">
        <v>7.46</v>
      </c>
      <c r="F961" s="331"/>
      <c r="G961" s="333">
        <f t="shared" si="15"/>
        <v>6817.8499999999922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39</v>
      </c>
      <c r="C962" s="298">
        <v>46072</v>
      </c>
      <c r="D962" s="299" t="s">
        <v>292</v>
      </c>
      <c r="E962" s="331"/>
      <c r="F962" s="331">
        <v>2763.77</v>
      </c>
      <c r="G962" s="333">
        <f t="shared" si="15"/>
        <v>6825.3099999999922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335</v>
      </c>
      <c r="B963" s="330" t="s">
        <v>335</v>
      </c>
      <c r="C963" s="298">
        <v>46071</v>
      </c>
      <c r="D963" s="299" t="s">
        <v>336</v>
      </c>
      <c r="E963" s="331">
        <v>182.55</v>
      </c>
      <c r="F963" s="331"/>
      <c r="G963" s="333">
        <f t="shared" si="15"/>
        <v>4061.5399999999927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15</v>
      </c>
      <c r="C964" s="298">
        <v>46071</v>
      </c>
      <c r="D964" s="299" t="s">
        <v>185</v>
      </c>
      <c r="E964" s="331">
        <v>188.16</v>
      </c>
      <c r="F964" s="331"/>
      <c r="G964" s="333">
        <f t="shared" si="15"/>
        <v>4244.0899999999929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291</v>
      </c>
      <c r="B965" s="330">
        <v>40</v>
      </c>
      <c r="C965" s="298">
        <v>46071</v>
      </c>
      <c r="D965" s="299" t="s">
        <v>316</v>
      </c>
      <c r="E965" s="331"/>
      <c r="F965" s="331">
        <v>1281.58</v>
      </c>
      <c r="G965" s="333">
        <f t="shared" si="15"/>
        <v>4432.2499999999927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46071</v>
      </c>
      <c r="D966" s="299" t="s">
        <v>433</v>
      </c>
      <c r="E966" s="331">
        <v>-146</v>
      </c>
      <c r="F966" s="331"/>
      <c r="G966" s="333">
        <f t="shared" si="15"/>
        <v>3150.6699999999933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46071</v>
      </c>
      <c r="D967" s="299" t="s">
        <v>434</v>
      </c>
      <c r="E967" s="331">
        <v>-13</v>
      </c>
      <c r="F967" s="331"/>
      <c r="G967" s="333">
        <f t="shared" si="15"/>
        <v>3004.6699999999933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335</v>
      </c>
      <c r="B968" s="330" t="s">
        <v>335</v>
      </c>
      <c r="C968" s="298">
        <v>46071</v>
      </c>
      <c r="D968" s="299" t="s">
        <v>460</v>
      </c>
      <c r="E968" s="331"/>
      <c r="F968" s="331">
        <v>191</v>
      </c>
      <c r="G968" s="333">
        <f t="shared" si="15"/>
        <v>2991.6699999999933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46071</v>
      </c>
      <c r="D969" s="299" t="s">
        <v>300</v>
      </c>
      <c r="E969" s="331">
        <v>43.63</v>
      </c>
      <c r="F969" s="331"/>
      <c r="G969" s="333">
        <f t="shared" si="15"/>
        <v>2800.6699999999933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46071</v>
      </c>
      <c r="D970" s="299" t="s">
        <v>300</v>
      </c>
      <c r="E970" s="331">
        <v>10.64</v>
      </c>
      <c r="F970" s="331"/>
      <c r="G970" s="333">
        <f t="shared" si="15"/>
        <v>2844.2999999999934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46071</v>
      </c>
      <c r="D971" s="299" t="s">
        <v>296</v>
      </c>
      <c r="E971" s="331">
        <v>14.87</v>
      </c>
      <c r="F971" s="331"/>
      <c r="G971" s="333">
        <f t="shared" si="15"/>
        <v>2854.9399999999932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46071</v>
      </c>
      <c r="D972" s="299" t="s">
        <v>295</v>
      </c>
      <c r="E972" s="331">
        <v>12.99</v>
      </c>
      <c r="F972" s="331"/>
      <c r="G972" s="333">
        <f t="shared" si="15"/>
        <v>2869.8099999999931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46071</v>
      </c>
      <c r="D973" s="299" t="s">
        <v>295</v>
      </c>
      <c r="E973" s="331">
        <v>29.47</v>
      </c>
      <c r="F973" s="331"/>
      <c r="G973" s="333">
        <f t="shared" si="15"/>
        <v>2882.7999999999929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22</v>
      </c>
      <c r="C974" s="298">
        <v>46071</v>
      </c>
      <c r="D974" s="299" t="s">
        <v>401</v>
      </c>
      <c r="E974" s="331">
        <v>13.84</v>
      </c>
      <c r="F974" s="331"/>
      <c r="G974" s="333">
        <f t="shared" si="15"/>
        <v>2912.2699999999927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46071</v>
      </c>
      <c r="D975" s="299" t="s">
        <v>435</v>
      </c>
      <c r="E975" s="331">
        <v>64.569999999999993</v>
      </c>
      <c r="F975" s="331"/>
      <c r="G975" s="333">
        <f t="shared" si="15"/>
        <v>2926.1099999999929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21</v>
      </c>
      <c r="C976" s="298">
        <v>46070</v>
      </c>
      <c r="D976" s="299" t="s">
        <v>194</v>
      </c>
      <c r="E976" s="331">
        <v>81</v>
      </c>
      <c r="F976" s="331"/>
      <c r="G976" s="333">
        <f t="shared" si="15"/>
        <v>2990.679999999993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46070</v>
      </c>
      <c r="D977" s="299" t="s">
        <v>384</v>
      </c>
      <c r="E977" s="331">
        <v>81.41</v>
      </c>
      <c r="F977" s="331"/>
      <c r="G977" s="333">
        <f t="shared" si="15"/>
        <v>3071.679999999993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46070</v>
      </c>
      <c r="D978" s="299" t="s">
        <v>300</v>
      </c>
      <c r="E978" s="331">
        <v>113.74</v>
      </c>
      <c r="F978" s="331"/>
      <c r="G978" s="333">
        <f t="shared" si="15"/>
        <v>3153.0899999999929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43</v>
      </c>
      <c r="C979" s="298">
        <v>46070</v>
      </c>
      <c r="D979" s="299" t="s">
        <v>333</v>
      </c>
      <c r="E979" s="331">
        <v>29.8</v>
      </c>
      <c r="F979" s="331"/>
      <c r="G979" s="333">
        <f t="shared" si="15"/>
        <v>3266.8299999999927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42</v>
      </c>
      <c r="C980" s="298">
        <v>46070</v>
      </c>
      <c r="D980" s="299" t="s">
        <v>333</v>
      </c>
      <c r="E980" s="331">
        <v>37.25</v>
      </c>
      <c r="F980" s="331"/>
      <c r="G980" s="333">
        <f t="shared" si="15"/>
        <v>3296.6299999999928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46070</v>
      </c>
      <c r="D981" s="299" t="s">
        <v>424</v>
      </c>
      <c r="E981" s="331">
        <v>7.97</v>
      </c>
      <c r="F981" s="331"/>
      <c r="G981" s="333">
        <f t="shared" si="15"/>
        <v>3333.8799999999928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17</v>
      </c>
      <c r="C982" s="298">
        <v>46070</v>
      </c>
      <c r="D982" s="299" t="s">
        <v>188</v>
      </c>
      <c r="E982" s="331">
        <v>42.65</v>
      </c>
      <c r="F982" s="331"/>
      <c r="G982" s="333">
        <f t="shared" si="15"/>
        <v>3341.8499999999926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46070</v>
      </c>
      <c r="D983" s="299" t="s">
        <v>436</v>
      </c>
      <c r="E983" s="331">
        <v>40</v>
      </c>
      <c r="F983" s="331"/>
      <c r="G983" s="333">
        <f t="shared" si="15"/>
        <v>3384.4999999999927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11</v>
      </c>
      <c r="C984" s="298">
        <v>46070</v>
      </c>
      <c r="D984" s="299" t="s">
        <v>178</v>
      </c>
      <c r="E984" s="331">
        <v>480.91</v>
      </c>
      <c r="F984" s="331"/>
      <c r="G984" s="333">
        <f t="shared" si="15"/>
        <v>3424.4999999999927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23</v>
      </c>
      <c r="C985" s="298">
        <v>46070</v>
      </c>
      <c r="D985" s="299" t="s">
        <v>63</v>
      </c>
      <c r="E985" s="331">
        <v>529.46</v>
      </c>
      <c r="F985" s="331"/>
      <c r="G985" s="333">
        <f t="shared" si="15"/>
        <v>3905.4099999999926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46069</v>
      </c>
      <c r="D986" s="299" t="s">
        <v>324</v>
      </c>
      <c r="E986" s="331">
        <v>16.079999999999998</v>
      </c>
      <c r="F986" s="331"/>
      <c r="G986" s="333">
        <f t="shared" si="15"/>
        <v>4434.8699999999926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46069</v>
      </c>
      <c r="D987" s="299" t="s">
        <v>300</v>
      </c>
      <c r="E987" s="331">
        <v>21.17</v>
      </c>
      <c r="F987" s="331"/>
      <c r="G987" s="333">
        <f t="shared" si="15"/>
        <v>4450.9499999999925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46069</v>
      </c>
      <c r="D988" s="299" t="s">
        <v>300</v>
      </c>
      <c r="E988" s="331">
        <v>17.03</v>
      </c>
      <c r="F988" s="331"/>
      <c r="G988" s="333">
        <f t="shared" si="15"/>
        <v>4472.1199999999926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46069</v>
      </c>
      <c r="D989" s="299" t="s">
        <v>296</v>
      </c>
      <c r="E989" s="331">
        <v>18.309999999999999</v>
      </c>
      <c r="F989" s="331"/>
      <c r="G989" s="333">
        <f t="shared" si="15"/>
        <v>4489.1499999999924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46069</v>
      </c>
      <c r="D990" s="299" t="s">
        <v>301</v>
      </c>
      <c r="E990" s="331">
        <v>19.3</v>
      </c>
      <c r="F990" s="331"/>
      <c r="G990" s="333">
        <f t="shared" si="15"/>
        <v>4507.4599999999928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46069</v>
      </c>
      <c r="D991" s="299" t="s">
        <v>397</v>
      </c>
      <c r="E991" s="331">
        <v>24.67</v>
      </c>
      <c r="F991" s="331"/>
      <c r="G991" s="333">
        <f t="shared" si="15"/>
        <v>4526.7599999999929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287</v>
      </c>
      <c r="B992" s="330" t="s">
        <v>287</v>
      </c>
      <c r="C992" s="298">
        <v>46069</v>
      </c>
      <c r="D992" s="299" t="s">
        <v>397</v>
      </c>
      <c r="E992" s="331">
        <v>152.41999999999999</v>
      </c>
      <c r="F992" s="331">
        <v>152.41999999999999</v>
      </c>
      <c r="G992" s="333">
        <f t="shared" si="15"/>
        <v>4551.429999999993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46068</v>
      </c>
      <c r="D993" s="299" t="s">
        <v>437</v>
      </c>
      <c r="E993" s="331">
        <v>233.83</v>
      </c>
      <c r="F993" s="331"/>
      <c r="G993" s="333">
        <f t="shared" si="15"/>
        <v>4551.429999999993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46068</v>
      </c>
      <c r="D994" s="299" t="s">
        <v>326</v>
      </c>
      <c r="E994" s="331">
        <v>50.87</v>
      </c>
      <c r="F994" s="331"/>
      <c r="G994" s="333">
        <f t="shared" si="15"/>
        <v>4785.2599999999929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46068</v>
      </c>
      <c r="D995" s="299" t="s">
        <v>438</v>
      </c>
      <c r="E995" s="331">
        <v>16</v>
      </c>
      <c r="F995" s="331"/>
      <c r="G995" s="333">
        <f t="shared" si="15"/>
        <v>4836.1299999999928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46068</v>
      </c>
      <c r="D996" s="299" t="s">
        <v>353</v>
      </c>
      <c r="E996" s="331">
        <v>30</v>
      </c>
      <c r="F996" s="331"/>
      <c r="G996" s="333">
        <f t="shared" si="15"/>
        <v>4852.1299999999928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46068</v>
      </c>
      <c r="D997" s="299" t="s">
        <v>306</v>
      </c>
      <c r="E997" s="331">
        <v>76</v>
      </c>
      <c r="F997" s="331"/>
      <c r="G997" s="333">
        <f t="shared" si="15"/>
        <v>4882.1299999999928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3</v>
      </c>
      <c r="C998" s="298">
        <v>46068</v>
      </c>
      <c r="D998" s="299" t="s">
        <v>348</v>
      </c>
      <c r="E998" s="331">
        <v>3.59</v>
      </c>
      <c r="F998" s="331"/>
      <c r="G998" s="333">
        <f t="shared" si="15"/>
        <v>4958.1299999999928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46068</v>
      </c>
      <c r="D999" s="299" t="s">
        <v>439</v>
      </c>
      <c r="E999" s="331">
        <v>70</v>
      </c>
      <c r="F999" s="331"/>
      <c r="G999" s="333">
        <f t="shared" si="15"/>
        <v>4961.719999999993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46068</v>
      </c>
      <c r="D1000" s="299" t="s">
        <v>440</v>
      </c>
      <c r="E1000" s="331">
        <v>175</v>
      </c>
      <c r="F1000" s="331"/>
      <c r="G1000" s="333">
        <f t="shared" si="15"/>
        <v>5031.719999999993</v>
      </c>
      <c r="H1000" s="334" t="s">
        <v>298</v>
      </c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46067</v>
      </c>
      <c r="D1001" s="299" t="s">
        <v>319</v>
      </c>
      <c r="E1001" s="331">
        <v>13.09</v>
      </c>
      <c r="F1001" s="331"/>
      <c r="G1001" s="333">
        <f t="shared" si="15"/>
        <v>5206.719999999993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46067</v>
      </c>
      <c r="D1002" s="299" t="s">
        <v>296</v>
      </c>
      <c r="E1002" s="331">
        <v>7.56</v>
      </c>
      <c r="F1002" s="331"/>
      <c r="G1002" s="333">
        <f t="shared" si="15"/>
        <v>5219.8099999999931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46067</v>
      </c>
      <c r="D1003" s="299" t="s">
        <v>296</v>
      </c>
      <c r="E1003" s="331">
        <v>32.409999999999997</v>
      </c>
      <c r="F1003" s="331"/>
      <c r="G1003" s="333">
        <f t="shared" si="15"/>
        <v>5227.3699999999935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5</v>
      </c>
      <c r="C1004" s="298">
        <v>46067</v>
      </c>
      <c r="D1004" s="299" t="s">
        <v>441</v>
      </c>
      <c r="E1004" s="331">
        <v>400</v>
      </c>
      <c r="F1004" s="331"/>
      <c r="G1004" s="333">
        <f t="shared" si="15"/>
        <v>5259.7799999999934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46066</v>
      </c>
      <c r="D1005" s="299" t="s">
        <v>319</v>
      </c>
      <c r="E1005" s="331">
        <v>41.51</v>
      </c>
      <c r="F1005" s="331"/>
      <c r="G1005" s="333">
        <f t="shared" si="15"/>
        <v>5659.7799999999934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46066</v>
      </c>
      <c r="D1006" s="299" t="s">
        <v>296</v>
      </c>
      <c r="E1006" s="331">
        <v>21.55</v>
      </c>
      <c r="F1006" s="331"/>
      <c r="G1006" s="333">
        <f t="shared" si="15"/>
        <v>5701.2899999999936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46066</v>
      </c>
      <c r="D1007" s="299" t="s">
        <v>358</v>
      </c>
      <c r="E1007" s="331">
        <v>12.45</v>
      </c>
      <c r="F1007" s="331"/>
      <c r="G1007" s="333">
        <f t="shared" si="15"/>
        <v>5722.8399999999938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287</v>
      </c>
      <c r="B1008" s="330" t="s">
        <v>287</v>
      </c>
      <c r="C1008" s="298">
        <v>46066</v>
      </c>
      <c r="D1008" s="299" t="s">
        <v>397</v>
      </c>
      <c r="E1008" s="331">
        <v>91.38</v>
      </c>
      <c r="F1008" s="331">
        <v>91.38</v>
      </c>
      <c r="G1008" s="333">
        <f t="shared" si="15"/>
        <v>5735.2899999999936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46066</v>
      </c>
      <c r="D1009" s="299" t="s">
        <v>311</v>
      </c>
      <c r="E1009" s="331">
        <v>16.48</v>
      </c>
      <c r="F1009" s="331"/>
      <c r="G1009" s="333">
        <f t="shared" si="15"/>
        <v>5735.2899999999936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46066</v>
      </c>
      <c r="D1010" s="299" t="s">
        <v>428</v>
      </c>
      <c r="E1010" s="331">
        <v>12.76</v>
      </c>
      <c r="F1010" s="331"/>
      <c r="G1010" s="333">
        <f t="shared" si="15"/>
        <v>5751.7699999999932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46066</v>
      </c>
      <c r="D1011" s="299" t="s">
        <v>329</v>
      </c>
      <c r="E1011" s="331">
        <v>37.9</v>
      </c>
      <c r="F1011" s="331"/>
      <c r="G1011" s="333">
        <f t="shared" si="15"/>
        <v>5764.5299999999934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291</v>
      </c>
      <c r="B1012" s="330">
        <v>40</v>
      </c>
      <c r="C1012" s="298">
        <v>46066</v>
      </c>
      <c r="D1012" s="299" t="s">
        <v>316</v>
      </c>
      <c r="E1012" s="331"/>
      <c r="F1012" s="331">
        <v>427.18</v>
      </c>
      <c r="G1012" s="333">
        <f t="shared" si="15"/>
        <v>5802.429999999993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291</v>
      </c>
      <c r="B1013" s="330">
        <v>38</v>
      </c>
      <c r="C1013" s="298">
        <v>46066</v>
      </c>
      <c r="D1013" s="299" t="s">
        <v>293</v>
      </c>
      <c r="E1013" s="331"/>
      <c r="F1013" s="331">
        <v>4278.16</v>
      </c>
      <c r="G1013" s="333">
        <f t="shared" si="15"/>
        <v>5375.2499999999927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46065</v>
      </c>
      <c r="D1014" s="299" t="s">
        <v>357</v>
      </c>
      <c r="E1014" s="331">
        <v>111.36</v>
      </c>
      <c r="F1014" s="331"/>
      <c r="G1014" s="333">
        <f t="shared" si="15"/>
        <v>1097.0899999999931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46065</v>
      </c>
      <c r="D1015" s="299" t="s">
        <v>442</v>
      </c>
      <c r="E1015" s="331">
        <v>16</v>
      </c>
      <c r="F1015" s="331"/>
      <c r="G1015" s="333">
        <f t="shared" si="15"/>
        <v>1208.449999999993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6</v>
      </c>
      <c r="C1016" s="298">
        <v>46065</v>
      </c>
      <c r="D1016" s="299" t="s">
        <v>300</v>
      </c>
      <c r="E1016" s="331">
        <v>29.81</v>
      </c>
      <c r="F1016" s="331"/>
      <c r="G1016" s="333">
        <f t="shared" si="15"/>
        <v>1224.449999999993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19</v>
      </c>
      <c r="C1017" s="298">
        <v>46065</v>
      </c>
      <c r="D1017" s="299" t="s">
        <v>191</v>
      </c>
      <c r="E1017" s="331">
        <v>200</v>
      </c>
      <c r="F1017" s="331"/>
      <c r="G1017" s="333">
        <f t="shared" si="15"/>
        <v>1254.2599999999929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46065</v>
      </c>
      <c r="D1018" s="299" t="s">
        <v>296</v>
      </c>
      <c r="E1018" s="331">
        <v>7.56</v>
      </c>
      <c r="F1018" s="331"/>
      <c r="G1018" s="333">
        <f t="shared" si="15"/>
        <v>1454.2599999999929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46065</v>
      </c>
      <c r="D1019" s="299" t="s">
        <v>296</v>
      </c>
      <c r="E1019" s="331">
        <v>65.78</v>
      </c>
      <c r="F1019" s="331"/>
      <c r="G1019" s="333">
        <f t="shared" si="15"/>
        <v>1461.8199999999929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46065</v>
      </c>
      <c r="D1020" s="299" t="s">
        <v>296</v>
      </c>
      <c r="E1020" s="331">
        <v>3.93</v>
      </c>
      <c r="F1020" s="331"/>
      <c r="G1020" s="333">
        <f t="shared" si="15"/>
        <v>1527.5999999999929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7</v>
      </c>
      <c r="C1021" s="298">
        <v>46065</v>
      </c>
      <c r="D1021" s="299" t="s">
        <v>443</v>
      </c>
      <c r="E1021" s="331">
        <v>564.83000000000004</v>
      </c>
      <c r="F1021" s="331"/>
      <c r="G1021" s="333">
        <f t="shared" si="15"/>
        <v>1531.5299999999929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7</v>
      </c>
      <c r="C1022" s="298">
        <v>46065</v>
      </c>
      <c r="D1022" s="299" t="s">
        <v>444</v>
      </c>
      <c r="E1022" s="331">
        <v>70.180000000000007</v>
      </c>
      <c r="F1022" s="331"/>
      <c r="G1022" s="333">
        <f t="shared" si="15"/>
        <v>2096.3599999999929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46065</v>
      </c>
      <c r="D1023" s="299" t="s">
        <v>445</v>
      </c>
      <c r="E1023" s="331">
        <v>2.66</v>
      </c>
      <c r="F1023" s="331"/>
      <c r="G1023" s="333">
        <f t="shared" si="15"/>
        <v>2166.5399999999927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46064</v>
      </c>
      <c r="D1024" s="299" t="s">
        <v>429</v>
      </c>
      <c r="E1024" s="331">
        <v>103.25</v>
      </c>
      <c r="F1024" s="331"/>
      <c r="G1024" s="333">
        <f t="shared" si="15"/>
        <v>2169.1999999999925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46064</v>
      </c>
      <c r="D1025" s="299" t="s">
        <v>363</v>
      </c>
      <c r="E1025" s="331">
        <v>30.39</v>
      </c>
      <c r="F1025" s="331"/>
      <c r="G1025" s="333">
        <f t="shared" si="15"/>
        <v>2272.4499999999925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46064</v>
      </c>
      <c r="D1026" s="299" t="s">
        <v>296</v>
      </c>
      <c r="E1026" s="331">
        <v>9.92</v>
      </c>
      <c r="F1026" s="331"/>
      <c r="G1026" s="333">
        <f t="shared" si="15"/>
        <v>2302.8399999999924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46064</v>
      </c>
      <c r="D1027" s="299" t="s">
        <v>295</v>
      </c>
      <c r="E1027" s="331">
        <v>3.49</v>
      </c>
      <c r="F1027" s="331"/>
      <c r="G1027" s="333">
        <f t="shared" si="15"/>
        <v>2312.7599999999925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22</v>
      </c>
      <c r="C1028" s="298">
        <v>46064</v>
      </c>
      <c r="D1028" s="299" t="s">
        <v>352</v>
      </c>
      <c r="E1028" s="331">
        <v>19.16</v>
      </c>
      <c r="F1028" s="331"/>
      <c r="G1028" s="333">
        <f t="shared" si="15"/>
        <v>2316.2499999999923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46063</v>
      </c>
      <c r="D1029" s="299" t="s">
        <v>412</v>
      </c>
      <c r="E1029" s="331">
        <v>-8</v>
      </c>
      <c r="F1029" s="331"/>
      <c r="G1029" s="333">
        <f t="shared" si="15"/>
        <v>2335.4099999999921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46063</v>
      </c>
      <c r="D1030" s="299" t="s">
        <v>446</v>
      </c>
      <c r="E1030" s="331">
        <v>-0.04</v>
      </c>
      <c r="F1030" s="331"/>
      <c r="G1030" s="333">
        <f t="shared" si="15"/>
        <v>2327.4099999999921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335</v>
      </c>
      <c r="B1031" s="330" t="s">
        <v>335</v>
      </c>
      <c r="C1031" s="298">
        <v>46063</v>
      </c>
      <c r="D1031" s="299" t="s">
        <v>447</v>
      </c>
      <c r="E1031" s="331">
        <v>65.78</v>
      </c>
      <c r="F1031" s="331"/>
      <c r="G1031" s="333">
        <f t="shared" si="15"/>
        <v>2327.3699999999922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13</v>
      </c>
      <c r="C1032" s="298">
        <v>46063</v>
      </c>
      <c r="D1032" s="299" t="s">
        <v>182</v>
      </c>
      <c r="E1032" s="331">
        <v>159.35</v>
      </c>
      <c r="F1032" s="331"/>
      <c r="G1032" s="333">
        <f t="shared" si="15"/>
        <v>2393.1499999999924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46063</v>
      </c>
      <c r="D1033" s="299" t="s">
        <v>296</v>
      </c>
      <c r="E1033" s="331">
        <v>16.29</v>
      </c>
      <c r="F1033" s="331"/>
      <c r="G1033" s="333">
        <f t="shared" si="15"/>
        <v>2552.4999999999923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1</v>
      </c>
      <c r="C1034" s="298">
        <v>46063</v>
      </c>
      <c r="D1034" s="299" t="s">
        <v>311</v>
      </c>
      <c r="E1034" s="331">
        <v>19.329999999999998</v>
      </c>
      <c r="F1034" s="331"/>
      <c r="G1034" s="333">
        <f t="shared" si="15"/>
        <v>2568.7899999999922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3</v>
      </c>
      <c r="C1035" s="298">
        <v>46062</v>
      </c>
      <c r="D1035" s="299" t="s">
        <v>448</v>
      </c>
      <c r="E1035" s="331">
        <v>8.61</v>
      </c>
      <c r="F1035" s="331"/>
      <c r="G1035" s="333">
        <f t="shared" ref="G1035:G1280" si="16">G1036-E1035+F1035</f>
        <v>2588.1199999999922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46062</v>
      </c>
      <c r="D1036" s="299" t="s">
        <v>296</v>
      </c>
      <c r="E1036" s="331">
        <v>13.41</v>
      </c>
      <c r="F1036" s="331"/>
      <c r="G1036" s="333">
        <f t="shared" si="16"/>
        <v>2596.7299999999923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18</v>
      </c>
      <c r="C1037" s="298">
        <v>46062</v>
      </c>
      <c r="D1037" s="299" t="s">
        <v>361</v>
      </c>
      <c r="E1037" s="331">
        <v>400</v>
      </c>
      <c r="F1037" s="331"/>
      <c r="G1037" s="333">
        <f t="shared" si="16"/>
        <v>2610.1399999999921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9</v>
      </c>
      <c r="C1038" s="298">
        <v>46062</v>
      </c>
      <c r="D1038" s="299" t="s">
        <v>58</v>
      </c>
      <c r="E1038" s="331">
        <v>1281.53</v>
      </c>
      <c r="F1038" s="331"/>
      <c r="G1038" s="333">
        <f t="shared" si="16"/>
        <v>3010.1399999999921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5</v>
      </c>
      <c r="C1039" s="298">
        <v>46062</v>
      </c>
      <c r="D1039" s="299" t="s">
        <v>449</v>
      </c>
      <c r="E1039" s="331">
        <v>50</v>
      </c>
      <c r="F1039" s="331"/>
      <c r="G1039" s="333">
        <f t="shared" si="16"/>
        <v>4291.6699999999919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46062</v>
      </c>
      <c r="D1040" s="299" t="s">
        <v>450</v>
      </c>
      <c r="E1040" s="331">
        <v>12.1</v>
      </c>
      <c r="F1040" s="331"/>
      <c r="G1040" s="333">
        <f t="shared" si="16"/>
        <v>4341.6699999999919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46061</v>
      </c>
      <c r="D1041" s="299" t="s">
        <v>306</v>
      </c>
      <c r="E1041" s="331">
        <v>72.099999999999994</v>
      </c>
      <c r="F1041" s="331"/>
      <c r="G1041" s="333">
        <f t="shared" si="16"/>
        <v>4353.7699999999923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46061</v>
      </c>
      <c r="D1042" s="299" t="s">
        <v>319</v>
      </c>
      <c r="E1042" s="331">
        <v>30.25</v>
      </c>
      <c r="F1042" s="331"/>
      <c r="G1042" s="333">
        <f t="shared" si="16"/>
        <v>4425.8699999999926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46061</v>
      </c>
      <c r="D1043" s="299" t="s">
        <v>296</v>
      </c>
      <c r="E1043" s="331">
        <v>3.72</v>
      </c>
      <c r="F1043" s="331"/>
      <c r="G1043" s="333">
        <f t="shared" si="16"/>
        <v>4456.1199999999926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4</v>
      </c>
      <c r="C1044" s="298">
        <v>46061</v>
      </c>
      <c r="D1044" s="299" t="s">
        <v>296</v>
      </c>
      <c r="E1044" s="331">
        <v>41.6</v>
      </c>
      <c r="F1044" s="331"/>
      <c r="G1044" s="333">
        <f t="shared" si="16"/>
        <v>4459.8399999999929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3</v>
      </c>
      <c r="C1045" s="298">
        <v>46061</v>
      </c>
      <c r="D1045" s="299" t="s">
        <v>451</v>
      </c>
      <c r="E1045" s="331">
        <v>1</v>
      </c>
      <c r="F1045" s="331"/>
      <c r="G1045" s="333">
        <f t="shared" si="16"/>
        <v>4501.4399999999932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46061</v>
      </c>
      <c r="D1046" s="299" t="s">
        <v>358</v>
      </c>
      <c r="E1046" s="331">
        <v>10.17</v>
      </c>
      <c r="F1046" s="331"/>
      <c r="G1046" s="333">
        <f t="shared" si="16"/>
        <v>4502.4399999999932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287</v>
      </c>
      <c r="B1047" s="330" t="s">
        <v>287</v>
      </c>
      <c r="C1047" s="298">
        <v>46060</v>
      </c>
      <c r="D1047" s="299" t="s">
        <v>452</v>
      </c>
      <c r="E1047" s="331">
        <v>367.77</v>
      </c>
      <c r="F1047" s="331">
        <v>367.77</v>
      </c>
      <c r="G1047" s="333">
        <f t="shared" si="16"/>
        <v>4512.6099999999933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4</v>
      </c>
      <c r="C1048" s="298">
        <v>46060</v>
      </c>
      <c r="D1048" s="299" t="s">
        <v>310</v>
      </c>
      <c r="E1048" s="331">
        <v>32.36</v>
      </c>
      <c r="F1048" s="331"/>
      <c r="G1048" s="333">
        <f t="shared" si="16"/>
        <v>4512.6099999999933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46060</v>
      </c>
      <c r="D1049" s="299" t="s">
        <v>453</v>
      </c>
      <c r="E1049" s="331">
        <v>41.39</v>
      </c>
      <c r="F1049" s="331"/>
      <c r="G1049" s="333">
        <f t="shared" si="16"/>
        <v>4544.969999999993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46060</v>
      </c>
      <c r="D1050" s="299" t="s">
        <v>445</v>
      </c>
      <c r="E1050" s="331">
        <v>35.770000000000003</v>
      </c>
      <c r="F1050" s="331"/>
      <c r="G1050" s="333">
        <f t="shared" si="16"/>
        <v>4586.3599999999933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46060</v>
      </c>
      <c r="D1051" s="299" t="s">
        <v>348</v>
      </c>
      <c r="E1051" s="331">
        <v>25</v>
      </c>
      <c r="F1051" s="331"/>
      <c r="G1051" s="333">
        <f t="shared" si="16"/>
        <v>4622.1299999999937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46060</v>
      </c>
      <c r="D1052" s="299" t="s">
        <v>296</v>
      </c>
      <c r="E1052" s="331">
        <v>6.69</v>
      </c>
      <c r="F1052" s="331"/>
      <c r="G1052" s="333">
        <f t="shared" si="16"/>
        <v>4647.1299999999937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46060</v>
      </c>
      <c r="D1053" s="299" t="s">
        <v>296</v>
      </c>
      <c r="E1053" s="331">
        <v>47.85</v>
      </c>
      <c r="F1053" s="331"/>
      <c r="G1053" s="333">
        <f t="shared" si="16"/>
        <v>4653.8199999999933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46059</v>
      </c>
      <c r="D1054" s="299" t="s">
        <v>301</v>
      </c>
      <c r="E1054" s="331">
        <v>20</v>
      </c>
      <c r="F1054" s="331"/>
      <c r="G1054" s="333">
        <f t="shared" si="16"/>
        <v>4701.6699999999937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291</v>
      </c>
      <c r="B1055" s="330">
        <v>40</v>
      </c>
      <c r="C1055" s="298">
        <v>46059</v>
      </c>
      <c r="D1055" s="299" t="s">
        <v>316</v>
      </c>
      <c r="E1055" s="331"/>
      <c r="F1055" s="331">
        <v>822.99</v>
      </c>
      <c r="G1055" s="333">
        <f t="shared" si="16"/>
        <v>4721.6699999999937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14</v>
      </c>
      <c r="C1056" s="298">
        <v>46059</v>
      </c>
      <c r="D1056" s="299" t="s">
        <v>366</v>
      </c>
      <c r="E1056" s="331">
        <v>66.67</v>
      </c>
      <c r="F1056" s="331"/>
      <c r="G1056" s="333">
        <f t="shared" si="16"/>
        <v>3898.6799999999935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46059</v>
      </c>
      <c r="D1057" s="299" t="s">
        <v>296</v>
      </c>
      <c r="E1057" s="331">
        <v>9.35</v>
      </c>
      <c r="F1057" s="331"/>
      <c r="G1057" s="333">
        <f t="shared" si="16"/>
        <v>3965.3499999999935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4</v>
      </c>
      <c r="C1058" s="298">
        <v>46059</v>
      </c>
      <c r="D1058" s="299" t="s">
        <v>296</v>
      </c>
      <c r="E1058" s="331">
        <v>45.81</v>
      </c>
      <c r="F1058" s="331"/>
      <c r="G1058" s="333">
        <f t="shared" si="16"/>
        <v>3974.6999999999935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46059</v>
      </c>
      <c r="D1059" s="299" t="s">
        <v>353</v>
      </c>
      <c r="E1059" s="331">
        <v>22.98</v>
      </c>
      <c r="F1059" s="331"/>
      <c r="G1059" s="333">
        <f t="shared" si="16"/>
        <v>4020.5099999999934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46059</v>
      </c>
      <c r="D1060" s="299" t="s">
        <v>301</v>
      </c>
      <c r="E1060" s="331">
        <v>46.5</v>
      </c>
      <c r="F1060" s="331"/>
      <c r="G1060" s="333">
        <f t="shared" si="16"/>
        <v>4043.4899999999934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46059</v>
      </c>
      <c r="D1061" s="299" t="s">
        <v>358</v>
      </c>
      <c r="E1061" s="331">
        <v>10.17</v>
      </c>
      <c r="F1061" s="331"/>
      <c r="G1061" s="333">
        <f t="shared" si="16"/>
        <v>4089.9899999999934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46059</v>
      </c>
      <c r="D1062" s="299" t="s">
        <v>435</v>
      </c>
      <c r="E1062" s="331">
        <v>81.2</v>
      </c>
      <c r="F1062" s="331"/>
      <c r="G1062" s="333">
        <f t="shared" si="16"/>
        <v>4100.1599999999935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46058</v>
      </c>
      <c r="D1063" s="299" t="s">
        <v>301</v>
      </c>
      <c r="E1063" s="331">
        <v>21</v>
      </c>
      <c r="F1063" s="331"/>
      <c r="G1063" s="333">
        <f t="shared" si="16"/>
        <v>4181.3599999999933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291</v>
      </c>
      <c r="B1064" s="330">
        <v>39</v>
      </c>
      <c r="C1064" s="298">
        <v>46058</v>
      </c>
      <c r="D1064" s="299" t="s">
        <v>292</v>
      </c>
      <c r="E1064" s="331"/>
      <c r="F1064" s="331">
        <v>2763.79</v>
      </c>
      <c r="G1064" s="333">
        <f t="shared" si="16"/>
        <v>4202.3599999999933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46058</v>
      </c>
      <c r="D1065" s="299" t="s">
        <v>357</v>
      </c>
      <c r="E1065" s="331">
        <v>95.35</v>
      </c>
      <c r="F1065" s="331"/>
      <c r="G1065" s="333">
        <f t="shared" si="16"/>
        <v>1438.5699999999933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46058</v>
      </c>
      <c r="D1066" s="299" t="s">
        <v>353</v>
      </c>
      <c r="E1066" s="331">
        <v>14.99</v>
      </c>
      <c r="F1066" s="331"/>
      <c r="G1066" s="333">
        <f t="shared" si="16"/>
        <v>1533.9199999999933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287</v>
      </c>
      <c r="B1067" s="330" t="s">
        <v>287</v>
      </c>
      <c r="C1067" s="298">
        <v>46058</v>
      </c>
      <c r="D1067" s="299" t="s">
        <v>452</v>
      </c>
      <c r="E1067" s="331">
        <v>77.569999999999993</v>
      </c>
      <c r="F1067" s="331">
        <v>77.569999999999993</v>
      </c>
      <c r="G1067" s="333">
        <f t="shared" si="16"/>
        <v>1548.9099999999933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46057</v>
      </c>
      <c r="D1068" s="299" t="s">
        <v>344</v>
      </c>
      <c r="E1068" s="331">
        <v>50</v>
      </c>
      <c r="F1068" s="331"/>
      <c r="G1068" s="333">
        <f t="shared" si="16"/>
        <v>1548.9099999999933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46057</v>
      </c>
      <c r="D1069" s="299" t="s">
        <v>306</v>
      </c>
      <c r="E1069" s="331">
        <v>62.03</v>
      </c>
      <c r="F1069" s="331"/>
      <c r="G1069" s="333">
        <f t="shared" si="16"/>
        <v>1598.9099999999933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46057</v>
      </c>
      <c r="D1070" s="299" t="s">
        <v>296</v>
      </c>
      <c r="E1070" s="331">
        <v>14.91</v>
      </c>
      <c r="F1070" s="331"/>
      <c r="G1070" s="333">
        <f t="shared" si="16"/>
        <v>1660.9399999999932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4</v>
      </c>
      <c r="C1071" s="298">
        <v>46057</v>
      </c>
      <c r="D1071" s="299" t="s">
        <v>310</v>
      </c>
      <c r="E1071" s="331">
        <v>63.38</v>
      </c>
      <c r="F1071" s="331"/>
      <c r="G1071" s="333">
        <f t="shared" si="16"/>
        <v>1675.8499999999933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46057</v>
      </c>
      <c r="D1072" s="299" t="s">
        <v>454</v>
      </c>
      <c r="E1072" s="331">
        <v>192.78</v>
      </c>
      <c r="F1072" s="331">
        <v>192.78</v>
      </c>
      <c r="G1072" s="333">
        <f t="shared" si="16"/>
        <v>1739.2299999999934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14</v>
      </c>
      <c r="C1073" s="298">
        <v>46057</v>
      </c>
      <c r="D1073" s="299" t="s">
        <v>367</v>
      </c>
      <c r="E1073" s="331">
        <v>68.739999999999995</v>
      </c>
      <c r="F1073" s="331"/>
      <c r="G1073" s="333">
        <f t="shared" si="16"/>
        <v>1739.2299999999934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46057</v>
      </c>
      <c r="D1074" s="299" t="s">
        <v>300</v>
      </c>
      <c r="E1074" s="331">
        <v>-42.58</v>
      </c>
      <c r="F1074" s="331"/>
      <c r="G1074" s="333">
        <f t="shared" si="16"/>
        <v>1807.9699999999934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1</v>
      </c>
      <c r="C1075" s="298">
        <v>46057</v>
      </c>
      <c r="D1075" s="299" t="s">
        <v>371</v>
      </c>
      <c r="E1075" s="331">
        <v>31.36</v>
      </c>
      <c r="F1075" s="331"/>
      <c r="G1075" s="333">
        <f t="shared" si="16"/>
        <v>1765.3899999999935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17</v>
      </c>
      <c r="C1076" s="298">
        <v>46057</v>
      </c>
      <c r="D1076" s="299" t="s">
        <v>370</v>
      </c>
      <c r="E1076" s="331">
        <v>99</v>
      </c>
      <c r="F1076" s="331"/>
      <c r="G1076" s="333">
        <f t="shared" si="16"/>
        <v>1796.7499999999934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284</v>
      </c>
      <c r="B1077" s="330">
        <v>36</v>
      </c>
      <c r="C1077" s="298">
        <v>46056</v>
      </c>
      <c r="D1077" s="299" t="s">
        <v>374</v>
      </c>
      <c r="E1077" s="331">
        <v>50</v>
      </c>
      <c r="F1077" s="331"/>
      <c r="G1077" s="333">
        <f t="shared" si="16"/>
        <v>1895.7499999999934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46056</v>
      </c>
      <c r="D1078" s="299" t="s">
        <v>319</v>
      </c>
      <c r="E1078" s="331">
        <v>7.92</v>
      </c>
      <c r="F1078" s="331"/>
      <c r="G1078" s="333">
        <f t="shared" si="16"/>
        <v>1945.7499999999934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24</v>
      </c>
      <c r="C1079" s="298">
        <v>46056</v>
      </c>
      <c r="D1079" s="299" t="s">
        <v>860</v>
      </c>
      <c r="E1079" s="331">
        <v>83.58</v>
      </c>
      <c r="F1079" s="331"/>
      <c r="G1079" s="333">
        <f t="shared" si="16"/>
        <v>1953.6699999999935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46056</v>
      </c>
      <c r="D1080" s="299" t="s">
        <v>455</v>
      </c>
      <c r="E1080" s="331">
        <v>28.64</v>
      </c>
      <c r="F1080" s="331"/>
      <c r="G1080" s="333">
        <f t="shared" si="16"/>
        <v>2037.2499999999934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46056</v>
      </c>
      <c r="D1081" s="299" t="s">
        <v>358</v>
      </c>
      <c r="E1081" s="331">
        <v>9.4700000000000006</v>
      </c>
      <c r="F1081" s="331"/>
      <c r="G1081" s="333">
        <f t="shared" si="16"/>
        <v>2065.8899999999935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46055</v>
      </c>
      <c r="D1082" s="299" t="s">
        <v>456</v>
      </c>
      <c r="E1082" s="331">
        <v>20</v>
      </c>
      <c r="F1082" s="331"/>
      <c r="G1082" s="333">
        <f t="shared" si="16"/>
        <v>2075.3599999999933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17</v>
      </c>
      <c r="C1083" s="298">
        <v>46055</v>
      </c>
      <c r="D1083" s="299" t="s">
        <v>188</v>
      </c>
      <c r="E1083" s="331">
        <v>41.54</v>
      </c>
      <c r="F1083" s="331"/>
      <c r="G1083" s="333">
        <f t="shared" si="16"/>
        <v>2095.3599999999933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46055</v>
      </c>
      <c r="D1084" s="299" t="s">
        <v>296</v>
      </c>
      <c r="E1084" s="331">
        <v>9.92</v>
      </c>
      <c r="F1084" s="331"/>
      <c r="G1084" s="333">
        <f t="shared" si="16"/>
        <v>2136.8999999999933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8</v>
      </c>
      <c r="C1085" s="298">
        <v>46055</v>
      </c>
      <c r="D1085" s="299" t="s">
        <v>457</v>
      </c>
      <c r="E1085" s="331">
        <v>155.38</v>
      </c>
      <c r="F1085" s="331"/>
      <c r="G1085" s="333">
        <f t="shared" si="16"/>
        <v>2146.8199999999933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21</v>
      </c>
      <c r="C1086" s="298">
        <v>46055</v>
      </c>
      <c r="D1086" s="299" t="s">
        <v>194</v>
      </c>
      <c r="E1086" s="331">
        <v>27.35</v>
      </c>
      <c r="F1086" s="331"/>
      <c r="G1086" s="333">
        <f t="shared" si="16"/>
        <v>2302.1999999999935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46054</v>
      </c>
      <c r="D1087" s="299" t="s">
        <v>300</v>
      </c>
      <c r="E1087" s="331">
        <v>59.37</v>
      </c>
      <c r="F1087" s="331"/>
      <c r="G1087" s="333">
        <f t="shared" si="16"/>
        <v>2329.5499999999934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22</v>
      </c>
      <c r="C1088" s="298">
        <v>46054</v>
      </c>
      <c r="D1088" s="299" t="s">
        <v>375</v>
      </c>
      <c r="E1088" s="331">
        <v>6.37</v>
      </c>
      <c r="F1088" s="331"/>
      <c r="G1088" s="333">
        <f t="shared" si="16"/>
        <v>2388.9199999999933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46054</v>
      </c>
      <c r="D1089" s="299" t="s">
        <v>458</v>
      </c>
      <c r="E1089" s="331">
        <v>44.65</v>
      </c>
      <c r="F1089" s="331"/>
      <c r="G1089" s="333">
        <f t="shared" si="16"/>
        <v>2395.2899999999931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7</v>
      </c>
      <c r="C1090" s="298">
        <v>46054</v>
      </c>
      <c r="D1090" s="299" t="s">
        <v>338</v>
      </c>
      <c r="E1090" s="331">
        <v>35.17</v>
      </c>
      <c r="F1090" s="331"/>
      <c r="G1090" s="333">
        <f t="shared" si="16"/>
        <v>2439.9399999999932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46054</v>
      </c>
      <c r="D1091" s="299" t="s">
        <v>310</v>
      </c>
      <c r="E1091" s="331">
        <v>28.48</v>
      </c>
      <c r="F1091" s="331"/>
      <c r="G1091" s="333">
        <f t="shared" si="16"/>
        <v>2475.1099999999933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46054</v>
      </c>
      <c r="D1092" s="299" t="s">
        <v>311</v>
      </c>
      <c r="E1092" s="331">
        <v>125.07</v>
      </c>
      <c r="F1092" s="331"/>
      <c r="G1092" s="333">
        <f t="shared" si="16"/>
        <v>2503.5899999999933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46054</v>
      </c>
      <c r="D1093" s="299" t="s">
        <v>458</v>
      </c>
      <c r="E1093" s="331">
        <v>100</v>
      </c>
      <c r="F1093" s="331"/>
      <c r="G1093" s="333">
        <f t="shared" si="16"/>
        <v>2628.6599999999935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46054</v>
      </c>
      <c r="D1094" s="299" t="s">
        <v>329</v>
      </c>
      <c r="E1094" s="331">
        <v>194.96</v>
      </c>
      <c r="F1094" s="331"/>
      <c r="G1094" s="333">
        <f t="shared" si="16"/>
        <v>2728.6599999999935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46054</v>
      </c>
      <c r="D1095" s="299" t="s">
        <v>410</v>
      </c>
      <c r="E1095" s="331">
        <v>75.53</v>
      </c>
      <c r="F1095" s="331"/>
      <c r="G1095" s="333">
        <f t="shared" si="16"/>
        <v>2923.6199999999935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284</v>
      </c>
      <c r="B1096" s="330">
        <v>37</v>
      </c>
      <c r="C1096" s="298">
        <v>46053</v>
      </c>
      <c r="D1096" s="299" t="s">
        <v>459</v>
      </c>
      <c r="E1096" s="331">
        <v>3194.64</v>
      </c>
      <c r="F1096" s="331"/>
      <c r="G1096" s="333">
        <f t="shared" si="16"/>
        <v>2999.1499999999937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25</v>
      </c>
      <c r="C1097" s="298">
        <v>46053</v>
      </c>
      <c r="D1097" s="298" t="s">
        <v>204</v>
      </c>
      <c r="E1097" s="331">
        <v>350</v>
      </c>
      <c r="F1097" s="331"/>
      <c r="G1097" s="333">
        <f t="shared" si="16"/>
        <v>6193.7899999999936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26</v>
      </c>
      <c r="C1098" s="298">
        <v>46053</v>
      </c>
      <c r="D1098" s="298" t="s">
        <v>205</v>
      </c>
      <c r="E1098" s="331">
        <v>320</v>
      </c>
      <c r="F1098" s="331"/>
      <c r="G1098" s="333">
        <f t="shared" si="16"/>
        <v>6543.7899999999936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27</v>
      </c>
      <c r="C1099" s="298">
        <v>46053</v>
      </c>
      <c r="D1099" s="298" t="s">
        <v>206</v>
      </c>
      <c r="E1099" s="331">
        <v>25</v>
      </c>
      <c r="F1099" s="331"/>
      <c r="G1099" s="333">
        <f t="shared" si="16"/>
        <v>6863.7899999999936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286</v>
      </c>
      <c r="B1100" s="330">
        <v>28</v>
      </c>
      <c r="C1100" s="298">
        <v>46053</v>
      </c>
      <c r="D1100" s="298" t="s">
        <v>207</v>
      </c>
      <c r="E1100" s="331">
        <v>25</v>
      </c>
      <c r="F1100" s="331"/>
      <c r="G1100" s="333">
        <f t="shared" si="16"/>
        <v>6888.7899999999936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286</v>
      </c>
      <c r="B1101" s="330">
        <v>29</v>
      </c>
      <c r="C1101" s="298">
        <v>46053</v>
      </c>
      <c r="D1101" s="298" t="s">
        <v>208</v>
      </c>
      <c r="E1101" s="331">
        <v>45</v>
      </c>
      <c r="F1101" s="331"/>
      <c r="G1101" s="333">
        <f t="shared" si="16"/>
        <v>6913.7899999999936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30</v>
      </c>
      <c r="C1102" s="298">
        <v>46053</v>
      </c>
      <c r="D1102" s="298" t="s">
        <v>209</v>
      </c>
      <c r="E1102" s="331">
        <v>400</v>
      </c>
      <c r="F1102" s="331"/>
      <c r="G1102" s="333">
        <f t="shared" si="16"/>
        <v>6958.7899999999936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31</v>
      </c>
      <c r="C1103" s="298">
        <v>46053</v>
      </c>
      <c r="D1103" s="298" t="s">
        <v>210</v>
      </c>
      <c r="E1103" s="331">
        <v>375</v>
      </c>
      <c r="F1103" s="331"/>
      <c r="G1103" s="333">
        <f t="shared" si="16"/>
        <v>7358.7899999999936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32</v>
      </c>
      <c r="C1104" s="298">
        <v>46053</v>
      </c>
      <c r="D1104" s="298" t="s">
        <v>211</v>
      </c>
      <c r="E1104" s="331">
        <v>100</v>
      </c>
      <c r="F1104" s="331"/>
      <c r="G1104" s="333">
        <f t="shared" si="16"/>
        <v>7733.7899999999936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286</v>
      </c>
      <c r="B1105" s="330">
        <v>33</v>
      </c>
      <c r="C1105" s="298">
        <v>46053</v>
      </c>
      <c r="D1105" s="298" t="s">
        <v>212</v>
      </c>
      <c r="E1105" s="331">
        <v>85</v>
      </c>
      <c r="F1105" s="331"/>
      <c r="G1105" s="333">
        <f t="shared" si="16"/>
        <v>7833.7899999999936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34</v>
      </c>
      <c r="C1106" s="298">
        <v>46053</v>
      </c>
      <c r="D1106" s="298" t="s">
        <v>213</v>
      </c>
      <c r="E1106" s="331">
        <v>230</v>
      </c>
      <c r="F1106" s="331"/>
      <c r="G1106" s="333">
        <f t="shared" si="16"/>
        <v>7918.7899999999936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35</v>
      </c>
      <c r="C1107" s="298">
        <v>46053</v>
      </c>
      <c r="D1107" s="298" t="s">
        <v>214</v>
      </c>
      <c r="E1107" s="331">
        <v>45</v>
      </c>
      <c r="F1107" s="331"/>
      <c r="G1107" s="333">
        <f t="shared" si="16"/>
        <v>8148.7899999999936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46053</v>
      </c>
      <c r="D1108" s="298" t="s">
        <v>319</v>
      </c>
      <c r="E1108" s="331">
        <v>31.03</v>
      </c>
      <c r="F1108" s="331"/>
      <c r="G1108" s="333">
        <f t="shared" si="16"/>
        <v>8193.7899999999936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10</v>
      </c>
      <c r="C1109" s="298">
        <v>46053</v>
      </c>
      <c r="D1109" s="298" t="s">
        <v>176</v>
      </c>
      <c r="E1109" s="331">
        <v>17.899999999999999</v>
      </c>
      <c r="F1109" s="331"/>
      <c r="G1109" s="333">
        <f t="shared" si="16"/>
        <v>8224.8199999999943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3</v>
      </c>
      <c r="C1110" s="298">
        <v>46053</v>
      </c>
      <c r="D1110" s="298" t="s">
        <v>348</v>
      </c>
      <c r="E1110" s="331">
        <v>18.84</v>
      </c>
      <c r="F1110" s="331"/>
      <c r="G1110" s="333">
        <f t="shared" si="16"/>
        <v>8242.7199999999939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46053</v>
      </c>
      <c r="D1111" s="298" t="s">
        <v>319</v>
      </c>
      <c r="E1111" s="331">
        <v>25.54</v>
      </c>
      <c r="F1111" s="331"/>
      <c r="G1111" s="333">
        <f t="shared" si="16"/>
        <v>8261.559999999994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46053</v>
      </c>
      <c r="D1112" s="298" t="s">
        <v>308</v>
      </c>
      <c r="E1112" s="331">
        <v>52.59</v>
      </c>
      <c r="F1112" s="331"/>
      <c r="G1112" s="333">
        <f t="shared" si="16"/>
        <v>8287.0999999999949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335</v>
      </c>
      <c r="B1113" s="330" t="s">
        <v>335</v>
      </c>
      <c r="C1113" s="298">
        <v>46052</v>
      </c>
      <c r="D1113" s="299" t="s">
        <v>460</v>
      </c>
      <c r="E1113" s="331"/>
      <c r="F1113" s="331">
        <v>422</v>
      </c>
      <c r="G1113" s="333">
        <f t="shared" si="16"/>
        <v>8339.6899999999951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5</v>
      </c>
      <c r="C1114" s="298">
        <v>46052</v>
      </c>
      <c r="D1114" s="299" t="s">
        <v>864</v>
      </c>
      <c r="E1114" s="331">
        <v>200</v>
      </c>
      <c r="F1114" s="331"/>
      <c r="G1114" s="333">
        <f t="shared" si="16"/>
        <v>7917.6899999999951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46052</v>
      </c>
      <c r="D1115" s="299" t="s">
        <v>296</v>
      </c>
      <c r="E1115" s="331">
        <v>8.52</v>
      </c>
      <c r="F1115" s="331"/>
      <c r="G1115" s="333">
        <f t="shared" si="16"/>
        <v>8117.6899999999951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287</v>
      </c>
      <c r="B1116" s="330" t="s">
        <v>287</v>
      </c>
      <c r="C1116" s="298">
        <v>46052</v>
      </c>
      <c r="D1116" s="299" t="s">
        <v>461</v>
      </c>
      <c r="E1116" s="331">
        <v>831.92</v>
      </c>
      <c r="F1116" s="331">
        <v>831.92</v>
      </c>
      <c r="G1116" s="333">
        <f t="shared" si="16"/>
        <v>8126.2099999999955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5</v>
      </c>
      <c r="C1117" s="298">
        <v>46052</v>
      </c>
      <c r="D1117" s="299" t="s">
        <v>441</v>
      </c>
      <c r="E1117" s="331">
        <v>200</v>
      </c>
      <c r="F1117" s="331"/>
      <c r="G1117" s="333">
        <f t="shared" si="16"/>
        <v>8126.2099999999955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46052</v>
      </c>
      <c r="D1118" s="299" t="s">
        <v>324</v>
      </c>
      <c r="E1118" s="331">
        <v>11.04</v>
      </c>
      <c r="F1118" s="331"/>
      <c r="G1118" s="333">
        <f t="shared" si="16"/>
        <v>8326.2099999999955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291</v>
      </c>
      <c r="B1119" s="330">
        <v>38</v>
      </c>
      <c r="C1119" s="298">
        <v>46051</v>
      </c>
      <c r="D1119" s="299" t="s">
        <v>293</v>
      </c>
      <c r="E1119" s="331"/>
      <c r="F1119" s="331">
        <v>4365.6499999999996</v>
      </c>
      <c r="G1119" s="333">
        <f t="shared" si="16"/>
        <v>8337.2499999999964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46051</v>
      </c>
      <c r="D1120" s="299" t="s">
        <v>296</v>
      </c>
      <c r="E1120" s="331">
        <v>18.28</v>
      </c>
      <c r="F1120" s="331"/>
      <c r="G1120" s="333">
        <f t="shared" si="16"/>
        <v>3971.5999999999976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4</v>
      </c>
      <c r="C1121" s="298">
        <v>46051</v>
      </c>
      <c r="D1121" s="299" t="s">
        <v>295</v>
      </c>
      <c r="E1121" s="331">
        <v>57.06</v>
      </c>
      <c r="F1121" s="331"/>
      <c r="G1121" s="333">
        <f t="shared" si="16"/>
        <v>3989.8799999999978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287</v>
      </c>
      <c r="B1122" s="330" t="s">
        <v>287</v>
      </c>
      <c r="C1122" s="298">
        <v>46051</v>
      </c>
      <c r="D1122" s="299" t="s">
        <v>462</v>
      </c>
      <c r="E1122" s="331">
        <v>89.42</v>
      </c>
      <c r="F1122" s="331">
        <v>89.42</v>
      </c>
      <c r="G1122" s="333">
        <f t="shared" si="16"/>
        <v>4046.9399999999978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8</v>
      </c>
      <c r="C1123" s="298">
        <v>46051</v>
      </c>
      <c r="D1123" s="299" t="s">
        <v>463</v>
      </c>
      <c r="E1123" s="331">
        <v>59</v>
      </c>
      <c r="F1123" s="331"/>
      <c r="G1123" s="333">
        <f t="shared" si="16"/>
        <v>4046.9399999999978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46051</v>
      </c>
      <c r="D1124" s="299" t="s">
        <v>371</v>
      </c>
      <c r="E1124" s="331">
        <v>19.899999999999999</v>
      </c>
      <c r="F1124" s="331"/>
      <c r="G1124" s="333">
        <f t="shared" si="16"/>
        <v>4105.9399999999978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46050</v>
      </c>
      <c r="D1125" s="299" t="s">
        <v>353</v>
      </c>
      <c r="E1125" s="331">
        <v>14.99</v>
      </c>
      <c r="F1125" s="331"/>
      <c r="G1125" s="333">
        <f t="shared" si="16"/>
        <v>4125.8399999999974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6</v>
      </c>
      <c r="C1126" s="298">
        <v>46050</v>
      </c>
      <c r="D1126" s="299" t="s">
        <v>464</v>
      </c>
      <c r="E1126" s="331">
        <v>25</v>
      </c>
      <c r="F1126" s="331"/>
      <c r="G1126" s="333">
        <f t="shared" si="16"/>
        <v>4140.8299999999972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3</v>
      </c>
      <c r="C1127" s="298">
        <v>46050</v>
      </c>
      <c r="D1127" s="299" t="s">
        <v>865</v>
      </c>
      <c r="E1127" s="331">
        <v>6</v>
      </c>
      <c r="F1127" s="331"/>
      <c r="G1127" s="333">
        <f t="shared" si="16"/>
        <v>4165.8299999999972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46050</v>
      </c>
      <c r="D1128" s="299" t="s">
        <v>866</v>
      </c>
      <c r="E1128" s="331">
        <v>15</v>
      </c>
      <c r="F1128" s="331"/>
      <c r="G1128" s="333">
        <f t="shared" si="16"/>
        <v>4171.8299999999972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46050</v>
      </c>
      <c r="D1129" s="299" t="s">
        <v>296</v>
      </c>
      <c r="E1129" s="331">
        <v>12.71</v>
      </c>
      <c r="F1129" s="331"/>
      <c r="G1129" s="333">
        <f t="shared" si="16"/>
        <v>4186.8299999999972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287</v>
      </c>
      <c r="B1130" s="330" t="s">
        <v>287</v>
      </c>
      <c r="C1130" s="298">
        <v>46050</v>
      </c>
      <c r="D1130" s="299" t="s">
        <v>452</v>
      </c>
      <c r="E1130" s="331">
        <v>1475.9</v>
      </c>
      <c r="F1130" s="331">
        <v>1475.9</v>
      </c>
      <c r="G1130" s="333">
        <f t="shared" si="16"/>
        <v>4199.5399999999972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8</v>
      </c>
      <c r="C1131" s="298">
        <v>46050</v>
      </c>
      <c r="D1131" s="299" t="s">
        <v>319</v>
      </c>
      <c r="E1131" s="331">
        <v>28.52</v>
      </c>
      <c r="F1131" s="331"/>
      <c r="G1131" s="333">
        <f t="shared" si="16"/>
        <v>4199.5399999999972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46050</v>
      </c>
      <c r="D1132" s="299" t="s">
        <v>465</v>
      </c>
      <c r="E1132" s="331">
        <v>66.94</v>
      </c>
      <c r="F1132" s="331"/>
      <c r="G1132" s="333">
        <f t="shared" si="16"/>
        <v>4228.0599999999977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46049</v>
      </c>
      <c r="D1133" s="299" t="s">
        <v>308</v>
      </c>
      <c r="E1133" s="331">
        <v>47.99</v>
      </c>
      <c r="F1133" s="331"/>
      <c r="G1133" s="333">
        <f t="shared" si="16"/>
        <v>4294.9999999999973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287</v>
      </c>
      <c r="B1134" s="330" t="s">
        <v>287</v>
      </c>
      <c r="C1134" s="298">
        <v>46048</v>
      </c>
      <c r="D1134" s="299" t="s">
        <v>466</v>
      </c>
      <c r="E1134" s="331"/>
      <c r="F1134" s="331">
        <v>425</v>
      </c>
      <c r="G1134" s="333">
        <f t="shared" si="16"/>
        <v>4342.9899999999971</v>
      </c>
      <c r="H1134" s="334" t="s">
        <v>298</v>
      </c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287</v>
      </c>
      <c r="B1135" s="330" t="s">
        <v>287</v>
      </c>
      <c r="C1135" s="298">
        <v>46048</v>
      </c>
      <c r="D1135" s="299" t="s">
        <v>466</v>
      </c>
      <c r="E1135" s="331">
        <v>425</v>
      </c>
      <c r="F1135" s="331"/>
      <c r="G1135" s="333">
        <f t="shared" si="16"/>
        <v>3917.9899999999971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46048</v>
      </c>
      <c r="D1136" s="299" t="s">
        <v>467</v>
      </c>
      <c r="E1136" s="331">
        <v>20.12</v>
      </c>
      <c r="F1136" s="331"/>
      <c r="G1136" s="333">
        <f t="shared" si="16"/>
        <v>4342.9899999999971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17</v>
      </c>
      <c r="C1137" s="298">
        <v>46048</v>
      </c>
      <c r="D1137" s="299" t="s">
        <v>468</v>
      </c>
      <c r="E1137" s="331">
        <v>42.68</v>
      </c>
      <c r="F1137" s="331"/>
      <c r="G1137" s="333">
        <f t="shared" si="16"/>
        <v>4363.1099999999969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46048</v>
      </c>
      <c r="D1138" s="299" t="s">
        <v>397</v>
      </c>
      <c r="E1138" s="331">
        <v>47.9</v>
      </c>
      <c r="F1138" s="331"/>
      <c r="G1138" s="333">
        <f t="shared" si="16"/>
        <v>4405.7899999999972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46047</v>
      </c>
      <c r="D1139" s="299" t="s">
        <v>457</v>
      </c>
      <c r="E1139" s="331">
        <v>105.79</v>
      </c>
      <c r="F1139" s="331"/>
      <c r="G1139" s="333">
        <f t="shared" si="16"/>
        <v>4453.6899999999969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12</v>
      </c>
      <c r="C1140" s="298">
        <v>46047</v>
      </c>
      <c r="D1140" s="299" t="s">
        <v>314</v>
      </c>
      <c r="E1140" s="331">
        <v>204.83</v>
      </c>
      <c r="F1140" s="331"/>
      <c r="G1140" s="333">
        <f t="shared" si="16"/>
        <v>4559.4799999999968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3</v>
      </c>
      <c r="C1141" s="298">
        <v>46047</v>
      </c>
      <c r="D1141" s="299" t="s">
        <v>348</v>
      </c>
      <c r="E1141" s="331">
        <v>8.51</v>
      </c>
      <c r="F1141" s="331"/>
      <c r="G1141" s="333">
        <f t="shared" si="16"/>
        <v>4764.3099999999968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4</v>
      </c>
      <c r="C1142" s="298">
        <v>46046</v>
      </c>
      <c r="D1142" s="299" t="s">
        <v>296</v>
      </c>
      <c r="E1142" s="331">
        <v>92.96</v>
      </c>
      <c r="F1142" s="331"/>
      <c r="G1142" s="333">
        <f t="shared" si="16"/>
        <v>4772.819999999997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46046</v>
      </c>
      <c r="D1143" s="299" t="s">
        <v>334</v>
      </c>
      <c r="E1143" s="331">
        <v>30.77</v>
      </c>
      <c r="F1143" s="331"/>
      <c r="G1143" s="333">
        <f t="shared" si="16"/>
        <v>4865.779999999997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46046</v>
      </c>
      <c r="D1144" s="299" t="s">
        <v>358</v>
      </c>
      <c r="E1144" s="331">
        <v>9.4700000000000006</v>
      </c>
      <c r="F1144" s="331"/>
      <c r="G1144" s="333">
        <f t="shared" si="16"/>
        <v>4896.5499999999975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46046</v>
      </c>
      <c r="D1145" s="299" t="s">
        <v>397</v>
      </c>
      <c r="E1145" s="331">
        <v>53.59</v>
      </c>
      <c r="F1145" s="331"/>
      <c r="G1145" s="333">
        <f t="shared" si="16"/>
        <v>4906.0199999999977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1</v>
      </c>
      <c r="C1146" s="298">
        <v>46046</v>
      </c>
      <c r="D1146" s="299" t="s">
        <v>311</v>
      </c>
      <c r="E1146" s="331">
        <v>61.64</v>
      </c>
      <c r="F1146" s="331"/>
      <c r="G1146" s="333">
        <f t="shared" si="16"/>
        <v>4959.6099999999979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1</v>
      </c>
      <c r="C1147" s="298">
        <v>46045</v>
      </c>
      <c r="D1147" s="299" t="s">
        <v>304</v>
      </c>
      <c r="E1147" s="331">
        <v>23.17</v>
      </c>
      <c r="F1147" s="331"/>
      <c r="G1147" s="333">
        <f t="shared" si="16"/>
        <v>5021.2499999999982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4</v>
      </c>
      <c r="C1148" s="298">
        <v>46045</v>
      </c>
      <c r="D1148" s="299" t="s">
        <v>296</v>
      </c>
      <c r="E1148" s="331">
        <v>62.77</v>
      </c>
      <c r="F1148" s="331"/>
      <c r="G1148" s="333">
        <f t="shared" si="16"/>
        <v>5044.4199999999983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46045</v>
      </c>
      <c r="D1149" s="299" t="s">
        <v>469</v>
      </c>
      <c r="E1149" s="331">
        <v>105.51</v>
      </c>
      <c r="F1149" s="331"/>
      <c r="G1149" s="333">
        <f t="shared" si="16"/>
        <v>5107.1899999999987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46045</v>
      </c>
      <c r="D1150" s="299" t="s">
        <v>334</v>
      </c>
      <c r="E1150" s="331">
        <v>9.9499999999999993</v>
      </c>
      <c r="F1150" s="331"/>
      <c r="G1150" s="333">
        <f t="shared" si="16"/>
        <v>5212.6999999999989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46045</v>
      </c>
      <c r="D1151" s="299" t="s">
        <v>358</v>
      </c>
      <c r="E1151" s="331">
        <v>10.17</v>
      </c>
      <c r="F1151" s="331"/>
      <c r="G1151" s="333">
        <f t="shared" si="16"/>
        <v>5222.6499999999987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46045</v>
      </c>
      <c r="D1152" s="299" t="s">
        <v>301</v>
      </c>
      <c r="E1152" s="331">
        <v>32.200000000000003</v>
      </c>
      <c r="F1152" s="331"/>
      <c r="G1152" s="333">
        <f t="shared" si="16"/>
        <v>5232.8199999999988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22</v>
      </c>
      <c r="C1153" s="298">
        <v>46045</v>
      </c>
      <c r="D1153" s="299" t="s">
        <v>862</v>
      </c>
      <c r="E1153" s="331">
        <v>5.31</v>
      </c>
      <c r="F1153" s="331"/>
      <c r="G1153" s="333">
        <f t="shared" si="16"/>
        <v>5265.0199999999986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46044</v>
      </c>
      <c r="D1154" s="299" t="s">
        <v>435</v>
      </c>
      <c r="E1154" s="331">
        <v>73.95</v>
      </c>
      <c r="F1154" s="331"/>
      <c r="G1154" s="333">
        <f t="shared" si="16"/>
        <v>5270.329999999999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46044</v>
      </c>
      <c r="D1155" s="299" t="s">
        <v>470</v>
      </c>
      <c r="E1155" s="331">
        <v>28.68</v>
      </c>
      <c r="F1155" s="331"/>
      <c r="G1155" s="333">
        <f t="shared" si="16"/>
        <v>5344.2799999999988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46044</v>
      </c>
      <c r="D1156" s="299" t="s">
        <v>357</v>
      </c>
      <c r="E1156" s="331">
        <v>57.38</v>
      </c>
      <c r="F1156" s="331"/>
      <c r="G1156" s="333">
        <f t="shared" si="16"/>
        <v>5372.9599999999991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46044</v>
      </c>
      <c r="D1157" s="299" t="s">
        <v>358</v>
      </c>
      <c r="E1157" s="331">
        <v>9.4700000000000006</v>
      </c>
      <c r="F1157" s="331"/>
      <c r="G1157" s="333">
        <f t="shared" si="16"/>
        <v>5430.3399999999992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46044</v>
      </c>
      <c r="D1158" s="299" t="s">
        <v>358</v>
      </c>
      <c r="E1158" s="331">
        <v>7.18</v>
      </c>
      <c r="F1158" s="331"/>
      <c r="G1158" s="333">
        <f t="shared" si="16"/>
        <v>5439.8099999999995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287</v>
      </c>
      <c r="B1159" s="330" t="s">
        <v>287</v>
      </c>
      <c r="C1159" s="298">
        <v>46044</v>
      </c>
      <c r="D1159" s="299" t="s">
        <v>315</v>
      </c>
      <c r="E1159" s="331">
        <v>126.24</v>
      </c>
      <c r="F1159" s="331">
        <v>126.24</v>
      </c>
      <c r="G1159" s="333">
        <f t="shared" si="16"/>
        <v>5446.99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8</v>
      </c>
      <c r="C1160" s="298">
        <v>46043</v>
      </c>
      <c r="D1160" s="299" t="s">
        <v>471</v>
      </c>
      <c r="E1160" s="331">
        <v>17</v>
      </c>
      <c r="F1160" s="331"/>
      <c r="G1160" s="333">
        <f t="shared" si="16"/>
        <v>5446.99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46043</v>
      </c>
      <c r="D1161" s="299" t="s">
        <v>329</v>
      </c>
      <c r="E1161" s="331">
        <v>24.75</v>
      </c>
      <c r="F1161" s="331"/>
      <c r="G1161" s="333">
        <f t="shared" si="16"/>
        <v>5463.99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291</v>
      </c>
      <c r="B1162" s="330">
        <v>39</v>
      </c>
      <c r="C1162" s="298">
        <v>46043</v>
      </c>
      <c r="D1162" s="299" t="s">
        <v>292</v>
      </c>
      <c r="E1162" s="331"/>
      <c r="F1162" s="331">
        <v>3378.82</v>
      </c>
      <c r="G1162" s="333">
        <f t="shared" si="16"/>
        <v>5488.74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23</v>
      </c>
      <c r="C1163" s="298">
        <v>46043</v>
      </c>
      <c r="D1163" s="299" t="s">
        <v>67</v>
      </c>
      <c r="E1163" s="331">
        <v>650.88</v>
      </c>
      <c r="F1163" s="331"/>
      <c r="G1163" s="333">
        <f t="shared" si="16"/>
        <v>2109.9199999999992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287</v>
      </c>
      <c r="B1164" s="330" t="s">
        <v>287</v>
      </c>
      <c r="C1164" s="298">
        <v>46043</v>
      </c>
      <c r="D1164" s="299" t="s">
        <v>472</v>
      </c>
      <c r="E1164" s="331">
        <v>100</v>
      </c>
      <c r="F1164" s="331">
        <v>100</v>
      </c>
      <c r="G1164" s="333">
        <f t="shared" si="16"/>
        <v>2760.7999999999993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46043</v>
      </c>
      <c r="D1165" s="299" t="s">
        <v>301</v>
      </c>
      <c r="E1165" s="331">
        <v>20</v>
      </c>
      <c r="F1165" s="331"/>
      <c r="G1165" s="333">
        <f t="shared" si="16"/>
        <v>2760.7999999999993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46043</v>
      </c>
      <c r="D1166" s="299" t="s">
        <v>295</v>
      </c>
      <c r="E1166" s="331">
        <v>6.38</v>
      </c>
      <c r="F1166" s="331"/>
      <c r="G1166" s="333">
        <f t="shared" si="16"/>
        <v>2780.7999999999993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46043</v>
      </c>
      <c r="D1167" s="299" t="s">
        <v>295</v>
      </c>
      <c r="E1167" s="331">
        <v>17.29</v>
      </c>
      <c r="F1167" s="331"/>
      <c r="G1167" s="333">
        <f t="shared" si="16"/>
        <v>2787.1799999999994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46043</v>
      </c>
      <c r="D1168" s="299" t="s">
        <v>358</v>
      </c>
      <c r="E1168" s="331">
        <v>14.86</v>
      </c>
      <c r="F1168" s="331"/>
      <c r="G1168" s="333">
        <f t="shared" si="16"/>
        <v>2804.4699999999993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46042</v>
      </c>
      <c r="D1169" s="299" t="s">
        <v>371</v>
      </c>
      <c r="E1169" s="331">
        <v>13.4</v>
      </c>
      <c r="F1169" s="331"/>
      <c r="G1169" s="333">
        <f t="shared" si="16"/>
        <v>2819.3299999999995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46042</v>
      </c>
      <c r="D1170" s="299" t="s">
        <v>371</v>
      </c>
      <c r="E1170" s="331">
        <v>5.97</v>
      </c>
      <c r="F1170" s="331"/>
      <c r="G1170" s="333">
        <f t="shared" si="16"/>
        <v>2832.7299999999996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22</v>
      </c>
      <c r="C1171" s="298">
        <v>46042</v>
      </c>
      <c r="D1171" s="299" t="s">
        <v>323</v>
      </c>
      <c r="E1171" s="331">
        <v>18.09</v>
      </c>
      <c r="F1171" s="331"/>
      <c r="G1171" s="333">
        <f t="shared" si="16"/>
        <v>2838.6999999999994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17</v>
      </c>
      <c r="C1172" s="298">
        <v>46042</v>
      </c>
      <c r="D1172" s="299" t="s">
        <v>188</v>
      </c>
      <c r="E1172" s="331">
        <v>42.65</v>
      </c>
      <c r="F1172" s="331"/>
      <c r="G1172" s="333">
        <f t="shared" si="16"/>
        <v>2856.7899999999995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335</v>
      </c>
      <c r="B1173" s="330" t="s">
        <v>335</v>
      </c>
      <c r="C1173" s="298">
        <v>46042</v>
      </c>
      <c r="D1173" s="299" t="s">
        <v>336</v>
      </c>
      <c r="E1173" s="331">
        <v>130.51</v>
      </c>
      <c r="F1173" s="331"/>
      <c r="G1173" s="333">
        <f t="shared" si="16"/>
        <v>2899.4399999999996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15</v>
      </c>
      <c r="C1174" s="298">
        <v>46042</v>
      </c>
      <c r="D1174" s="299" t="s">
        <v>185</v>
      </c>
      <c r="E1174" s="331">
        <v>132.4</v>
      </c>
      <c r="F1174" s="331"/>
      <c r="G1174" s="333">
        <f t="shared" si="16"/>
        <v>3029.9499999999994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23</v>
      </c>
      <c r="C1175" s="298">
        <v>46042</v>
      </c>
      <c r="D1175" s="299" t="s">
        <v>63</v>
      </c>
      <c r="E1175" s="331">
        <v>529.46</v>
      </c>
      <c r="F1175" s="331"/>
      <c r="G1175" s="333">
        <f t="shared" si="16"/>
        <v>3162.3499999999995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46042</v>
      </c>
      <c r="D1176" s="299" t="s">
        <v>300</v>
      </c>
      <c r="E1176" s="331">
        <v>51.63</v>
      </c>
      <c r="F1176" s="331"/>
      <c r="G1176" s="333">
        <f t="shared" si="16"/>
        <v>3691.8099999999995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46042</v>
      </c>
      <c r="D1177" s="299" t="s">
        <v>296</v>
      </c>
      <c r="E1177" s="331">
        <v>11.17</v>
      </c>
      <c r="F1177" s="331"/>
      <c r="G1177" s="333">
        <f t="shared" si="16"/>
        <v>3743.4399999999996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46042</v>
      </c>
      <c r="D1178" s="299" t="s">
        <v>296</v>
      </c>
      <c r="E1178" s="331">
        <v>57.37</v>
      </c>
      <c r="F1178" s="331"/>
      <c r="G1178" s="333">
        <f t="shared" si="16"/>
        <v>3754.6099999999997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46042</v>
      </c>
      <c r="D1179" s="299" t="s">
        <v>328</v>
      </c>
      <c r="E1179" s="331">
        <v>7.46</v>
      </c>
      <c r="F1179" s="331"/>
      <c r="G1179" s="333">
        <f t="shared" si="16"/>
        <v>3811.9799999999996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46042</v>
      </c>
      <c r="D1180" s="299" t="s">
        <v>310</v>
      </c>
      <c r="E1180" s="331">
        <v>28.91</v>
      </c>
      <c r="F1180" s="331"/>
      <c r="G1180" s="333">
        <f t="shared" si="16"/>
        <v>3819.4399999999996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46040</v>
      </c>
      <c r="D1181" s="299" t="s">
        <v>300</v>
      </c>
      <c r="E1181" s="331">
        <v>31.35</v>
      </c>
      <c r="F1181" s="331"/>
      <c r="G1181" s="333">
        <f t="shared" si="16"/>
        <v>3848.3499999999995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46040</v>
      </c>
      <c r="D1182" s="299" t="s">
        <v>473</v>
      </c>
      <c r="E1182" s="331">
        <v>124.75</v>
      </c>
      <c r="F1182" s="331"/>
      <c r="G1182" s="333">
        <f t="shared" si="16"/>
        <v>3879.6999999999994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3</v>
      </c>
      <c r="C1183" s="298">
        <v>46040</v>
      </c>
      <c r="D1183" s="299" t="s">
        <v>320</v>
      </c>
      <c r="E1183" s="331">
        <v>11.3</v>
      </c>
      <c r="F1183" s="331"/>
      <c r="G1183" s="333">
        <f t="shared" si="16"/>
        <v>4004.4499999999994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22</v>
      </c>
      <c r="C1184" s="298">
        <v>46040</v>
      </c>
      <c r="D1184" s="299" t="s">
        <v>401</v>
      </c>
      <c r="E1184" s="331">
        <v>13.84</v>
      </c>
      <c r="F1184" s="331"/>
      <c r="G1184" s="333">
        <f t="shared" si="16"/>
        <v>4015.7499999999995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46040</v>
      </c>
      <c r="D1185" s="299" t="s">
        <v>306</v>
      </c>
      <c r="E1185" s="331">
        <v>92.06</v>
      </c>
      <c r="F1185" s="331"/>
      <c r="G1185" s="333">
        <f t="shared" si="16"/>
        <v>4029.5899999999997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7</v>
      </c>
      <c r="C1186" s="298">
        <v>46040</v>
      </c>
      <c r="D1186" s="299" t="s">
        <v>338</v>
      </c>
      <c r="E1186" s="331">
        <v>78.47</v>
      </c>
      <c r="F1186" s="331"/>
      <c r="G1186" s="333">
        <f t="shared" si="16"/>
        <v>4121.6499999999996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1</v>
      </c>
      <c r="C1187" s="298">
        <v>46040</v>
      </c>
      <c r="D1187" s="299" t="s">
        <v>393</v>
      </c>
      <c r="E1187" s="331">
        <v>28.22</v>
      </c>
      <c r="F1187" s="331"/>
      <c r="G1187" s="333">
        <f t="shared" si="16"/>
        <v>4200.12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46040</v>
      </c>
      <c r="D1188" s="299" t="s">
        <v>392</v>
      </c>
      <c r="E1188" s="331">
        <v>32.729999999999997</v>
      </c>
      <c r="F1188" s="331"/>
      <c r="G1188" s="333">
        <f t="shared" si="16"/>
        <v>4228.34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42</v>
      </c>
      <c r="C1189" s="298">
        <v>46039</v>
      </c>
      <c r="D1189" s="299" t="s">
        <v>333</v>
      </c>
      <c r="E1189" s="331">
        <v>29.8</v>
      </c>
      <c r="F1189" s="331"/>
      <c r="G1189" s="333">
        <f t="shared" si="16"/>
        <v>4261.07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43</v>
      </c>
      <c r="C1190" s="298">
        <v>46039</v>
      </c>
      <c r="D1190" s="299" t="s">
        <v>333</v>
      </c>
      <c r="E1190" s="331">
        <v>22.35</v>
      </c>
      <c r="F1190" s="331"/>
      <c r="G1190" s="333">
        <f t="shared" si="16"/>
        <v>4290.87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46039</v>
      </c>
      <c r="D1191" s="299" t="s">
        <v>319</v>
      </c>
      <c r="E1191" s="331">
        <v>36.92</v>
      </c>
      <c r="F1191" s="331"/>
      <c r="G1191" s="333">
        <f t="shared" si="16"/>
        <v>4313.22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1</v>
      </c>
      <c r="C1192" s="298">
        <v>46039</v>
      </c>
      <c r="D1192" s="299" t="s">
        <v>311</v>
      </c>
      <c r="E1192" s="331">
        <v>117.89</v>
      </c>
      <c r="F1192" s="331"/>
      <c r="G1192" s="333">
        <f t="shared" si="16"/>
        <v>4350.1400000000003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1</v>
      </c>
      <c r="C1193" s="298">
        <v>46039</v>
      </c>
      <c r="D1193" s="299" t="s">
        <v>329</v>
      </c>
      <c r="E1193" s="331">
        <v>196.36</v>
      </c>
      <c r="F1193" s="331"/>
      <c r="G1193" s="333">
        <f t="shared" si="16"/>
        <v>4468.0300000000007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294</v>
      </c>
      <c r="B1194" s="330">
        <v>21</v>
      </c>
      <c r="C1194" s="298">
        <v>46039</v>
      </c>
      <c r="D1194" s="299" t="s">
        <v>194</v>
      </c>
      <c r="E1194" s="331">
        <v>70.2</v>
      </c>
      <c r="F1194" s="331"/>
      <c r="G1194" s="333">
        <f t="shared" si="16"/>
        <v>4664.3900000000003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46038</v>
      </c>
      <c r="D1195" s="299" t="s">
        <v>324</v>
      </c>
      <c r="E1195" s="331">
        <v>13.14</v>
      </c>
      <c r="F1195" s="331"/>
      <c r="G1195" s="333">
        <f t="shared" si="16"/>
        <v>4734.59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46038</v>
      </c>
      <c r="D1196" s="299" t="s">
        <v>296</v>
      </c>
      <c r="E1196" s="331">
        <v>18.489999999999998</v>
      </c>
      <c r="F1196" s="331"/>
      <c r="G1196" s="333">
        <f t="shared" si="16"/>
        <v>4747.7300000000005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41</v>
      </c>
      <c r="C1197" s="298">
        <v>46038</v>
      </c>
      <c r="D1197" s="299" t="s">
        <v>474</v>
      </c>
      <c r="E1197" s="331"/>
      <c r="F1197" s="331">
        <v>800</v>
      </c>
      <c r="G1197" s="333">
        <f t="shared" si="16"/>
        <v>4766.22</v>
      </c>
      <c r="H1197" s="334" t="s">
        <v>298</v>
      </c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18</v>
      </c>
      <c r="C1198" s="298">
        <v>46038</v>
      </c>
      <c r="D1198" s="299" t="s">
        <v>361</v>
      </c>
      <c r="E1198" s="331">
        <v>400</v>
      </c>
      <c r="F1198" s="331"/>
      <c r="G1198" s="333">
        <f t="shared" si="16"/>
        <v>3966.2200000000003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19</v>
      </c>
      <c r="C1199" s="298">
        <v>46038</v>
      </c>
      <c r="D1199" s="299" t="s">
        <v>191</v>
      </c>
      <c r="E1199" s="331">
        <v>200</v>
      </c>
      <c r="F1199" s="331"/>
      <c r="G1199" s="333">
        <f t="shared" si="16"/>
        <v>4366.22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11</v>
      </c>
      <c r="C1200" s="298">
        <v>46038</v>
      </c>
      <c r="D1200" s="299" t="s">
        <v>178</v>
      </c>
      <c r="E1200" s="331">
        <v>267.95999999999998</v>
      </c>
      <c r="F1200" s="331"/>
      <c r="G1200" s="333">
        <f t="shared" si="16"/>
        <v>4566.22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46037</v>
      </c>
      <c r="D1201" s="299" t="s">
        <v>357</v>
      </c>
      <c r="E1201" s="331">
        <v>59.95</v>
      </c>
      <c r="F1201" s="331"/>
      <c r="G1201" s="333">
        <f t="shared" si="16"/>
        <v>4834.18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46037</v>
      </c>
      <c r="D1202" s="299" t="s">
        <v>357</v>
      </c>
      <c r="E1202" s="331">
        <v>59.96</v>
      </c>
      <c r="F1202" s="331"/>
      <c r="G1202" s="333">
        <f t="shared" si="16"/>
        <v>4894.13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46037</v>
      </c>
      <c r="D1203" s="299" t="s">
        <v>319</v>
      </c>
      <c r="E1203" s="331">
        <v>12.43</v>
      </c>
      <c r="F1203" s="331"/>
      <c r="G1203" s="333">
        <f t="shared" si="16"/>
        <v>4954.09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46037</v>
      </c>
      <c r="D1204" s="299" t="s">
        <v>296</v>
      </c>
      <c r="E1204" s="331">
        <v>11.07</v>
      </c>
      <c r="F1204" s="331"/>
      <c r="G1204" s="333">
        <f t="shared" si="16"/>
        <v>4966.5200000000004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46037</v>
      </c>
      <c r="D1205" s="299" t="s">
        <v>296</v>
      </c>
      <c r="E1205" s="331">
        <v>52.3</v>
      </c>
      <c r="F1205" s="331"/>
      <c r="G1205" s="333">
        <f t="shared" si="16"/>
        <v>4977.59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46037</v>
      </c>
      <c r="D1206" s="299" t="s">
        <v>436</v>
      </c>
      <c r="E1206" s="331">
        <v>50</v>
      </c>
      <c r="F1206" s="331"/>
      <c r="G1206" s="333">
        <f t="shared" si="16"/>
        <v>5029.8900000000003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291</v>
      </c>
      <c r="B1207" s="330">
        <v>38</v>
      </c>
      <c r="C1207" s="298">
        <v>46037</v>
      </c>
      <c r="D1207" s="299" t="s">
        <v>293</v>
      </c>
      <c r="E1207" s="331"/>
      <c r="F1207" s="331">
        <v>4365.67</v>
      </c>
      <c r="G1207" s="333">
        <f t="shared" si="16"/>
        <v>5079.8900000000003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4</v>
      </c>
      <c r="C1208" s="298">
        <v>46036</v>
      </c>
      <c r="D1208" s="299" t="s">
        <v>295</v>
      </c>
      <c r="E1208" s="331">
        <v>30.91</v>
      </c>
      <c r="F1208" s="331"/>
      <c r="G1208" s="333">
        <f t="shared" si="16"/>
        <v>714.22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46036</v>
      </c>
      <c r="D1209" s="299" t="s">
        <v>348</v>
      </c>
      <c r="E1209" s="331">
        <v>8.67</v>
      </c>
      <c r="F1209" s="331"/>
      <c r="G1209" s="333">
        <f t="shared" si="16"/>
        <v>745.13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3</v>
      </c>
      <c r="C1210" s="298">
        <v>46035</v>
      </c>
      <c r="D1210" s="299" t="s">
        <v>351</v>
      </c>
      <c r="E1210" s="331">
        <v>25.01</v>
      </c>
      <c r="F1210" s="331"/>
      <c r="G1210" s="333">
        <f t="shared" si="16"/>
        <v>753.8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46035</v>
      </c>
      <c r="D1211" s="299" t="s">
        <v>412</v>
      </c>
      <c r="E1211" s="331">
        <v>-5.9</v>
      </c>
      <c r="F1211" s="331"/>
      <c r="G1211" s="333">
        <f t="shared" si="16"/>
        <v>778.81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46035</v>
      </c>
      <c r="D1212" s="299" t="s">
        <v>446</v>
      </c>
      <c r="E1212" s="331">
        <v>-0.03</v>
      </c>
      <c r="F1212" s="331"/>
      <c r="G1212" s="333">
        <f t="shared" si="16"/>
        <v>772.91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43</v>
      </c>
      <c r="C1213" s="298">
        <v>46035</v>
      </c>
      <c r="D1213" s="299" t="s">
        <v>201</v>
      </c>
      <c r="E1213" s="331">
        <v>44.18</v>
      </c>
      <c r="F1213" s="331"/>
      <c r="G1213" s="333">
        <f t="shared" si="16"/>
        <v>772.88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42</v>
      </c>
      <c r="C1214" s="298">
        <v>46035</v>
      </c>
      <c r="D1214" s="299" t="s">
        <v>200</v>
      </c>
      <c r="E1214" s="331">
        <v>51.19</v>
      </c>
      <c r="F1214" s="331"/>
      <c r="G1214" s="333">
        <f t="shared" si="16"/>
        <v>817.06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46035</v>
      </c>
      <c r="D1215" s="299" t="s">
        <v>295</v>
      </c>
      <c r="E1215" s="331">
        <v>28.15</v>
      </c>
      <c r="F1215" s="331"/>
      <c r="G1215" s="333">
        <f t="shared" si="16"/>
        <v>868.25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3</v>
      </c>
      <c r="C1216" s="298">
        <v>46035</v>
      </c>
      <c r="D1216" s="299" t="s">
        <v>296</v>
      </c>
      <c r="E1216" s="331">
        <v>20.85</v>
      </c>
      <c r="F1216" s="331"/>
      <c r="G1216" s="333">
        <f t="shared" si="16"/>
        <v>896.4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46034</v>
      </c>
      <c r="D1217" s="299" t="s">
        <v>306</v>
      </c>
      <c r="E1217" s="331">
        <v>145.81</v>
      </c>
      <c r="F1217" s="331"/>
      <c r="G1217" s="333">
        <f t="shared" si="16"/>
        <v>917.25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46034</v>
      </c>
      <c r="D1218" s="299" t="s">
        <v>424</v>
      </c>
      <c r="E1218" s="331">
        <v>25.22</v>
      </c>
      <c r="F1218" s="331"/>
      <c r="G1218" s="333">
        <f t="shared" si="16"/>
        <v>1063.06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46033</v>
      </c>
      <c r="D1219" s="299" t="s">
        <v>326</v>
      </c>
      <c r="E1219" s="331">
        <v>49.38</v>
      </c>
      <c r="F1219" s="331"/>
      <c r="G1219" s="333">
        <f t="shared" si="16"/>
        <v>1088.28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22</v>
      </c>
      <c r="C1220" s="298">
        <v>46033</v>
      </c>
      <c r="D1220" s="299" t="s">
        <v>352</v>
      </c>
      <c r="E1220" s="331">
        <v>19.16</v>
      </c>
      <c r="F1220" s="331"/>
      <c r="G1220" s="333">
        <f t="shared" si="16"/>
        <v>1137.6600000000001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46033</v>
      </c>
      <c r="D1221" s="299" t="s">
        <v>312</v>
      </c>
      <c r="E1221" s="331">
        <v>39.86</v>
      </c>
      <c r="F1221" s="331"/>
      <c r="G1221" s="333">
        <f t="shared" si="16"/>
        <v>1156.8200000000002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7</v>
      </c>
      <c r="C1222" s="298">
        <v>46033</v>
      </c>
      <c r="D1222" s="299" t="s">
        <v>444</v>
      </c>
      <c r="E1222" s="331">
        <v>165.05</v>
      </c>
      <c r="F1222" s="331"/>
      <c r="G1222" s="333">
        <f t="shared" si="16"/>
        <v>1196.68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24</v>
      </c>
      <c r="C1223" s="298">
        <v>46032</v>
      </c>
      <c r="D1223" s="299" t="s">
        <v>860</v>
      </c>
      <c r="E1223" s="331">
        <v>83.42</v>
      </c>
      <c r="F1223" s="331"/>
      <c r="G1223" s="333">
        <f t="shared" si="16"/>
        <v>1361.73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46032</v>
      </c>
      <c r="D1224" s="299" t="s">
        <v>296</v>
      </c>
      <c r="E1224" s="331">
        <v>30.4</v>
      </c>
      <c r="F1224" s="331"/>
      <c r="G1224" s="333">
        <f t="shared" si="16"/>
        <v>1445.15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46032</v>
      </c>
      <c r="D1225" s="299" t="s">
        <v>296</v>
      </c>
      <c r="E1225" s="331">
        <v>13.83</v>
      </c>
      <c r="F1225" s="331"/>
      <c r="G1225" s="333">
        <f t="shared" si="16"/>
        <v>1475.5500000000002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46032</v>
      </c>
      <c r="D1226" s="299" t="s">
        <v>473</v>
      </c>
      <c r="E1226" s="331">
        <v>100</v>
      </c>
      <c r="F1226" s="331"/>
      <c r="G1226" s="333">
        <f t="shared" si="16"/>
        <v>1489.38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46032</v>
      </c>
      <c r="D1227" s="299" t="s">
        <v>304</v>
      </c>
      <c r="E1227" s="331">
        <v>55.68</v>
      </c>
      <c r="F1227" s="331"/>
      <c r="G1227" s="333">
        <f t="shared" si="16"/>
        <v>1589.38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46031</v>
      </c>
      <c r="D1228" s="299" t="s">
        <v>358</v>
      </c>
      <c r="E1228" s="331">
        <v>9.4700000000000006</v>
      </c>
      <c r="F1228" s="331"/>
      <c r="G1228" s="333">
        <f t="shared" si="16"/>
        <v>1645.0600000000002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5</v>
      </c>
      <c r="C1229" s="298">
        <v>46031</v>
      </c>
      <c r="D1229" s="299" t="s">
        <v>475</v>
      </c>
      <c r="E1229" s="331">
        <v>50</v>
      </c>
      <c r="F1229" s="331"/>
      <c r="G1229" s="333">
        <f t="shared" si="16"/>
        <v>1654.5300000000002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46030</v>
      </c>
      <c r="D1230" s="299" t="s">
        <v>476</v>
      </c>
      <c r="E1230" s="331">
        <v>32.619999999999997</v>
      </c>
      <c r="F1230" s="331"/>
      <c r="G1230" s="333">
        <f t="shared" si="16"/>
        <v>1704.5300000000002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291</v>
      </c>
      <c r="B1231" s="330">
        <v>39</v>
      </c>
      <c r="C1231" s="298">
        <v>46030</v>
      </c>
      <c r="D1231" s="299" t="s">
        <v>292</v>
      </c>
      <c r="E1231" s="331"/>
      <c r="F1231" s="331">
        <v>2729.22</v>
      </c>
      <c r="G1231" s="333">
        <f t="shared" si="16"/>
        <v>1737.15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46030</v>
      </c>
      <c r="D1232" s="299" t="s">
        <v>296</v>
      </c>
      <c r="E1232" s="331">
        <v>6.37</v>
      </c>
      <c r="F1232" s="331"/>
      <c r="G1232" s="333">
        <f t="shared" si="16"/>
        <v>-992.06999999999971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4</v>
      </c>
      <c r="C1233" s="298">
        <v>46030</v>
      </c>
      <c r="D1233" s="299" t="s">
        <v>296</v>
      </c>
      <c r="E1233" s="331">
        <v>32.119999999999997</v>
      </c>
      <c r="F1233" s="331"/>
      <c r="G1233" s="333">
        <f t="shared" si="16"/>
        <v>-985.6999999999997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46030</v>
      </c>
      <c r="D1234" s="299" t="s">
        <v>358</v>
      </c>
      <c r="E1234" s="331">
        <v>9.4700000000000006</v>
      </c>
      <c r="F1234" s="331"/>
      <c r="G1234" s="333">
        <f t="shared" si="16"/>
        <v>-953.5799999999997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46030</v>
      </c>
      <c r="D1235" s="299" t="s">
        <v>386</v>
      </c>
      <c r="E1235" s="331">
        <v>21.18</v>
      </c>
      <c r="F1235" s="331"/>
      <c r="G1235" s="333">
        <f t="shared" si="16"/>
        <v>-944.10999999999967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335</v>
      </c>
      <c r="B1236" s="330" t="s">
        <v>335</v>
      </c>
      <c r="C1236" s="298">
        <v>46029</v>
      </c>
      <c r="D1236" s="299" t="s">
        <v>447</v>
      </c>
      <c r="E1236" s="331">
        <v>52.66</v>
      </c>
      <c r="F1236" s="331"/>
      <c r="G1236" s="333">
        <f t="shared" si="16"/>
        <v>-922.92999999999972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13</v>
      </c>
      <c r="C1237" s="298">
        <v>46029</v>
      </c>
      <c r="D1237" s="299" t="s">
        <v>182</v>
      </c>
      <c r="E1237" s="331">
        <v>167.42</v>
      </c>
      <c r="F1237" s="331"/>
      <c r="G1237" s="333">
        <f t="shared" si="16"/>
        <v>-870.26999999999975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4</v>
      </c>
      <c r="C1238" s="298">
        <v>46029</v>
      </c>
      <c r="D1238" s="299" t="s">
        <v>296</v>
      </c>
      <c r="E1238" s="331">
        <v>30.81</v>
      </c>
      <c r="F1238" s="331"/>
      <c r="G1238" s="333">
        <f t="shared" si="16"/>
        <v>-702.8499999999998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46029</v>
      </c>
      <c r="D1239" s="299" t="s">
        <v>358</v>
      </c>
      <c r="E1239" s="331">
        <v>9.4700000000000006</v>
      </c>
      <c r="F1239" s="331"/>
      <c r="G1239" s="333">
        <f t="shared" si="16"/>
        <v>-672.03999999999985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22</v>
      </c>
      <c r="C1240" s="298">
        <v>46029</v>
      </c>
      <c r="D1240" s="299" t="s">
        <v>477</v>
      </c>
      <c r="E1240" s="331">
        <v>148.04</v>
      </c>
      <c r="F1240" s="331"/>
      <c r="G1240" s="333">
        <f t="shared" si="16"/>
        <v>-662.56999999999982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14</v>
      </c>
      <c r="C1241" s="298">
        <v>46028</v>
      </c>
      <c r="D1241" s="299" t="s">
        <v>366</v>
      </c>
      <c r="E1241" s="331">
        <v>66.67</v>
      </c>
      <c r="F1241" s="331"/>
      <c r="G1241" s="333">
        <f t="shared" si="16"/>
        <v>-514.52999999999986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46028</v>
      </c>
      <c r="D1242" s="299" t="s">
        <v>296</v>
      </c>
      <c r="E1242" s="331">
        <v>5.7</v>
      </c>
      <c r="F1242" s="331"/>
      <c r="G1242" s="333">
        <f t="shared" si="16"/>
        <v>-447.8599999999999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21</v>
      </c>
      <c r="C1243" s="298">
        <v>46028</v>
      </c>
      <c r="D1243" s="299" t="s">
        <v>194</v>
      </c>
      <c r="E1243" s="331">
        <v>30.59</v>
      </c>
      <c r="F1243" s="331"/>
      <c r="G1243" s="333">
        <f t="shared" si="16"/>
        <v>-442.15999999999991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17</v>
      </c>
      <c r="C1244" s="298">
        <v>46027</v>
      </c>
      <c r="D1244" s="299" t="s">
        <v>370</v>
      </c>
      <c r="E1244" s="331">
        <v>133.91999999999999</v>
      </c>
      <c r="F1244" s="331"/>
      <c r="G1244" s="333">
        <f t="shared" si="16"/>
        <v>-411.56999999999994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17</v>
      </c>
      <c r="C1245" s="298">
        <v>46027</v>
      </c>
      <c r="D1245" s="299" t="s">
        <v>370</v>
      </c>
      <c r="E1245" s="331">
        <v>62</v>
      </c>
      <c r="F1245" s="331"/>
      <c r="G1245" s="333">
        <f t="shared" si="16"/>
        <v>-277.64999999999992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46027</v>
      </c>
      <c r="D1246" s="299" t="s">
        <v>300</v>
      </c>
      <c r="E1246" s="331">
        <v>10.64</v>
      </c>
      <c r="F1246" s="331"/>
      <c r="G1246" s="333">
        <f t="shared" si="16"/>
        <v>-215.64999999999992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46027</v>
      </c>
      <c r="D1247" s="299" t="s">
        <v>319</v>
      </c>
      <c r="E1247" s="331">
        <v>17.440000000000001</v>
      </c>
      <c r="F1247" s="331"/>
      <c r="G1247" s="333">
        <f t="shared" si="16"/>
        <v>-205.00999999999991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46027</v>
      </c>
      <c r="D1248" s="299" t="s">
        <v>306</v>
      </c>
      <c r="E1248" s="331">
        <v>216.19</v>
      </c>
      <c r="F1248" s="331"/>
      <c r="G1248" s="333">
        <f t="shared" si="16"/>
        <v>-187.56999999999991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46027</v>
      </c>
      <c r="D1249" s="299" t="s">
        <v>478</v>
      </c>
      <c r="E1249" s="331">
        <v>70</v>
      </c>
      <c r="F1249" s="331"/>
      <c r="G1249" s="333">
        <f t="shared" si="16"/>
        <v>28.62000000000009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46027</v>
      </c>
      <c r="D1250" s="299" t="s">
        <v>358</v>
      </c>
      <c r="E1250" s="331">
        <v>14.05</v>
      </c>
      <c r="F1250" s="331"/>
      <c r="G1250" s="333">
        <f t="shared" si="16"/>
        <v>98.62000000000009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14</v>
      </c>
      <c r="C1251" s="298">
        <v>46027</v>
      </c>
      <c r="D1251" s="299" t="s">
        <v>367</v>
      </c>
      <c r="E1251" s="331">
        <v>68.739999999999995</v>
      </c>
      <c r="F1251" s="331"/>
      <c r="G1251" s="333">
        <f t="shared" si="16"/>
        <v>112.67000000000009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46027</v>
      </c>
      <c r="D1252" s="299" t="s">
        <v>479</v>
      </c>
      <c r="E1252" s="331">
        <v>120</v>
      </c>
      <c r="F1252" s="331"/>
      <c r="G1252" s="333">
        <f t="shared" si="16"/>
        <v>181.41000000000008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9</v>
      </c>
      <c r="C1253" s="298">
        <v>46027</v>
      </c>
      <c r="D1253" s="299" t="s">
        <v>58</v>
      </c>
      <c r="E1253" s="331">
        <v>1281.53</v>
      </c>
      <c r="F1253" s="331"/>
      <c r="G1253" s="333">
        <f t="shared" si="16"/>
        <v>301.41000000000008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7</v>
      </c>
      <c r="C1254" s="298">
        <v>46026</v>
      </c>
      <c r="D1254" s="299" t="s">
        <v>338</v>
      </c>
      <c r="E1254" s="331">
        <v>18.260000000000002</v>
      </c>
      <c r="F1254" s="331"/>
      <c r="G1254" s="333">
        <f t="shared" si="16"/>
        <v>1582.94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287</v>
      </c>
      <c r="B1255" s="330" t="s">
        <v>287</v>
      </c>
      <c r="C1255" s="298">
        <v>46026</v>
      </c>
      <c r="D1255" s="299" t="s">
        <v>300</v>
      </c>
      <c r="E1255" s="331">
        <v>114.91</v>
      </c>
      <c r="F1255" s="331">
        <v>114.91</v>
      </c>
      <c r="G1255" s="333">
        <f t="shared" si="16"/>
        <v>1601.2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5</v>
      </c>
      <c r="C1256" s="298">
        <v>46026</v>
      </c>
      <c r="D1256" s="299" t="s">
        <v>480</v>
      </c>
      <c r="E1256" s="331">
        <v>42.43</v>
      </c>
      <c r="F1256" s="331"/>
      <c r="G1256" s="333">
        <f t="shared" si="16"/>
        <v>1601.2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7</v>
      </c>
      <c r="C1257" s="298">
        <v>46026</v>
      </c>
      <c r="D1257" s="299" t="s">
        <v>300</v>
      </c>
      <c r="E1257" s="331">
        <v>42.59</v>
      </c>
      <c r="F1257" s="331"/>
      <c r="G1257" s="333">
        <f t="shared" si="16"/>
        <v>1643.63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46025</v>
      </c>
      <c r="D1258" s="299" t="s">
        <v>348</v>
      </c>
      <c r="E1258" s="331">
        <v>14.57</v>
      </c>
      <c r="F1258" s="331"/>
      <c r="G1258" s="333">
        <f t="shared" si="16"/>
        <v>1686.22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46025</v>
      </c>
      <c r="D1259" s="299" t="s">
        <v>481</v>
      </c>
      <c r="E1259" s="331">
        <v>41.05</v>
      </c>
      <c r="F1259" s="331"/>
      <c r="G1259" s="333">
        <f t="shared" si="16"/>
        <v>1700.79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4</v>
      </c>
      <c r="C1260" s="298">
        <v>46025</v>
      </c>
      <c r="D1260" s="299" t="s">
        <v>310</v>
      </c>
      <c r="E1260" s="331">
        <v>26.88</v>
      </c>
      <c r="F1260" s="331"/>
      <c r="G1260" s="333">
        <f t="shared" si="16"/>
        <v>1741.84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46025</v>
      </c>
      <c r="D1261" s="299" t="s">
        <v>308</v>
      </c>
      <c r="E1261" s="331">
        <v>130.08000000000001</v>
      </c>
      <c r="F1261" s="331"/>
      <c r="G1261" s="333">
        <f t="shared" si="16"/>
        <v>1768.72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7</v>
      </c>
      <c r="C1262" s="298">
        <v>46025</v>
      </c>
      <c r="D1262" s="299" t="s">
        <v>482</v>
      </c>
      <c r="E1262" s="331">
        <v>222.49</v>
      </c>
      <c r="F1262" s="331"/>
      <c r="G1262" s="333">
        <f t="shared" si="16"/>
        <v>1898.8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7</v>
      </c>
      <c r="C1263" s="298">
        <v>46025</v>
      </c>
      <c r="D1263" s="299" t="s">
        <v>482</v>
      </c>
      <c r="E1263" s="331">
        <v>99.18</v>
      </c>
      <c r="F1263" s="331"/>
      <c r="G1263" s="333">
        <f t="shared" si="16"/>
        <v>2121.29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5</v>
      </c>
      <c r="C1264" s="298">
        <v>46024</v>
      </c>
      <c r="D1264" s="299" t="s">
        <v>483</v>
      </c>
      <c r="E1264" s="331">
        <v>35</v>
      </c>
      <c r="F1264" s="331"/>
      <c r="G1264" s="333">
        <f t="shared" si="16"/>
        <v>2220.4699999999998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3</v>
      </c>
      <c r="C1265" s="298">
        <v>46024</v>
      </c>
      <c r="D1265" s="299" t="s">
        <v>296</v>
      </c>
      <c r="E1265" s="331">
        <v>15.11</v>
      </c>
      <c r="F1265" s="331"/>
      <c r="G1265" s="333">
        <f t="shared" si="16"/>
        <v>2255.4699999999998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5</v>
      </c>
      <c r="C1266" s="298">
        <v>46024</v>
      </c>
      <c r="D1266" s="299" t="s">
        <v>484</v>
      </c>
      <c r="E1266" s="331">
        <v>29.67</v>
      </c>
      <c r="F1266" s="331"/>
      <c r="G1266" s="333">
        <f t="shared" si="16"/>
        <v>2270.58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287</v>
      </c>
      <c r="B1267" s="330" t="s">
        <v>287</v>
      </c>
      <c r="C1267" s="298">
        <v>46024</v>
      </c>
      <c r="D1267" s="299" t="s">
        <v>397</v>
      </c>
      <c r="E1267" s="331">
        <v>70.56</v>
      </c>
      <c r="F1267" s="331">
        <v>70.56</v>
      </c>
      <c r="G1267" s="333">
        <f t="shared" si="16"/>
        <v>2300.25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287</v>
      </c>
      <c r="B1268" s="330" t="s">
        <v>287</v>
      </c>
      <c r="C1268" s="298">
        <v>46024</v>
      </c>
      <c r="D1268" s="299" t="s">
        <v>485</v>
      </c>
      <c r="E1268" s="331">
        <v>113.94</v>
      </c>
      <c r="F1268" s="331">
        <v>113.94</v>
      </c>
      <c r="G1268" s="333">
        <f t="shared" si="16"/>
        <v>2300.25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46024</v>
      </c>
      <c r="D1269" s="299" t="s">
        <v>371</v>
      </c>
      <c r="E1269" s="331">
        <v>11.9</v>
      </c>
      <c r="F1269" s="331"/>
      <c r="G1269" s="333">
        <f t="shared" si="16"/>
        <v>2300.25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46024</v>
      </c>
      <c r="D1270" s="299" t="s">
        <v>408</v>
      </c>
      <c r="E1270" s="331">
        <v>23.9</v>
      </c>
      <c r="F1270" s="331"/>
      <c r="G1270" s="333">
        <f t="shared" si="16"/>
        <v>2312.15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5</v>
      </c>
      <c r="C1271" s="298">
        <v>46024</v>
      </c>
      <c r="D1271" s="299" t="s">
        <v>486</v>
      </c>
      <c r="E1271" s="331">
        <v>160</v>
      </c>
      <c r="F1271" s="331"/>
      <c r="G1271" s="333">
        <f t="shared" si="16"/>
        <v>2336.0500000000002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284</v>
      </c>
      <c r="B1272" s="330">
        <v>36</v>
      </c>
      <c r="C1272" s="298">
        <v>46024</v>
      </c>
      <c r="D1272" s="299" t="s">
        <v>374</v>
      </c>
      <c r="E1272" s="331">
        <v>50</v>
      </c>
      <c r="F1272" s="331"/>
      <c r="G1272" s="333">
        <f t="shared" si="16"/>
        <v>2496.0500000000002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6</v>
      </c>
      <c r="C1273" s="298">
        <v>46023</v>
      </c>
      <c r="D1273" s="299" t="s">
        <v>312</v>
      </c>
      <c r="E1273" s="331">
        <v>8</v>
      </c>
      <c r="F1273" s="331"/>
      <c r="G1273" s="333">
        <f t="shared" si="16"/>
        <v>2546.0500000000002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46023</v>
      </c>
      <c r="D1274" s="299" t="s">
        <v>371</v>
      </c>
      <c r="E1274" s="331">
        <v>13.06</v>
      </c>
      <c r="F1274" s="331"/>
      <c r="G1274" s="333">
        <f t="shared" si="16"/>
        <v>2554.0500000000002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46023</v>
      </c>
      <c r="D1275" s="299" t="s">
        <v>375</v>
      </c>
      <c r="E1275" s="331">
        <v>6.37</v>
      </c>
      <c r="F1275" s="331"/>
      <c r="G1275" s="333">
        <f t="shared" si="16"/>
        <v>2567.11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46023</v>
      </c>
      <c r="D1276" s="299" t="s">
        <v>358</v>
      </c>
      <c r="E1276" s="331">
        <v>10.27</v>
      </c>
      <c r="F1276" s="331"/>
      <c r="G1276" s="333">
        <f t="shared" si="16"/>
        <v>2573.48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46023</v>
      </c>
      <c r="D1277" s="299" t="s">
        <v>487</v>
      </c>
      <c r="E1277" s="331">
        <v>176.57</v>
      </c>
      <c r="F1277" s="331"/>
      <c r="G1277" s="333">
        <f t="shared" si="16"/>
        <v>2583.75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287</v>
      </c>
      <c r="B1278" s="330" t="s">
        <v>287</v>
      </c>
      <c r="C1278" s="298">
        <v>46023</v>
      </c>
      <c r="D1278" s="299" t="s">
        <v>300</v>
      </c>
      <c r="E1278" s="331">
        <v>383.39</v>
      </c>
      <c r="F1278" s="331">
        <v>383.39</v>
      </c>
      <c r="G1278" s="333">
        <f t="shared" si="16"/>
        <v>2760.32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287</v>
      </c>
      <c r="B1279" s="330" t="s">
        <v>287</v>
      </c>
      <c r="C1279" s="298">
        <v>46023</v>
      </c>
      <c r="D1279" s="299" t="s">
        <v>300</v>
      </c>
      <c r="E1279" s="331">
        <v>53.24</v>
      </c>
      <c r="F1279" s="331">
        <v>53.24</v>
      </c>
      <c r="G1279" s="333">
        <f t="shared" si="16"/>
        <v>2760.32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335</v>
      </c>
      <c r="B1280" s="330" t="s">
        <v>335</v>
      </c>
      <c r="C1280" s="298">
        <v>46023</v>
      </c>
      <c r="D1280" s="337" t="s">
        <v>460</v>
      </c>
      <c r="E1280" s="331">
        <v>239.68</v>
      </c>
      <c r="F1280" s="331"/>
      <c r="G1280" s="333">
        <f t="shared" si="16"/>
        <v>2760.32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488</v>
      </c>
      <c r="B1281" s="330" t="s">
        <v>488</v>
      </c>
      <c r="C1281" s="298">
        <v>45658</v>
      </c>
      <c r="D1281" s="298" t="s">
        <v>489</v>
      </c>
      <c r="E1281" s="332"/>
      <c r="F1281" s="332"/>
      <c r="G1281" s="333">
        <v>3000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5.75" customHeight="1" x14ac:dyDescent="0.3"/>
    <row r="1283" spans="1:20" ht="15.75" customHeight="1" x14ac:dyDescent="0.3"/>
    <row r="1284" spans="1:20" ht="15.75" customHeight="1" x14ac:dyDescent="0.3"/>
    <row r="1285" spans="1:20" ht="15.75" customHeight="1" x14ac:dyDescent="0.3"/>
    <row r="1286" spans="1:20" ht="15.75" customHeight="1" x14ac:dyDescent="0.3"/>
    <row r="1287" spans="1:20" ht="15.75" customHeight="1" x14ac:dyDescent="0.3"/>
    <row r="1288" spans="1:20" ht="15.75" customHeight="1" x14ac:dyDescent="0.3"/>
    <row r="1289" spans="1:20" ht="15.75" customHeight="1" x14ac:dyDescent="0.3"/>
    <row r="1290" spans="1:20" ht="15.75" customHeight="1" x14ac:dyDescent="0.3"/>
    <row r="1291" spans="1:20" ht="15.75" customHeight="1" x14ac:dyDescent="0.3"/>
    <row r="1292" spans="1:20" ht="15.75" customHeight="1" x14ac:dyDescent="0.3"/>
    <row r="1293" spans="1:20" ht="15.75" customHeight="1" x14ac:dyDescent="0.3"/>
    <row r="1294" spans="1:20" ht="15.75" customHeight="1" x14ac:dyDescent="0.3"/>
    <row r="1295" spans="1:20" ht="15.75" customHeight="1" x14ac:dyDescent="0.3"/>
    <row r="1296" spans="1:20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spans="9:9" ht="15.75" customHeight="1" x14ac:dyDescent="0.3"/>
    <row r="3010" spans="9:9" ht="15.75" customHeight="1" x14ac:dyDescent="0.3"/>
    <row r="3011" spans="9:9" ht="12" customHeight="1" x14ac:dyDescent="0.3">
      <c r="I3011" s="335" t="s">
        <v>225</v>
      </c>
    </row>
    <row r="3012" spans="9:9" ht="12" customHeight="1" x14ac:dyDescent="0.3">
      <c r="I3012" s="335"/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/>
    </row>
    <row r="3017" spans="9:9" ht="12" customHeight="1" x14ac:dyDescent="0.3">
      <c r="I3017" s="335"/>
    </row>
    <row r="3018" spans="9:9" ht="12" customHeight="1" x14ac:dyDescent="0.3">
      <c r="I3018" s="335"/>
    </row>
    <row r="3019" spans="9:9" ht="12" customHeight="1" x14ac:dyDescent="0.3">
      <c r="I3019" s="335"/>
    </row>
    <row r="3020" spans="9:9" ht="12" customHeight="1" x14ac:dyDescent="0.3">
      <c r="I3020" s="335" t="s">
        <v>226</v>
      </c>
    </row>
    <row r="3021" spans="9:9" ht="15.75" customHeight="1" x14ac:dyDescent="0.3"/>
    <row r="3022" spans="9:9" ht="15.75" customHeight="1" x14ac:dyDescent="0.3"/>
    <row r="3023" spans="9:9" ht="12" customHeight="1" x14ac:dyDescent="0.3">
      <c r="I3023" s="335" t="s">
        <v>226</v>
      </c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/>
    </row>
    <row r="3027" spans="9:9" ht="12" customHeight="1" x14ac:dyDescent="0.3">
      <c r="I3027" s="335"/>
    </row>
    <row r="3028" spans="9:9" ht="12" customHeight="1" x14ac:dyDescent="0.3">
      <c r="I3028" s="335"/>
    </row>
    <row r="3029" spans="9:9" ht="12" customHeight="1" x14ac:dyDescent="0.3">
      <c r="I3029" s="335" t="s">
        <v>226</v>
      </c>
    </row>
    <row r="3030" spans="9:9" ht="12" customHeight="1" x14ac:dyDescent="0.3">
      <c r="I3030" s="335" t="s">
        <v>226</v>
      </c>
    </row>
    <row r="3031" spans="9:9" ht="12" customHeight="1" x14ac:dyDescent="0.3">
      <c r="I3031" s="335"/>
    </row>
    <row r="3032" spans="9:9" ht="12" customHeight="1" x14ac:dyDescent="0.3">
      <c r="I3032" s="335"/>
    </row>
    <row r="3033" spans="9:9" ht="12" customHeight="1" x14ac:dyDescent="0.3">
      <c r="I3033" s="335"/>
    </row>
    <row r="3034" spans="9:9" ht="12" customHeight="1" x14ac:dyDescent="0.3">
      <c r="I3034" s="335" t="s">
        <v>226</v>
      </c>
    </row>
    <row r="3035" spans="9:9" ht="12" customHeight="1" x14ac:dyDescent="0.3">
      <c r="I3035" s="335" t="s">
        <v>225</v>
      </c>
    </row>
    <row r="3036" spans="9:9" ht="12" customHeight="1" x14ac:dyDescent="0.3">
      <c r="I3036" s="335" t="s">
        <v>225</v>
      </c>
    </row>
    <row r="3037" spans="9:9" ht="15.75" customHeight="1" x14ac:dyDescent="0.3"/>
    <row r="3038" spans="9:9" ht="15.75" customHeight="1" x14ac:dyDescent="0.3"/>
    <row r="3039" spans="9:9" ht="12" customHeight="1" x14ac:dyDescent="0.3">
      <c r="I3039" s="335" t="s">
        <v>225</v>
      </c>
    </row>
    <row r="3040" spans="9:9" ht="12" customHeight="1" x14ac:dyDescent="0.3">
      <c r="I3040" s="335"/>
    </row>
    <row r="3041" spans="9:9" ht="12" customHeight="1" x14ac:dyDescent="0.3">
      <c r="I3041" s="335" t="s">
        <v>226</v>
      </c>
    </row>
    <row r="3042" spans="9:9" ht="12" customHeight="1" x14ac:dyDescent="0.3">
      <c r="I3042" s="335"/>
    </row>
    <row r="3043" spans="9:9" ht="12" customHeight="1" x14ac:dyDescent="0.3">
      <c r="I3043" s="335"/>
    </row>
    <row r="3044" spans="9:9" ht="12" customHeight="1" x14ac:dyDescent="0.3">
      <c r="I3044" s="335" t="s">
        <v>226</v>
      </c>
    </row>
    <row r="3045" spans="9:9" ht="12" customHeight="1" x14ac:dyDescent="0.3">
      <c r="I3045" s="335"/>
    </row>
    <row r="3046" spans="9:9" ht="12" customHeight="1" x14ac:dyDescent="0.3">
      <c r="I3046" s="335" t="s">
        <v>226</v>
      </c>
    </row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5.75" customHeight="1" x14ac:dyDescent="0.3"/>
    <row r="3055" spans="9:9" ht="12" customHeight="1" x14ac:dyDescent="0.3">
      <c r="I3055" s="335" t="s">
        <v>226</v>
      </c>
    </row>
    <row r="3056" spans="9:9" ht="12" customHeight="1" x14ac:dyDescent="0.3">
      <c r="I3056" s="335"/>
    </row>
    <row r="3057" spans="9:9" ht="12" customHeight="1" x14ac:dyDescent="0.3">
      <c r="I3057" s="335" t="s">
        <v>225</v>
      </c>
    </row>
    <row r="3058" spans="9:9" ht="12" customHeight="1" x14ac:dyDescent="0.3">
      <c r="I3058" s="335"/>
    </row>
    <row r="3059" spans="9:9" ht="12" customHeight="1" x14ac:dyDescent="0.3">
      <c r="I3059" s="335" t="s">
        <v>226</v>
      </c>
    </row>
    <row r="3060" spans="9:9" ht="12" customHeight="1" x14ac:dyDescent="0.3">
      <c r="I3060" s="335" t="s">
        <v>225</v>
      </c>
    </row>
    <row r="3061" spans="9:9" ht="15.75" customHeight="1" x14ac:dyDescent="0.3"/>
    <row r="3062" spans="9:9" ht="15.75" customHeight="1" x14ac:dyDescent="0.3"/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5.75" customHeight="1" x14ac:dyDescent="0.3"/>
    <row r="3072" spans="9:9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5.75" customHeight="1" x14ac:dyDescent="0.3"/>
    <row r="3077" spans="9:9" ht="15.75" customHeight="1" x14ac:dyDescent="0.3"/>
    <row r="3078" spans="9:9" ht="15.75" customHeight="1" x14ac:dyDescent="0.3"/>
    <row r="3079" spans="9:9" ht="12" customHeight="1" x14ac:dyDescent="0.3">
      <c r="I3079" s="335" t="s">
        <v>226</v>
      </c>
    </row>
  </sheetData>
  <autoFilter ref="A1:G1281" xr:uid="{00000000-0009-0000-0000-000006000000}"/>
  <mergeCells count="5">
    <mergeCell ref="A1:B1"/>
    <mergeCell ref="E1:F1"/>
    <mergeCell ref="Q1:R1"/>
    <mergeCell ref="E2:F2"/>
    <mergeCell ref="E3:F3"/>
  </mergeCells>
  <conditionalFormatting sqref="I1 I4:I307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39.416666666666664</v>
      </c>
      <c r="F6" s="384">
        <f ca="1">'Isaac 401k'!D4</f>
        <v>65654</v>
      </c>
      <c r="G6" s="385">
        <f ca="1">(F6-B9)/365.25</f>
        <v>97.872689938398352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42</v>
      </c>
      <c r="F7" s="392">
        <f ca="1">'Lorri 401b'!D4</f>
        <v>66597</v>
      </c>
      <c r="G7" s="393">
        <f ca="1">(F7-C9)/365.25</f>
        <v>95.843942505133469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3174692.3068536255</v>
      </c>
      <c r="R11" s="25">
        <f t="array" aca="1" ref="R11" ca="1">INDEX('Lorri 401b'!L:L,MATCH('Retirement Calculator'!A11,'Lorri 401b'!N:N,0),0)</f>
        <v>3357608.1410802859</v>
      </c>
      <c r="S11" s="25">
        <f t="shared" ref="S11:S265" ca="1" si="7">SUM(Q11:R11)</f>
        <v>6532300.4479339113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3154534.7293325984</v>
      </c>
      <c r="R12" s="25">
        <f t="array" aca="1" ref="R12" ca="1">INDEX('Lorri 401b'!L:L,MATCH('Retirement Calculator'!A12,'Lorri 401b'!N:N,0),0)</f>
        <v>3371598.1750014536</v>
      </c>
      <c r="S12" s="25">
        <f t="shared" ca="1" si="7"/>
        <v>6526132.9043340515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3134293.1619052337</v>
      </c>
      <c r="R13" s="25">
        <f t="array" aca="1" ref="R13" ca="1">INDEX('Lorri 401b'!L:L,MATCH('Retirement Calculator'!A13,'Lorri 401b'!N:N,0),0)</f>
        <v>3385646.5007306263</v>
      </c>
      <c r="S13" s="25">
        <f t="shared" ca="1" si="7"/>
        <v>6519939.66263586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3113967.2546135886</v>
      </c>
      <c r="R14" s="25">
        <f t="array" aca="1" ref="R14" ca="1">INDEX('Lorri 401b'!L:L,MATCH('Retirement Calculator'!A14,'Lorri 401b'!N:N,0),0)</f>
        <v>3399753.3611503374</v>
      </c>
      <c r="S14" s="25">
        <f t="shared" ca="1" si="7"/>
        <v>6513720.6157639259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3093556.6560415616</v>
      </c>
      <c r="R15" s="25">
        <f t="array" aca="1" ref="R15" ca="1">INDEX('Lorri 401b'!L:L,MATCH('Retirement Calculator'!A15,'Lorri 401b'!N:N,0),0)</f>
        <v>3413919.0001551304</v>
      </c>
      <c r="S15" s="25">
        <f t="shared" ca="1" si="7"/>
        <v>6507475.656196692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3073061.0133088175</v>
      </c>
      <c r="R16" s="25">
        <f t="array" aca="1" ref="R16" ca="1">INDEX('Lorri 401b'!L:L,MATCH('Retirement Calculator'!A16,'Lorri 401b'!N:N,0),0)</f>
        <v>3428143.6626557768</v>
      </c>
      <c r="S16" s="25">
        <f t="shared" ca="1" si="7"/>
        <v>6501204.6759645939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3052479.9720646869</v>
      </c>
      <c r="R17" s="25">
        <f t="array" aca="1" ref="R17" ca="1">INDEX('Lorri 401b'!L:L,MATCH('Retirement Calculator'!A17,'Lorri 401b'!N:N,0),0)</f>
        <v>3442427.594583509</v>
      </c>
      <c r="S17" s="25">
        <f t="shared" ca="1" si="7"/>
        <v>6494907.5666481964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3031813.1764820395</v>
      </c>
      <c r="R18" s="25">
        <f t="array" aca="1" ref="R18" ca="1">INDEX('Lorri 401b'!L:L,MATCH('Retirement Calculator'!A18,'Lorri 401b'!N:N,0),0)</f>
        <v>3456771.0428942735</v>
      </c>
      <c r="S18" s="25">
        <f t="shared" ca="1" si="7"/>
        <v>6488584.2193763126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3011060.269251131</v>
      </c>
      <c r="R19" s="25">
        <f t="array" aca="1" ref="R19" ca="1">INDEX('Lorri 401b'!L:L,MATCH('Retirement Calculator'!A19,'Lorri 401b'!N:N,0),0)</f>
        <v>3471174.2555729998</v>
      </c>
      <c r="S19" s="25">
        <f t="shared" ca="1" si="7"/>
        <v>6482234.5248241313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2990220.8915734268</v>
      </c>
      <c r="R20" s="25">
        <f t="array" aca="1" ref="R20" ca="1">INDEX('Lorri 401b'!L:L,MATCH('Retirement Calculator'!A20,'Lorri 401b'!N:N,0),0)</f>
        <v>3485637.4816378872</v>
      </c>
      <c r="S20" s="25">
        <f t="shared" ca="1" si="7"/>
        <v>6475858.373211314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2969294.6831553988</v>
      </c>
      <c r="R21" s="25">
        <f t="array" aca="1" ref="R21" ca="1">INDEX('Lorri 401b'!L:L,MATCH('Retirement Calculator'!A21,'Lorri 401b'!N:N,0),0)</f>
        <v>3500160.9711447116</v>
      </c>
      <c r="S21" s="25">
        <f t="shared" ca="1" si="7"/>
        <v>6469455.6543001104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2948281.282202296</v>
      </c>
      <c r="R22" s="25">
        <f t="array" aca="1" ref="R22" ca="1">INDEX('Lorri 401b'!L:L,MATCH('Retirement Calculator'!A22,'Lorri 401b'!N:N,0),0)</f>
        <v>3514744.975191148</v>
      </c>
      <c r="S22" s="25">
        <f t="shared" ca="1" si="7"/>
        <v>6463026.257393444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2927180.3254118883</v>
      </c>
      <c r="R23" s="25">
        <f t="array" aca="1" ref="R23" ca="1">INDEX('Lorri 401b'!L:L,MATCH('Retirement Calculator'!A23,'Lorri 401b'!N:N,0),0)</f>
        <v>3529389.7459211112</v>
      </c>
      <c r="S23" s="25">
        <f t="shared" ca="1" si="7"/>
        <v>6456570.0713329995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2905991.4479681873</v>
      </c>
      <c r="R24" s="25">
        <f t="array" aca="1" ref="R24" ca="1">INDEX('Lorri 401b'!L:L,MATCH('Retirement Calculator'!A24,'Lorri 401b'!N:N,0),0)</f>
        <v>3544095.5365291159</v>
      </c>
      <c r="S24" s="25">
        <f t="shared" ca="1" si="7"/>
        <v>6450086.9844973031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2884714.2835351378</v>
      </c>
      <c r="R25" s="25">
        <f t="array" aca="1" ref="R25" ca="1">INDEX('Lorri 401b'!L:L,MATCH('Retirement Calculator'!A25,'Lorri 401b'!N:N,0),0)</f>
        <v>3558862.6012646537</v>
      </c>
      <c r="S25" s="25">
        <f t="shared" ca="1" si="7"/>
        <v>6443576.8847997915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2863348.4642502838</v>
      </c>
      <c r="R26" s="25">
        <f t="array" aca="1" ref="R26" ca="1">INDEX('Lorri 401b'!L:L,MATCH('Retirement Calculator'!A26,'Lorri 401b'!N:N,0),0)</f>
        <v>3573691.1954365899</v>
      </c>
      <c r="S26" s="25">
        <f t="shared" ca="1" si="7"/>
        <v>6437039.6596868737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2841893.6207184093</v>
      </c>
      <c r="R27" s="25">
        <f t="array" aca="1" ref="R27" ca="1">INDEX('Lorri 401b'!L:L,MATCH('Retirement Calculator'!A27,'Lorri 401b'!N:N,0),0)</f>
        <v>3588581.5754175759</v>
      </c>
      <c r="S27" s="25">
        <f t="shared" ca="1" si="7"/>
        <v>6430475.1961359847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2820349.3820051523</v>
      </c>
      <c r="R28" s="25">
        <f t="array" aca="1" ref="R28" ca="1">INDEX('Lorri 401b'!L:L,MATCH('Retirement Calculator'!A28,'Lorri 401b'!N:N,0),0)</f>
        <v>3603533.9986484824</v>
      </c>
      <c r="S28" s="25">
        <f t="shared" ca="1" si="7"/>
        <v>6423883.3806536347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2798715.3756305901</v>
      </c>
      <c r="R29" s="25">
        <f t="array" aca="1" ref="R29" ca="1">INDEX('Lorri 401b'!L:L,MATCH('Retirement Calculator'!A29,'Lorri 401b'!N:N,0),0)</f>
        <v>3618548.7236428512</v>
      </c>
      <c r="S29" s="25">
        <f t="shared" ca="1" si="7"/>
        <v>6417264.0992734414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2776991.2275628005</v>
      </c>
      <c r="R30" s="25">
        <f t="array" aca="1" ref="R30" ca="1">INDEX('Lorri 401b'!L:L,MATCH('Retirement Calculator'!A30,'Lorri 401b'!N:N,0),0)</f>
        <v>3633626.0099913632</v>
      </c>
      <c r="S30" s="25">
        <f t="shared" ca="1" si="7"/>
        <v>6410617.2375541637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2755176.5622113952</v>
      </c>
      <c r="R31" s="25">
        <f t="array" aca="1" ref="R31" ca="1">INDEX('Lorri 401b'!L:L,MATCH('Retirement Calculator'!A31,'Lorri 401b'!N:N,0),0)</f>
        <v>3648766.1183663271</v>
      </c>
      <c r="S31" s="25">
        <f t="shared" ca="1" si="7"/>
        <v>6403942.6805777224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2733271.0024210257</v>
      </c>
      <c r="R32" s="25">
        <f t="array" aca="1" ref="R32" ca="1">INDEX('Lorri 401b'!L:L,MATCH('Retirement Calculator'!A32,'Lorri 401b'!N:N,0),0)</f>
        <v>3663969.3105261866</v>
      </c>
      <c r="S32" s="25">
        <f t="shared" ca="1" si="7"/>
        <v>6397240.3129472118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2711274.1694648629</v>
      </c>
      <c r="R33" s="25">
        <f t="array" aca="1" ref="R33" ca="1">INDEX('Lorri 401b'!L:L,MATCH('Retirement Calculator'!A33,'Lorri 401b'!N:N,0),0)</f>
        <v>3679235.8493200457</v>
      </c>
      <c r="S33" s="25">
        <f t="shared" ca="1" si="7"/>
        <v>6390510.0187849086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2689185.6830380494</v>
      </c>
      <c r="R34" s="25">
        <f t="array" aca="1" ref="R34" ca="1">INDEX('Lorri 401b'!L:L,MATCH('Retirement Calculator'!A34,'Lorri 401b'!N:N,0),0)</f>
        <v>3694565.9986922126</v>
      </c>
      <c r="S34" s="25">
        <f t="shared" ca="1" si="7"/>
        <v>6383751.681730262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2667005.161251124</v>
      </c>
      <c r="R35" s="25">
        <f t="array" aca="1" ref="R35" ca="1">INDEX('Lorri 401b'!L:L,MATCH('Retirement Calculator'!A35,'Lorri 401b'!N:N,0),0)</f>
        <v>3709960.0236867634</v>
      </c>
      <c r="S35" s="25">
        <f t="shared" ca="1" si="7"/>
        <v>6376965.1849378869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2644732.2206234201</v>
      </c>
      <c r="R36" s="25">
        <f t="array" aca="1" ref="R36" ca="1">INDEX('Lorri 401b'!L:L,MATCH('Retirement Calculator'!A36,'Lorri 401b'!N:N,0),0)</f>
        <v>3725418.1904521249</v>
      </c>
      <c r="S36" s="25">
        <f t="shared" ca="1" si="7"/>
        <v>6370150.4110755455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2622366.4760764339</v>
      </c>
      <c r="R37" s="25">
        <f t="array" aca="1" ref="R37" ca="1">INDEX('Lorri 401b'!L:L,MATCH('Retirement Calculator'!A37,'Lorri 401b'!N:N,0),0)</f>
        <v>3740940.7662456753</v>
      </c>
      <c r="S37" s="25">
        <f t="shared" ca="1" si="7"/>
        <v>6363307.2423221096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2599907.5409271684</v>
      </c>
      <c r="R38" s="25">
        <f t="array" aca="1" ref="R38" ca="1">INDEX('Lorri 401b'!L:L,MATCH('Retirement Calculator'!A38,'Lorri 401b'!N:N,0),0)</f>
        <v>3756528.0194383655</v>
      </c>
      <c r="S38" s="25">
        <f t="shared" ca="1" si="7"/>
        <v>6356435.5603655335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2577355.026881448</v>
      </c>
      <c r="R39" s="25">
        <f t="array" aca="1" ref="R39" ca="1">INDEX('Lorri 401b'!L:L,MATCH('Retirement Calculator'!A39,'Lorri 401b'!N:N,0),0)</f>
        <v>3772180.2195193586</v>
      </c>
      <c r="S39" s="25">
        <f t="shared" ca="1" si="7"/>
        <v>6349535.2464008071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2554708.5440272037</v>
      </c>
      <c r="R40" s="25">
        <f t="array" aca="1" ref="R40" ca="1">INDEX('Lorri 401b'!L:L,MATCH('Retirement Calculator'!A40,'Lorri 401b'!N:N,0),0)</f>
        <v>3787897.6371006891</v>
      </c>
      <c r="S40" s="25">
        <f t="shared" ca="1" si="7"/>
        <v>6342606.1811278928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2531967.7008277331</v>
      </c>
      <c r="R41" s="25">
        <f t="array" aca="1" ref="R41" ca="1">INDEX('Lorri 401b'!L:L,MATCH('Retirement Calculator'!A41,'Lorri 401b'!N:N,0),0)</f>
        <v>3803680.5439219419</v>
      </c>
      <c r="S41" s="25">
        <f t="shared" ca="1" si="7"/>
        <v>6335648.2447496746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2509132.1041149315</v>
      </c>
      <c r="R42" s="25">
        <f t="array" aca="1" ref="R42" ca="1">INDEX('Lorri 401b'!L:L,MATCH('Retirement Calculator'!A42,'Lorri 401b'!N:N,0),0)</f>
        <v>3819529.2128549498</v>
      </c>
      <c r="S42" s="25">
        <f t="shared" ca="1" si="7"/>
        <v>6328661.3169698808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2486201.3590824935</v>
      </c>
      <c r="R43" s="25">
        <f t="array" aca="1" ref="R43" ca="1">INDEX('Lorri 401b'!L:L,MATCH('Retirement Calculator'!A43,'Lorri 401b'!N:N,0),0)</f>
        <v>3835443.9179085121</v>
      </c>
      <c r="S43" s="25">
        <f t="shared" ca="1" si="7"/>
        <v>6321645.276991006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2463175.0692790868</v>
      </c>
      <c r="R44" s="25">
        <f t="array" aca="1" ref="R44" ca="1">INDEX('Lorri 401b'!L:L,MATCH('Retirement Calculator'!A44,'Lorri 401b'!N:N,0),0)</f>
        <v>3851424.9342331309</v>
      </c>
      <c r="S44" s="25">
        <f t="shared" ca="1" si="7"/>
        <v>6314600.0035122177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2440052.836601499</v>
      </c>
      <c r="R45" s="25">
        <f t="array" aca="1" ref="R45" ca="1">INDEX('Lorri 401b'!L:L,MATCH('Retirement Calculator'!A45,'Lorri 401b'!N:N,0),0)</f>
        <v>3867472.5381257688</v>
      </c>
      <c r="S45" s="25">
        <f t="shared" ca="1" si="7"/>
        <v>6307525.3747272678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2416834.2612877549</v>
      </c>
      <c r="R46" s="25">
        <f t="array" aca="1" ref="R46" ca="1">INDEX('Lorri 401b'!L:L,MATCH('Retirement Calculator'!A46,'Lorri 401b'!N:N,0),0)</f>
        <v>3883587.0070346263</v>
      </c>
      <c r="S46" s="25">
        <f t="shared" ca="1" si="7"/>
        <v>6300421.2683223812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2393518.9419102035</v>
      </c>
      <c r="R47" s="25">
        <f t="array" aca="1" ref="R47" ca="1">INDEX('Lorri 401b'!L:L,MATCH('Retirement Calculator'!A47,'Lorri 401b'!N:N,0),0)</f>
        <v>3899768.6195639372</v>
      </c>
      <c r="S47" s="25">
        <f t="shared" ca="1" si="7"/>
        <v>6293287.5614741407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2370106.4753685789</v>
      </c>
      <c r="R48" s="25">
        <f t="array" aca="1" ref="R48" ca="1">INDEX('Lorri 401b'!L:L,MATCH('Retirement Calculator'!A48,'Lorri 401b'!N:N,0),0)</f>
        <v>3916017.6554787871</v>
      </c>
      <c r="S48" s="25">
        <f t="shared" ca="1" si="7"/>
        <v>6286124.1308473665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2346596.4568830309</v>
      </c>
      <c r="R49" s="25">
        <f t="array" aca="1" ref="R49" ca="1">INDEX('Lorri 401b'!L:L,MATCH('Retirement Calculator'!A49,'Lorri 401b'!N:N,0),0)</f>
        <v>3932334.3957099486</v>
      </c>
      <c r="S49" s="25">
        <f t="shared" ca="1" si="7"/>
        <v>6278930.8525929796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2322988.4799871263</v>
      </c>
      <c r="R50" s="25">
        <f t="array" aca="1" ref="R50" ca="1">INDEX('Lorri 401b'!L:L,MATCH('Retirement Calculator'!A50,'Lorri 401b'!N:N,0),0)</f>
        <v>3948719.1223587398</v>
      </c>
      <c r="S50" s="25">
        <f t="shared" ca="1" si="7"/>
        <v>6271707.6023458662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2299282.1365208221</v>
      </c>
      <c r="R51" s="25">
        <f t="array" aca="1" ref="R51" ca="1">INDEX('Lorri 401b'!L:L,MATCH('Retirement Calculator'!A51,'Lorri 401b'!N:N,0),0)</f>
        <v>3965172.1187019013</v>
      </c>
      <c r="S51" s="25">
        <f t="shared" ca="1" si="7"/>
        <v>6264454.2552227229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2275477.0166234085</v>
      </c>
      <c r="R52" s="25">
        <f t="array" aca="1" ref="R52" ca="1">INDEX('Lorri 401b'!L:L,MATCH('Retirement Calculator'!A52,'Lorri 401b'!N:N,0),0)</f>
        <v>3981693.6691964925</v>
      </c>
      <c r="S52" s="25">
        <f t="shared" ca="1" si="7"/>
        <v>6257170.6858199015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2252351.9420597558</v>
      </c>
      <c r="R53" s="25">
        <f t="array" aca="1" ref="R53" ca="1">INDEX('Lorri 401b'!L:L,MATCH('Retirement Calculator'!A53,'Lorri 401b'!N:N,0),0)</f>
        <v>3998284.059484811</v>
      </c>
      <c r="S53" s="25">
        <f t="shared" ca="1" si="7"/>
        <v>6250636.0015445668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2229130.5130187543</v>
      </c>
      <c r="R54" s="25">
        <f t="array" aca="1" ref="R54" ca="1">INDEX('Lorri 401b'!L:L,MATCH('Retirement Calculator'!A54,'Lorri 401b'!N:N,0),0)</f>
        <v>4014943.576399331</v>
      </c>
      <c r="S54" s="25">
        <f t="shared" ca="1" si="7"/>
        <v>6244074.0894180853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2205812.3280234155</v>
      </c>
      <c r="R55" s="25">
        <f t="array" aca="1" ref="R55" ca="1">INDEX('Lorri 401b'!L:L,MATCH('Retirement Calculator'!A55,'Lorri 401b'!N:N,0),0)</f>
        <v>4031672.5079676616</v>
      </c>
      <c r="S55" s="25">
        <f t="shared" ca="1" si="7"/>
        <v>6237484.8359910771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2182396.9839239293</v>
      </c>
      <c r="R56" s="25">
        <f t="array" aca="1" ref="R56" ca="1">INDEX('Lorri 401b'!L:L,MATCH('Retirement Calculator'!A56,'Lorri 401b'!N:N,0),0)</f>
        <v>4048471.143417527</v>
      </c>
      <c r="S56" s="25">
        <f t="shared" ca="1" si="7"/>
        <v>6230868.1273414567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2158884.0758906952</v>
      </c>
      <c r="R57" s="25">
        <f t="array" aca="1" ref="R57" ca="1">INDEX('Lorri 401b'!L:L,MATCH('Retirement Calculator'!A57,'Lorri 401b'!N:N,0),0)</f>
        <v>4065339.7731817667</v>
      </c>
      <c r="S57" s="25">
        <f t="shared" ca="1" si="7"/>
        <v>6224223.8490724619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2135273.1974073225</v>
      </c>
      <c r="R58" s="25">
        <f t="array" aca="1" ref="R58" ca="1">INDEX('Lorri 401b'!L:L,MATCH('Retirement Calculator'!A58,'Lorri 401b'!N:N,0),0)</f>
        <v>4082278.6889033574</v>
      </c>
      <c r="S58" s="25">
        <f t="shared" ca="1" si="7"/>
        <v>6217551.8863106798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2111563.9402636024</v>
      </c>
      <c r="R59" s="25">
        <f t="array" aca="1" ref="R59" ca="1">INDEX('Lorri 401b'!L:L,MATCH('Retirement Calculator'!A59,'Lorri 401b'!N:N,0),0)</f>
        <v>4099288.1834404548</v>
      </c>
      <c r="S59" s="25">
        <f t="shared" ca="1" si="7"/>
        <v>6210852.1237040572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2087755.8945484501</v>
      </c>
      <c r="R60" s="25">
        <f t="array" aca="1" ref="R60" ca="1">INDEX('Lorri 401b'!L:L,MATCH('Retirement Calculator'!A60,'Lorri 401b'!N:N,0),0)</f>
        <v>4116368.5508714565</v>
      </c>
      <c r="S60" s="25">
        <f t="shared" ca="1" si="7"/>
        <v>6204124.4454199066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2063848.648642818</v>
      </c>
      <c r="R61" s="25">
        <f t="array" aca="1" ref="R61" ca="1">INDEX('Lorri 401b'!L:L,MATCH('Retirement Calculator'!A61,'Lorri 401b'!N:N,0),0)</f>
        <v>4133520.0865000878</v>
      </c>
      <c r="S61" s="25">
        <f t="shared" ca="1" si="7"/>
        <v>6197368.7351429053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2039841.7892125791</v>
      </c>
      <c r="R62" s="25">
        <f t="array" aca="1" ref="R62" ca="1">INDEX('Lorri 401b'!L:L,MATCH('Retirement Calculator'!A62,'Lorri 401b'!N:N,0),0)</f>
        <v>4150743.0868605049</v>
      </c>
      <c r="S62" s="25">
        <f t="shared" ca="1" si="7"/>
        <v>6190584.8760730838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2015734.9012013809</v>
      </c>
      <c r="R63" s="25">
        <f t="array" aca="1" ref="R63" ca="1">INDEX('Lorri 401b'!L:L,MATCH('Retirement Calculator'!A63,'Lorri 401b'!N:N,0),0)</f>
        <v>4168037.8497224236</v>
      </c>
      <c r="S63" s="25">
        <f t="shared" ca="1" si="7"/>
        <v>6183772.7509238049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1991527.5678234692</v>
      </c>
      <c r="R64" s="25">
        <f t="array" aca="1" ref="R64" ca="1">INDEX('Lorri 401b'!L:L,MATCH('Retirement Calculator'!A64,'Lorri 401b'!N:N,0),0)</f>
        <v>4185404.6740962672</v>
      </c>
      <c r="S64" s="25">
        <f t="shared" ca="1" si="7"/>
        <v>6176932.2419197364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1967219.370556483</v>
      </c>
      <c r="R65" s="25">
        <f t="array" aca="1" ref="R65" ca="1">INDEX('Lorri 401b'!L:L,MATCH('Retirement Calculator'!A65,'Lorri 401b'!N:N,0),0)</f>
        <v>4202843.8602383351</v>
      </c>
      <c r="S65" s="25">
        <f t="shared" ca="1" si="7"/>
        <v>6170063.2307948181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1942809.8891342178</v>
      </c>
      <c r="R66" s="25">
        <f t="array" aca="1" ref="R66" ca="1">INDEX('Lorri 401b'!L:L,MATCH('Retirement Calculator'!A66,'Lorri 401b'!N:N,0),0)</f>
        <v>4220355.7096559945</v>
      </c>
      <c r="S66" s="25">
        <f t="shared" ca="1" si="7"/>
        <v>6163165.5987902125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1918298.7015393595</v>
      </c>
      <c r="R67" s="25">
        <f t="array" aca="1" ref="R67" ca="1">INDEX('Lorri 401b'!L:L,MATCH('Retirement Calculator'!A67,'Lorri 401b'!N:N,0),0)</f>
        <v>4237940.5251128944</v>
      </c>
      <c r="S67" s="25">
        <f t="shared" ca="1" si="7"/>
        <v>6156239.2266522534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1893685.3839961896</v>
      </c>
      <c r="R68" s="25">
        <f t="array" aca="1" ref="R68" ca="1">INDEX('Lorri 401b'!L:L,MATCH('Retirement Calculator'!A68,'Lorri 401b'!N:N,0),0)</f>
        <v>4255598.6106341984</v>
      </c>
      <c r="S68" s="25">
        <f t="shared" ca="1" si="7"/>
        <v>6149283.994630388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1868969.5109632562</v>
      </c>
      <c r="R69" s="25">
        <f t="array" aca="1" ref="R69" ca="1">INDEX('Lorri 401b'!L:L,MATCH('Retirement Calculator'!A69,'Lorri 401b'!N:N,0),0)</f>
        <v>4273330.2715118406</v>
      </c>
      <c r="S69" s="25">
        <f t="shared" ca="1" si="7"/>
        <v>6142299.7824750971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1844150.6551260191</v>
      </c>
      <c r="R70" s="25">
        <f t="array" aca="1" ref="R70" ca="1">INDEX('Lorri 401b'!L:L,MATCH('Retirement Calculator'!A70,'Lorri 401b'!N:N,0),0)</f>
        <v>4291135.8143098066</v>
      </c>
      <c r="S70" s="25">
        <f t="shared" ca="1" si="7"/>
        <v>6135286.4694358259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1819228.3873894601</v>
      </c>
      <c r="R71" s="25">
        <f t="array" aca="1" ref="R71" ca="1">INDEX('Lorri 401b'!L:L,MATCH('Retirement Calculator'!A71,'Lorri 401b'!N:N,0),0)</f>
        <v>4309015.5468694307</v>
      </c>
      <c r="S71" s="25">
        <f t="shared" ca="1" si="7"/>
        <v>6128243.9342588913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1794202.2768706656</v>
      </c>
      <c r="R72" s="25">
        <f t="array" aca="1" ref="R72" ca="1">INDEX('Lorri 401b'!L:L,MATCH('Retirement Calculator'!A72,'Lorri 401b'!N:N,0),0)</f>
        <v>4326969.7783147199</v>
      </c>
      <c r="S72" s="25">
        <f t="shared" ca="1" si="7"/>
        <v>6121172.055185385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1769071.890891376</v>
      </c>
      <c r="R73" s="25">
        <f t="array" aca="1" ref="R73" ca="1">INDEX('Lorri 401b'!L:L,MATCH('Retirement Calculator'!A73,'Lorri 401b'!N:N,0),0)</f>
        <v>4344998.8190576984</v>
      </c>
      <c r="S73" s="25">
        <f t="shared" ca="1" si="7"/>
        <v>6114070.7099490743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1743836.7949705061</v>
      </c>
      <c r="R74" s="25">
        <f t="array" aca="1" ref="R74" ca="1">INDEX('Lorri 401b'!L:L,MATCH('Retirement Calculator'!A74,'Lorri 401b'!N:N,0),0)</f>
        <v>4363102.9808037719</v>
      </c>
      <c r="S74" s="25">
        <f t="shared" ca="1" si="7"/>
        <v>6106939.7757742777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1718496.5528166324</v>
      </c>
      <c r="R75" s="25">
        <f t="array" aca="1" ref="R75" ca="1">INDEX('Lorri 401b'!L:L,MATCH('Retirement Calculator'!A75,'Lorri 401b'!N:N,0),0)</f>
        <v>4381282.5765571212</v>
      </c>
      <c r="S75" s="25">
        <f t="shared" ca="1" si="7"/>
        <v>6099779.1293737534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1693050.7263204511</v>
      </c>
      <c r="R76" s="25">
        <f t="array" aca="1" ref="R76" ca="1">INDEX('Lorri 401b'!L:L,MATCH('Retirement Calculator'!A76,'Lorri 401b'!N:N,0),0)</f>
        <v>4399537.9206261095</v>
      </c>
      <c r="S76" s="25">
        <f t="shared" ca="1" si="7"/>
        <v>6092588.6469465606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1667498.8755472023</v>
      </c>
      <c r="R77" s="25">
        <f t="array" aca="1" ref="R77" ca="1">INDEX('Lorri 401b'!L:L,MATCH('Retirement Calculator'!A77,'Lorri 401b'!N:N,0),0)</f>
        <v>4417869.3286287179</v>
      </c>
      <c r="S77" s="25">
        <f t="shared" ca="1" si="7"/>
        <v>6085368.2041759202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1665337.2593266212</v>
      </c>
      <c r="R78" s="25">
        <f t="array" aca="1" ref="R78" ca="1">INDEX('Lorri 401b'!L:L,MATCH('Retirement Calculator'!A78,'Lorri 401b'!N:N,0),0)</f>
        <v>4412780.4169004476</v>
      </c>
      <c r="S78" s="25">
        <f t="shared" ca="1" si="7"/>
        <v>6078117.6762270685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1663166.6363717876</v>
      </c>
      <c r="R79" s="25">
        <f t="array" aca="1" ref="R79" ca="1">INDEX('Lorri 401b'!L:L,MATCH('Retirement Calculator'!A79,'Lorri 401b'!N:N,0),0)</f>
        <v>4407670.3013733095</v>
      </c>
      <c r="S79" s="25">
        <f t="shared" ca="1" si="7"/>
        <v>6070836.9377450971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1660986.9691546422</v>
      </c>
      <c r="R80" s="25">
        <f t="array" aca="1" ref="R80" ca="1">INDEX('Lorri 401b'!L:L,MATCH('Retirement Calculator'!A80,'Lorri 401b'!N:N,0),0)</f>
        <v>4402538.8936981419</v>
      </c>
      <c r="S80" s="25">
        <f t="shared" ca="1" si="7"/>
        <v>6063525.8628527839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1658798.2199907587</v>
      </c>
      <c r="R81" s="25">
        <f t="array" aca="1" ref="R81" ca="1">INDEX('Lorri 401b'!L:L,MATCH('Retirement Calculator'!A81,'Lorri 401b'!N:N,0),0)</f>
        <v>4397386.1051576613</v>
      </c>
      <c r="S81" s="25">
        <f t="shared" ca="1" si="7"/>
        <v>6056184.3251484204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1656600.3510386923</v>
      </c>
      <c r="R82" s="25">
        <f t="array" aca="1" ref="R82" ca="1">INDEX('Lorri 401b'!L:L,MATCH('Retirement Calculator'!A82,'Lorri 401b'!N:N,0),0)</f>
        <v>4392211.8466649288</v>
      </c>
      <c r="S82" s="25">
        <f t="shared" ca="1" si="7"/>
        <v>6048812.1977036214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1654393.3242993257</v>
      </c>
      <c r="R83" s="25">
        <f t="array" aca="1" ref="R83" ca="1">INDEX('Lorri 401b'!L:L,MATCH('Retirement Calculator'!A83,'Lorri 401b'!N:N,0),0)</f>
        <v>4387016.0287618097</v>
      </c>
      <c r="S83" s="25">
        <f t="shared" ca="1" si="7"/>
        <v>6041409.3530611359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1652177.1016152117</v>
      </c>
      <c r="R84" s="25">
        <f t="array" aca="1" ref="R84" ca="1">INDEX('Lorri 401b'!L:L,MATCH('Retirement Calculator'!A84,'Lorri 401b'!N:N,0),0)</f>
        <v>4381798.5616174275</v>
      </c>
      <c r="S84" s="25">
        <f t="shared" ca="1" si="7"/>
        <v>6033975.6632326394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1649951.6446699139</v>
      </c>
      <c r="R85" s="25">
        <f t="array" aca="1" ref="R85" ca="1">INDEX('Lorri 401b'!L:L,MATCH('Retirement Calculator'!A85,'Lorri 401b'!N:N,0),0)</f>
        <v>4376559.3550266102</v>
      </c>
      <c r="S85" s="25">
        <f t="shared" ca="1" si="7"/>
        <v>6026510.9996965239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1647716.9149873441</v>
      </c>
      <c r="R86" s="25">
        <f t="array" aca="1" ref="R86" ca="1">INDEX('Lorri 401b'!L:L,MATCH('Retirement Calculator'!A86,'Lorri 401b'!N:N,0),0)</f>
        <v>4371298.3184083309</v>
      </c>
      <c r="S86" s="25">
        <f t="shared" ca="1" si="7"/>
        <v>6019015.2333956752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1645472.8739310969</v>
      </c>
      <c r="R87" s="25">
        <f t="array" aca="1" ref="R87" ca="1">INDEX('Lorri 401b'!L:L,MATCH('Retirement Calculator'!A87,'Lorri 401b'!N:N,0),0)</f>
        <v>4366015.3608041424</v>
      </c>
      <c r="S87" s="25">
        <f t="shared" ca="1" si="7"/>
        <v>6011488.2347352393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1643219.4827037819</v>
      </c>
      <c r="R88" s="25">
        <f t="array" aca="1" ref="R88" ca="1">INDEX('Lorri 401b'!L:L,MATCH('Retirement Calculator'!A88,'Lorri 401b'!N:N,0),0)</f>
        <v>4360710.3908766033</v>
      </c>
      <c r="S88" s="25">
        <f t="shared" ca="1" si="7"/>
        <v>6003929.873580385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1640956.7023463531</v>
      </c>
      <c r="R89" s="25">
        <f t="array" aca="1" ref="R89" ca="1">INDEX('Lorri 401b'!L:L,MATCH('Retirement Calculator'!A89,'Lorri 401b'!N:N,0),0)</f>
        <v>4355383.3169076992</v>
      </c>
      <c r="S89" s="25">
        <f t="shared" ca="1" si="7"/>
        <v>5996340.0192540521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1638684.493737435</v>
      </c>
      <c r="R90" s="25">
        <f t="array" aca="1" ref="R90" ca="1">INDEX('Lorri 401b'!L:L,MATCH('Retirement Calculator'!A90,'Lorri 401b'!N:N,0),0)</f>
        <v>4350034.0467972578</v>
      </c>
      <c r="S90" s="25">
        <f t="shared" ca="1" si="7"/>
        <v>5988718.5405346928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1636402.8175926465</v>
      </c>
      <c r="R91" s="25">
        <f t="array" aca="1" ref="R91" ca="1">INDEX('Lorri 401b'!L:L,MATCH('Retirement Calculator'!A91,'Lorri 401b'!N:N,0),0)</f>
        <v>4344662.4880613564</v>
      </c>
      <c r="S91" s="25">
        <f t="shared" ca="1" si="7"/>
        <v>5981065.3056540024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1634111.6344639214</v>
      </c>
      <c r="R92" s="25">
        <f t="array" aca="1" ref="R92" ca="1">INDEX('Lorri 401b'!L:L,MATCH('Retirement Calculator'!A92,'Lorri 401b'!N:N,0),0)</f>
        <v>4339268.5478307223</v>
      </c>
      <c r="S92" s="25">
        <f t="shared" ca="1" si="7"/>
        <v>5973380.1822946435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1631810.9047388267</v>
      </c>
      <c r="R93" s="25">
        <f t="array" aca="1" ref="R93" ca="1">INDEX('Lorri 401b'!L:L,MATCH('Retirement Calculator'!A93,'Lorri 401b'!N:N,0),0)</f>
        <v>4333852.1328491271</v>
      </c>
      <c r="S93" s="25">
        <f t="shared" ca="1" si="7"/>
        <v>5965663.0375879537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1629500.5886398773</v>
      </c>
      <c r="R94" s="25">
        <f t="array" aca="1" ref="R94" ca="1">INDEX('Lorri 401b'!L:L,MATCH('Retirement Calculator'!A94,'Lorri 401b'!N:N,0),0)</f>
        <v>4328413.1494717756</v>
      </c>
      <c r="S94" s="25">
        <f t="shared" ca="1" si="7"/>
        <v>5957913.7381116524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1627180.6462238489</v>
      </c>
      <c r="R95" s="25">
        <f t="array" aca="1" ref="R95" ca="1">INDEX('Lorri 401b'!L:L,MATCH('Retirement Calculator'!A95,'Lorri 401b'!N:N,0),0)</f>
        <v>4322951.5036636852</v>
      </c>
      <c r="S95" s="25">
        <f t="shared" ca="1" si="7"/>
        <v>5950132.1498875339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1624851.0373810872</v>
      </c>
      <c r="R96" s="25">
        <f t="array" aca="1" ref="R96" ca="1">INDEX('Lorri 401b'!L:L,MATCH('Retirement Calculator'!A96,'Lorri 401b'!N:N,0),0)</f>
        <v>4317467.1009980608</v>
      </c>
      <c r="S96" s="25">
        <f t="shared" ca="1" si="7"/>
        <v>5942318.1383791482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1622511.7218348139</v>
      </c>
      <c r="R97" s="25">
        <f t="array" aca="1" ref="R97" ca="1">INDEX('Lorri 401b'!L:L,MATCH('Retirement Calculator'!A97,'Lorri 401b'!N:N,0),0)</f>
        <v>4311959.8466546629</v>
      </c>
      <c r="S97" s="25">
        <f t="shared" ca="1" si="7"/>
        <v>5934471.568489477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1620162.6591404311</v>
      </c>
      <c r="R98" s="25">
        <f t="array" aca="1" ref="R98" ca="1">INDEX('Lorri 401b'!L:L,MATCH('Retirement Calculator'!A98,'Lorri 401b'!N:N,0),0)</f>
        <v>4306429.6454181671</v>
      </c>
      <c r="S98" s="25">
        <f t="shared" ca="1" si="7"/>
        <v>5926592.3045585984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1617803.8086848217</v>
      </c>
      <c r="R99" s="25">
        <f t="array" aca="1" ref="R99" ca="1">INDEX('Lorri 401b'!L:L,MATCH('Retirement Calculator'!A99,'Lorri 401b'!N:N,0),0)</f>
        <v>4300876.4016765198</v>
      </c>
      <c r="S99" s="25">
        <f t="shared" ca="1" si="7"/>
        <v>5918680.210361341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1615435.1296856473</v>
      </c>
      <c r="R100" s="25">
        <f t="array" aca="1" ref="R100" ca="1">INDEX('Lorri 401b'!L:L,MATCH('Retirement Calculator'!A100,'Lorri 401b'!N:N,0),0)</f>
        <v>4295300.0194192817</v>
      </c>
      <c r="S100" s="25">
        <f t="shared" ca="1" si="7"/>
        <v>5910735.1491049286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1613056.5811906429</v>
      </c>
      <c r="R101" s="25">
        <f t="array" aca="1" ref="R101" ca="1">INDEX('Lorri 401b'!L:L,MATCH('Retirement Calculator'!A101,'Lorri 401b'!N:N,0),0)</f>
        <v>4289700.4022359727</v>
      </c>
      <c r="S101" s="25">
        <f t="shared" ca="1" si="7"/>
        <v>5902756.9834266156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1610668.1220769093</v>
      </c>
      <c r="R102" s="25">
        <f t="array" aca="1" ref="R102" ca="1">INDEX('Lorri 401b'!L:L,MATCH('Retirement Calculator'!A102,'Lorri 401b'!N:N,0),0)</f>
        <v>4284077.4533143993</v>
      </c>
      <c r="S102" s="25">
        <f t="shared" ca="1" si="7"/>
        <v>5894745.5753913084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1608269.7110502019</v>
      </c>
      <c r="R103" s="25">
        <f t="array" aca="1" ref="R103" ca="1">INDEX('Lorri 401b'!L:L,MATCH('Retirement Calculator'!A103,'Lorri 401b'!N:N,0),0)</f>
        <v>4278431.0754389865</v>
      </c>
      <c r="S103" s="25">
        <f t="shared" ca="1" si="7"/>
        <v>5886700.7864891887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1605861.3066442166</v>
      </c>
      <c r="R104" s="25">
        <f t="array" aca="1" ref="R104" ca="1">INDEX('Lorri 401b'!L:L,MATCH('Retirement Calculator'!A104,'Lorri 401b'!N:N,0),0)</f>
        <v>4272761.1709890924</v>
      </c>
      <c r="S104" s="25">
        <f t="shared" ca="1" si="7"/>
        <v>5878622.4776333086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1603442.867219873</v>
      </c>
      <c r="R105" s="25">
        <f t="array" aca="1" ref="R105" ca="1">INDEX('Lorri 401b'!L:L,MATCH('Retirement Calculator'!A105,'Lorri 401b'!N:N,0),0)</f>
        <v>4267067.6419373238</v>
      </c>
      <c r="S105" s="25">
        <f t="shared" ca="1" si="7"/>
        <v>5870510.5091571966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1601014.3509645946</v>
      </c>
      <c r="R106" s="25">
        <f t="array" aca="1" ref="R106" ca="1">INDEX('Lorri 401b'!L:L,MATCH('Retirement Calculator'!A106,'Lorri 401b'!N:N,0),0)</f>
        <v>4261350.3898478393</v>
      </c>
      <c r="S106" s="25">
        <f t="shared" ca="1" si="7"/>
        <v>5862364.7408124339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1598575.7158915859</v>
      </c>
      <c r="R107" s="25">
        <f t="array" aca="1" ref="R107" ca="1">INDEX('Lorri 401b'!L:L,MATCH('Retirement Calculator'!A107,'Lorri 401b'!N:N,0),0)</f>
        <v>4255609.3158746492</v>
      </c>
      <c r="S107" s="25">
        <f t="shared" ca="1" si="7"/>
        <v>5854185.0317662349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1596805.8365207731</v>
      </c>
      <c r="R108" s="25">
        <f t="array" aca="1" ref="R108" ca="1">INDEX('Lorri 401b'!L:L,MATCH('Retirement Calculator'!A108,'Lorri 401b'!N:N,0),0)</f>
        <v>4251595.4874115707</v>
      </c>
      <c r="S108" s="25">
        <f t="shared" ca="1" si="7"/>
        <v>5848401.3239323441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1595028.5826525819</v>
      </c>
      <c r="R109" s="25">
        <f t="array" aca="1" ref="R109" ca="1">INDEX('Lorri 401b'!L:L,MATCH('Retirement Calculator'!A109,'Lorri 401b'!N:N,0),0)</f>
        <v>4247564.9346632296</v>
      </c>
      <c r="S109" s="25">
        <f t="shared" ca="1" si="7"/>
        <v>5842593.5173158115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1593243.92355994</v>
      </c>
      <c r="R110" s="25">
        <f t="array" aca="1" ref="R110" ca="1">INDEX('Lorri 401b'!L:L,MATCH('Retirement Calculator'!A110,'Lorri 401b'!N:N,0),0)</f>
        <v>4243517.5879451036</v>
      </c>
      <c r="S110" s="25">
        <f t="shared" ca="1" si="7"/>
        <v>5836761.5115050431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1591451.8283877452</v>
      </c>
      <c r="R111" s="25">
        <f t="array" aca="1" ref="R111" ca="1">INDEX('Lorri 401b'!L:L,MATCH('Retirement Calculator'!A111,'Lorri 401b'!N:N,0),0)</f>
        <v>4239453.3772823187</v>
      </c>
      <c r="S111" s="25">
        <f t="shared" ca="1" si="7"/>
        <v>5830905.2056700643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1589652.266152333</v>
      </c>
      <c r="R112" s="25">
        <f t="array" aca="1" ref="R112" ca="1">INDEX('Lorri 401b'!L:L,MATCH('Retirement Calculator'!A112,'Lorri 401b'!N:N,0),0)</f>
        <v>4235372.2324084388</v>
      </c>
      <c r="S112" s="25">
        <f t="shared" ca="1" si="7"/>
        <v>5825024.4985607713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1587845.2057409401</v>
      </c>
      <c r="R113" s="25">
        <f t="array" aca="1" ref="R113" ca="1">INDEX('Lorri 401b'!L:L,MATCH('Retirement Calculator'!A113,'Lorri 401b'!N:N,0),0)</f>
        <v>4231274.0827642512</v>
      </c>
      <c r="S113" s="25">
        <f t="shared" ca="1" si="7"/>
        <v>5819119.288505191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1586030.6159111662</v>
      </c>
      <c r="R114" s="25">
        <f t="array" aca="1" ref="R114" ca="1">INDEX('Lorri 401b'!L:L,MATCH('Retirement Calculator'!A114,'Lorri 401b'!N:N,0),0)</f>
        <v>4227158.8574965466</v>
      </c>
      <c r="S114" s="25">
        <f t="shared" ca="1" si="7"/>
        <v>5813189.4734077128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1584208.4652904349</v>
      </c>
      <c r="R115" s="25">
        <f t="array" aca="1" ref="R115" ca="1">INDEX('Lorri 401b'!L:L,MATCH('Retirement Calculator'!A115,'Lorri 401b'!N:N,0),0)</f>
        <v>4223026.4854568932</v>
      </c>
      <c r="S115" s="25">
        <f t="shared" ca="1" si="7"/>
        <v>5807234.9507473279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1582378.7223754507</v>
      </c>
      <c r="R116" s="25">
        <f t="array" aca="1" ref="R116" ca="1">INDEX('Lorri 401b'!L:L,MATCH('Retirement Calculator'!A116,'Lorri 401b'!N:N,0),0)</f>
        <v>4218876.8952004081</v>
      </c>
      <c r="S116" s="25">
        <f t="shared" ca="1" si="7"/>
        <v>5801255.6175758587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1580541.3555316539</v>
      </c>
      <c r="R117" s="25">
        <f t="array" aca="1" ref="R117" ca="1">INDEX('Lorri 401b'!L:L,MATCH('Retirement Calculator'!A117,'Lorri 401b'!N:N,0),0)</f>
        <v>4214710.0149845211</v>
      </c>
      <c r="S117" s="25">
        <f t="shared" ca="1" si="7"/>
        <v>5795251.3705161754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1578696.3329926746</v>
      </c>
      <c r="R118" s="25">
        <f t="array" aca="1" ref="R118" ca="1">INDEX('Lorri 401b'!L:L,MATCH('Retirement Calculator'!A118,'Lorri 401b'!N:N,0),0)</f>
        <v>4210525.7727677338</v>
      </c>
      <c r="S118" s="25">
        <f t="shared" ca="1" si="7"/>
        <v>5789222.1057604086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1576843.622859783</v>
      </c>
      <c r="R119" s="25">
        <f t="array" aca="1" ref="R119" ca="1">INDEX('Lorri 401b'!L:L,MATCH('Retirement Calculator'!A119,'Lorri 401b'!N:N,0),0)</f>
        <v>4206324.0962083768</v>
      </c>
      <c r="S119" s="25">
        <f t="shared" ca="1" si="7"/>
        <v>5783167.7190681603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1574983.1931013376</v>
      </c>
      <c r="R120" s="25">
        <f t="array" aca="1" ref="R120" ca="1">INDEX('Lorri 401b'!L:L,MATCH('Retirement Calculator'!A120,'Lorri 401b'!N:N,0),0)</f>
        <v>4202104.9126633555</v>
      </c>
      <c r="S120" s="25">
        <f t="shared" ca="1" si="7"/>
        <v>5777088.1057646926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1573115.0115522321</v>
      </c>
      <c r="R121" s="25">
        <f t="array" aca="1" ref="R121" ca="1">INDEX('Lorri 401b'!L:L,MATCH('Retirement Calculator'!A121,'Lorri 401b'!N:N,0),0)</f>
        <v>4197868.1491868962</v>
      </c>
      <c r="S121" s="25">
        <f t="shared" ca="1" si="7"/>
        <v>5770983.1607391285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1571239.0459133387</v>
      </c>
      <c r="R122" s="25">
        <f t="array" aca="1" ref="R122" ca="1">INDEX('Lorri 401b'!L:L,MATCH('Retirement Calculator'!A122,'Lorri 401b'!N:N,0),0)</f>
        <v>4193613.7325292854</v>
      </c>
      <c r="S122" s="25">
        <f t="shared" ca="1" si="7"/>
        <v>5764852.778442624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1569355.2637509499</v>
      </c>
      <c r="R123" s="25">
        <f t="array" aca="1" ref="R123" ca="1">INDEX('Lorri 401b'!L:L,MATCH('Retirement Calculator'!A123,'Lorri 401b'!N:N,0),0)</f>
        <v>4189341.5891356012</v>
      </c>
      <c r="S123" s="25">
        <f t="shared" ca="1" si="7"/>
        <v>5758696.8528865511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1567463.6324962177</v>
      </c>
      <c r="R124" s="25">
        <f t="array" aca="1" ref="R124" ca="1">INDEX('Lorri 401b'!L:L,MATCH('Retirement Calculator'!A124,'Lorri 401b'!N:N,0),0)</f>
        <v>4185051.6451444435</v>
      </c>
      <c r="S124" s="25">
        <f t="shared" ca="1" si="7"/>
        <v>5752515.2776406612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1565564.1194445908</v>
      </c>
      <c r="R125" s="25">
        <f t="array" aca="1" ref="R125" ca="1">INDEX('Lorri 401b'!L:L,MATCH('Retirement Calculator'!A125,'Lorri 401b'!N:N,0),0)</f>
        <v>4180743.8263866557</v>
      </c>
      <c r="S125" s="25">
        <f t="shared" ca="1" si="7"/>
        <v>5746307.9458312467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1563656.6917552487</v>
      </c>
      <c r="R126" s="25">
        <f t="array" aca="1" ref="R126" ca="1">INDEX('Lorri 401b'!L:L,MATCH('Retirement Calculator'!A126,'Lorri 401b'!N:N,0),0)</f>
        <v>4176418.0583840436</v>
      </c>
      <c r="S126" s="25">
        <f t="shared" ca="1" si="7"/>
        <v>5740074.7501392923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1561741.3164505344</v>
      </c>
      <c r="R127" s="25">
        <f t="array" aca="1" ref="R127" ca="1">INDEX('Lorri 401b'!L:L,MATCH('Retirement Calculator'!A127,'Lorri 401b'!N:N,0),0)</f>
        <v>4172074.2663480877</v>
      </c>
      <c r="S127" s="25">
        <f t="shared" ca="1" si="7"/>
        <v>5733815.5827986225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1559817.9604153838</v>
      </c>
      <c r="R128" s="25">
        <f t="array" aca="1" ref="R128" ca="1">INDEX('Lorri 401b'!L:L,MATCH('Retirement Calculator'!A128,'Lorri 401b'!N:N,0),0)</f>
        <v>4167712.3751786486</v>
      </c>
      <c r="S128" s="25">
        <f t="shared" ca="1" si="7"/>
        <v>5727530.335594032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1557886.5903967535</v>
      </c>
      <c r="R129" s="25">
        <f t="array" aca="1" ref="R129" ca="1">INDEX('Lorri 401b'!L:L,MATCH('Retirement Calculator'!A129,'Lorri 401b'!N:N,0),0)</f>
        <v>4163332.3094626702</v>
      </c>
      <c r="S129" s="25">
        <f t="shared" ca="1" si="7"/>
        <v>5721218.8998594237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1555947.1730030456</v>
      </c>
      <c r="R130" s="25">
        <f t="array" aca="1" ref="R130" ca="1">INDEX('Lorri 401b'!L:L,MATCH('Retirement Calculator'!A130,'Lorri 401b'!N:N,0),0)</f>
        <v>4158933.9934728751</v>
      </c>
      <c r="S130" s="25">
        <f t="shared" ca="1" si="7"/>
        <v>5714881.1664759209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1553999.6747035305</v>
      </c>
      <c r="R131" s="25">
        <f t="array" aca="1" ref="R131" ca="1">INDEX('Lorri 401b'!L:L,MATCH('Retirement Calculator'!A131,'Lorri 401b'!N:N,0),0)</f>
        <v>4154517.351166456</v>
      </c>
      <c r="S131" s="25">
        <f t="shared" ca="1" si="7"/>
        <v>5708517.025869986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1552044.0618277674</v>
      </c>
      <c r="R132" s="25">
        <f t="array" aca="1" ref="R132" ca="1">INDEX('Lorri 401b'!L:L,MATCH('Retirement Calculator'!A132,'Lorri 401b'!N:N,0),0)</f>
        <v>4150082.3061837601</v>
      </c>
      <c r="S132" s="25">
        <f t="shared" ca="1" si="7"/>
        <v>5702126.3680115277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1550080.300565022</v>
      </c>
      <c r="R133" s="25">
        <f t="array" aca="1" ref="R133" ca="1">INDEX('Lorri 401b'!L:L,MATCH('Retirement Calculator'!A133,'Lorri 401b'!N:N,0),0)</f>
        <v>4145628.7818469694</v>
      </c>
      <c r="S133" s="25">
        <f t="shared" ca="1" si="7"/>
        <v>5695709.0824119914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1548108.3569636818</v>
      </c>
      <c r="R134" s="25">
        <f t="array" aca="1" ref="R134" ca="1">INDEX('Lorri 401b'!L:L,MATCH('Retirement Calculator'!A134,'Lorri 401b'!N:N,0),0)</f>
        <v>4141156.7011587755</v>
      </c>
      <c r="S134" s="25">
        <f t="shared" ca="1" si="7"/>
        <v>5689265.058122457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1546128.1969306692</v>
      </c>
      <c r="R135" s="25">
        <f t="array" aca="1" ref="R135" ca="1">INDEX('Lorri 401b'!L:L,MATCH('Retirement Calculator'!A135,'Lorri 401b'!N:N,0),0)</f>
        <v>4136665.9868010473</v>
      </c>
      <c r="S135" s="25">
        <f t="shared" ca="1" si="7"/>
        <v>5682794.1837317161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1544139.7862308526</v>
      </c>
      <c r="R136" s="25">
        <f t="array" aca="1" ref="R136" ca="1">INDEX('Lorri 401b'!L:L,MATCH('Retirement Calculator'!A136,'Lorri 401b'!N:N,0),0)</f>
        <v>4132156.5611334955</v>
      </c>
      <c r="S136" s="25">
        <f t="shared" ca="1" si="7"/>
        <v>5676296.3473643484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1542143.0904864534</v>
      </c>
      <c r="R137" s="25">
        <f t="array" aca="1" ref="R137" ca="1">INDEX('Lorri 401b'!L:L,MATCH('Retirement Calculator'!A137,'Lorri 401b'!N:N,0),0)</f>
        <v>4127628.3461923287</v>
      </c>
      <c r="S137" s="25">
        <f t="shared" ca="1" si="7"/>
        <v>5669771.4366787821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1540138.0751764525</v>
      </c>
      <c r="R138" s="25">
        <f t="array" aca="1" ref="R138" ca="1">INDEX('Lorri 401b'!L:L,MATCH('Retirement Calculator'!A138,'Lorri 401b'!N:N,0),0)</f>
        <v>4123081.263688907</v>
      </c>
      <c r="S138" s="25">
        <f t="shared" ca="1" si="7"/>
        <v>5663219.3388653593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1538124.7056359933</v>
      </c>
      <c r="R139" s="25">
        <f t="array" aca="1" ref="R139" ca="1">INDEX('Lorri 401b'!L:L,MATCH('Retirement Calculator'!A139,'Lorri 401b'!N:N,0),0)</f>
        <v>4118515.2350083878</v>
      </c>
      <c r="S139" s="25">
        <f t="shared" ca="1" si="7"/>
        <v>5656639.9406443816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1536102.9470557822</v>
      </c>
      <c r="R140" s="25">
        <f t="array" aca="1" ref="R140" ca="1">INDEX('Lorri 401b'!L:L,MATCH('Retirement Calculator'!A140,'Lorri 401b'!N:N,0),0)</f>
        <v>4113930.1812083665</v>
      </c>
      <c r="S140" s="25">
        <f t="shared" ca="1" si="7"/>
        <v>5650033.1282641487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1534072.7644814868</v>
      </c>
      <c r="R141" s="25">
        <f t="array" aca="1" ref="R141" ca="1">INDEX('Lorri 401b'!L:L,MATCH('Retirement Calculator'!A141,'Lorri 401b'!N:N,0),0)</f>
        <v>4109326.0230175117</v>
      </c>
      <c r="S141" s="25">
        <f t="shared" ca="1" si="7"/>
        <v>5643398.7874989985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1532034.1228131319</v>
      </c>
      <c r="R142" s="25">
        <f t="array" aca="1" ref="R142" ca="1">INDEX('Lorri 401b'!L:L,MATCH('Retirement Calculator'!A142,'Lorri 401b'!N:N,0),0)</f>
        <v>4104702.6808341951</v>
      </c>
      <c r="S142" s="25">
        <f t="shared" ca="1" si="7"/>
        <v>5636736.8036473272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1529986.9868044921</v>
      </c>
      <c r="R143" s="25">
        <f t="array" aca="1" ref="R143" ca="1">INDEX('Lorri 401b'!L:L,MATCH('Retirement Calculator'!A143,'Lorri 401b'!N:N,0),0)</f>
        <v>4100060.0747251147</v>
      </c>
      <c r="S143" s="25">
        <f t="shared" ca="1" si="7"/>
        <v>5630047.0615296066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1527931.3210624831</v>
      </c>
      <c r="R144" s="25">
        <f t="array" aca="1" ref="R144" ca="1">INDEX('Lorri 401b'!L:L,MATCH('Retirement Calculator'!A144,'Lorri 401b'!N:N,0),0)</f>
        <v>4095398.1244239132</v>
      </c>
      <c r="S144" s="25">
        <f t="shared" ca="1" si="7"/>
        <v>5623329.4454863966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1525867.090046549</v>
      </c>
      <c r="R145" s="25">
        <f t="array" aca="1" ref="R145" ca="1">INDEX('Lorri 401b'!L:L,MATCH('Retirement Calculator'!A145,'Lorri 401b'!N:N,0),0)</f>
        <v>4090716.74932979</v>
      </c>
      <c r="S145" s="25">
        <f t="shared" ca="1" si="7"/>
        <v>5616583.8393763388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1523794.2580680484</v>
      </c>
      <c r="R146" s="25">
        <f t="array" aca="1" ref="R146" ca="1">INDEX('Lorri 401b'!L:L,MATCH('Retirement Calculator'!A146,'Lorri 401b'!N:N,0),0)</f>
        <v>4086015.8685061079</v>
      </c>
      <c r="S146" s="25">
        <f t="shared" ca="1" si="7"/>
        <v>5609810.1265741568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1521712.7892896375</v>
      </c>
      <c r="R147" s="25">
        <f t="array" aca="1" ref="R147" ca="1">INDEX('Lorri 401b'!L:L,MATCH('Retirement Calculator'!A147,'Lorri 401b'!N:N,0),0)</f>
        <v>4081295.4006789937</v>
      </c>
      <c r="S147" s="25">
        <f t="shared" ca="1" si="7"/>
        <v>5603008.1899686307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1519622.6477246499</v>
      </c>
      <c r="R148" s="25">
        <f t="array" aca="1" ref="R148" ca="1">INDEX('Lorri 401b'!L:L,MATCH('Retirement Calculator'!A148,'Lorri 401b'!N:N,0),0)</f>
        <v>4076555.2642359333</v>
      </c>
      <c r="S148" s="25">
        <f t="shared" ca="1" si="7"/>
        <v>5596177.9119605832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1517523.7972364747</v>
      </c>
      <c r="R149" s="25">
        <f t="array" aca="1" ref="R149" ca="1">INDEX('Lorri 401b'!L:L,MATCH('Retirement Calculator'!A149,'Lorri 401b'!N:N,0),0)</f>
        <v>4071795.3772243601</v>
      </c>
      <c r="S149" s="25">
        <f t="shared" ca="1" si="7"/>
        <v>5589319.1744608348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1515416.2015379323</v>
      </c>
      <c r="R150" s="25">
        <f t="array" aca="1" ref="R150" ca="1">INDEX('Lorri 401b'!L:L,MATCH('Retirement Calculator'!A150,'Lorri 401b'!N:N,0),0)</f>
        <v>4067015.6573502389</v>
      </c>
      <c r="S150" s="25">
        <f t="shared" ca="1" si="7"/>
        <v>5582431.8588881716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1513299.8241906459</v>
      </c>
      <c r="R151" s="25">
        <f t="array" aca="1" ref="R151" ca="1">INDEX('Lorri 401b'!L:L,MATCH('Retirement Calculator'!A151,'Lorri 401b'!N:N,0),0)</f>
        <v>4062216.0219766418</v>
      </c>
      <c r="S151" s="25">
        <f t="shared" ca="1" si="7"/>
        <v>5575515.8461672878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1511174.6286044125</v>
      </c>
      <c r="R152" s="25">
        <f t="array" aca="1" ref="R152" ca="1">INDEX('Lorri 401b'!L:L,MATCH('Retirement Calculator'!A152,'Lorri 401b'!N:N,0),0)</f>
        <v>4057396.3881223216</v>
      </c>
      <c r="S152" s="25">
        <f t="shared" ca="1" si="7"/>
        <v>5568571.0167267341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1509040.5780365698</v>
      </c>
      <c r="R153" s="25">
        <f t="array" aca="1" ref="R153" ca="1">INDEX('Lorri 401b'!L:L,MATCH('Retirement Calculator'!A153,'Lorri 401b'!N:N,0),0)</f>
        <v>4052556.6724602748</v>
      </c>
      <c r="S153" s="25">
        <f t="shared" ca="1" si="7"/>
        <v>5561597.2504968448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1506897.635591361</v>
      </c>
      <c r="R154" s="25">
        <f t="array" aca="1" ref="R154" ca="1">INDEX('Lorri 401b'!L:L,MATCH('Retirement Calculator'!A154,'Lorri 401b'!N:N,0),0)</f>
        <v>4047696.791316303</v>
      </c>
      <c r="S154" s="25">
        <f t="shared" ca="1" si="7"/>
        <v>5554594.4269076642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1504745.7642192971</v>
      </c>
      <c r="R155" s="25">
        <f t="array" aca="1" ref="R155" ca="1">INDEX('Lorri 401b'!L:L,MATCH('Retirement Calculator'!A155,'Lorri 401b'!N:N,0),0)</f>
        <v>4042816.6606675647</v>
      </c>
      <c r="S155" s="25">
        <f t="shared" ca="1" si="7"/>
        <v>5547562.4248868618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1502584.9267165165</v>
      </c>
      <c r="R156" s="25">
        <f t="array" aca="1" ref="R156" ca="1">INDEX('Lorri 401b'!L:L,MATCH('Retirement Calculator'!A156,'Lorri 401b'!N:N,0),0)</f>
        <v>4037916.1961411233</v>
      </c>
      <c r="S156" s="25">
        <f t="shared" ca="1" si="7"/>
        <v>5540501.1228576396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1500415.085724141</v>
      </c>
      <c r="R157" s="25">
        <f t="array" aca="1" ref="R157" ca="1">INDEX('Lorri 401b'!L:L,MATCH('Retirement Calculator'!A157,'Lorri 401b'!N:N,0),0)</f>
        <v>4032995.3130124882</v>
      </c>
      <c r="S157" s="25">
        <f t="shared" ca="1" si="7"/>
        <v>5533410.3987366296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1498236.2037276304</v>
      </c>
      <c r="R158" s="25">
        <f t="array" aca="1" ref="R158" ca="1">INDEX('Lorri 401b'!L:L,MATCH('Retirement Calculator'!A158,'Lorri 401b'!N:N,0),0)</f>
        <v>4028053.9262041505</v>
      </c>
      <c r="S158" s="25">
        <f t="shared" ca="1" si="7"/>
        <v>5526290.1299317814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1496048.2430561346</v>
      </c>
      <c r="R159" s="25">
        <f t="array" aca="1" ref="R159" ca="1">INDEX('Lorri 401b'!L:L,MATCH('Retirement Calculator'!A159,'Lorri 401b'!N:N,0),0)</f>
        <v>4023091.9502841118</v>
      </c>
      <c r="S159" s="25">
        <f t="shared" ca="1" si="7"/>
        <v>5519140.1933402466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1493851.1658818407</v>
      </c>
      <c r="R160" s="25">
        <f t="array" aca="1" ref="R160" ca="1">INDEX('Lorri 401b'!L:L,MATCH('Retirement Calculator'!A160,'Lorri 401b'!N:N,0),0)</f>
        <v>4018109.299464406</v>
      </c>
      <c r="S160" s="25">
        <f t="shared" ca="1" si="7"/>
        <v>5511960.465346247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1491644.9342193205</v>
      </c>
      <c r="R161" s="25">
        <f t="array" aca="1" ref="R161" ca="1">INDEX('Lorri 401b'!L:L,MATCH('Retirement Calculator'!A161,'Lorri 401b'!N:N,0),0)</f>
        <v>4013105.8875996182</v>
      </c>
      <c r="S161" s="25">
        <f t="shared" ca="1" si="7"/>
        <v>5504750.8218189385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1489429.5099248732</v>
      </c>
      <c r="R162" s="25">
        <f t="array" aca="1" ref="R162" ca="1">INDEX('Lorri 401b'!L:L,MATCH('Retirement Calculator'!A162,'Lorri 401b'!N:N,0),0)</f>
        <v>4008081.6281853938</v>
      </c>
      <c r="S162" s="25">
        <f t="shared" ca="1" si="7"/>
        <v>5497511.138110267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1487204.8546958659</v>
      </c>
      <c r="R163" s="25">
        <f t="array" aca="1" ref="R163" ca="1">INDEX('Lorri 401b'!L:L,MATCH('Retirement Calculator'!A163,'Lorri 401b'!N:N,0),0)</f>
        <v>4003036.4343569432</v>
      </c>
      <c r="S163" s="25">
        <f t="shared" ca="1" si="7"/>
        <v>5490241.2890528087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1484970.9300700708</v>
      </c>
      <c r="R164" s="25">
        <f t="array" aca="1" ref="R164" ca="1">INDEX('Lorri 401b'!L:L,MATCH('Retirement Calculator'!A164,'Lorri 401b'!N:N,0),0)</f>
        <v>3997970.218887541</v>
      </c>
      <c r="S164" s="25">
        <f t="shared" ca="1" si="7"/>
        <v>5482941.148957612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1482727.6974250015</v>
      </c>
      <c r="R165" s="25">
        <f t="array" aca="1" ref="R165" ca="1">INDEX('Lorri 401b'!L:L,MATCH('Retirement Calculator'!A165,'Lorri 401b'!N:N,0),0)</f>
        <v>3992882.8941870159</v>
      </c>
      <c r="S165" s="25">
        <f t="shared" ca="1" si="7"/>
        <v>5475610.5916120177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1480475.1179772445</v>
      </c>
      <c r="R166" s="25">
        <f t="array" aca="1" ref="R166" ca="1">INDEX('Lorri 401b'!L:L,MATCH('Retirement Calculator'!A166,'Lorri 401b'!N:N,0),0)</f>
        <v>3987774.3723002388</v>
      </c>
      <c r="S166" s="25">
        <f t="shared" ca="1" si="7"/>
        <v>5468249.4902774831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1478213.1527817887</v>
      </c>
      <c r="R167" s="25">
        <f t="array" aca="1" ref="R167" ca="1">INDEX('Lorri 401b'!L:L,MATCH('Retirement Calculator'!A167,'Lorri 401b'!N:N,0),0)</f>
        <v>3982644.5649056002</v>
      </c>
      <c r="S167" s="25">
        <f t="shared" ca="1" si="7"/>
        <v>5460857.7176873889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1475941.7627313517</v>
      </c>
      <c r="R168" s="25">
        <f t="array" aca="1" ref="R168" ca="1">INDEX('Lorri 401b'!L:L,MATCH('Retirement Calculator'!A168,'Lorri 401b'!N:N,0),0)</f>
        <v>3977493.383313484</v>
      </c>
      <c r="S168" s="25">
        <f t="shared" ca="1" si="7"/>
        <v>5453435.1460448354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1473660.9085557046</v>
      </c>
      <c r="R169" s="25">
        <f t="array" aca="1" ref="R169" ca="1">INDEX('Lorri 401b'!L:L,MATCH('Retirement Calculator'!A169,'Lorri 401b'!N:N,0),0)</f>
        <v>3972320.7384647341</v>
      </c>
      <c r="S169" s="25">
        <f t="shared" ca="1" si="7"/>
        <v>5445981.6470204387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1471370.5508209923</v>
      </c>
      <c r="R170" s="25">
        <f t="array" aca="1" ref="R170" ca="1">INDEX('Lorri 401b'!L:L,MATCH('Retirement Calculator'!A170,'Lorri 401b'!N:N,0),0)</f>
        <v>3967126.540929114</v>
      </c>
      <c r="S170" s="25">
        <f t="shared" ca="1" si="7"/>
        <v>5438497.0917501058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1469070.649929052</v>
      </c>
      <c r="R171" s="25">
        <f t="array" aca="1" ref="R171" ca="1">INDEX('Lorri 401b'!L:L,MATCH('Retirement Calculator'!A171,'Lorri 401b'!N:N,0),0)</f>
        <v>3961910.7009037621</v>
      </c>
      <c r="S171" s="25">
        <f t="shared" ca="1" si="7"/>
        <v>5430981.3508328144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1466761.1661167287</v>
      </c>
      <c r="R172" s="25">
        <f t="array" aca="1" ref="R172" ca="1">INDEX('Lorri 401b'!L:L,MATCH('Retirement Calculator'!A172,'Lorri 401b'!N:N,0),0)</f>
        <v>3956673.1282116384</v>
      </c>
      <c r="S172" s="25">
        <f t="shared" ca="1" si="7"/>
        <v>5423434.2943283673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1464442.0594551873</v>
      </c>
      <c r="R173" s="25">
        <f t="array" aca="1" ref="R173" ca="1">INDEX('Lorri 401b'!L:L,MATCH('Retirement Calculator'!A173,'Lorri 401b'!N:N,0),0)</f>
        <v>3951413.7322999639</v>
      </c>
      <c r="S173" s="25">
        <f t="shared" ca="1" si="7"/>
        <v>5415855.791755151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1462113.2898492229</v>
      </c>
      <c r="R174" s="25">
        <f t="array" aca="1" ref="R174" ca="1">INDEX('Lorri 401b'!L:L,MATCH('Retirement Calculator'!A174,'Lorri 401b'!N:N,0),0)</f>
        <v>3946132.4222386577</v>
      </c>
      <c r="S174" s="25">
        <f t="shared" ca="1" si="7"/>
        <v>5408245.7120878808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1459774.8170365668</v>
      </c>
      <c r="R175" s="25">
        <f t="array" aca="1" ref="R175" ca="1">INDEX('Lorri 401b'!L:L,MATCH('Retirement Calculator'!A175,'Lorri 401b'!N:N,0),0)</f>
        <v>3940829.1067187623</v>
      </c>
      <c r="S175" s="25">
        <f t="shared" ca="1" si="7"/>
        <v>5400603.9237553291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1457426.6005871913</v>
      </c>
      <c r="R176" s="25">
        <f t="array" aca="1" ref="R176" ca="1">INDEX('Lorri 401b'!L:L,MATCH('Retirement Calculator'!A176,'Lorri 401b'!N:N,0),0)</f>
        <v>3935503.6940508676</v>
      </c>
      <c r="S176" s="25">
        <f t="shared" ca="1" si="7"/>
        <v>5392930.2946380591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1455068.5999026101</v>
      </c>
      <c r="R177" s="25">
        <f t="array" aca="1" ref="R177" ca="1">INDEX('Lorri 401b'!L:L,MATCH('Retirement Calculator'!A177,'Lorri 401b'!N:N,0),0)</f>
        <v>3930156.0921635232</v>
      </c>
      <c r="S177" s="25">
        <f t="shared" ca="1" si="7"/>
        <v>5385224.692066133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1452700.7742151765</v>
      </c>
      <c r="R178" s="25">
        <f t="array" aca="1" ref="R178" ca="1">INDEX('Lorri 401b'!L:L,MATCH('Retirement Calculator'!A178,'Lorri 401b'!N:N,0),0)</f>
        <v>3924786.2086016485</v>
      </c>
      <c r="S178" s="25">
        <f t="shared" ca="1" si="7"/>
        <v>5377486.9828168247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1450323.0825873786</v>
      </c>
      <c r="R179" s="25">
        <f t="array" aca="1" ref="R179" ca="1">INDEX('Lorri 401b'!L:L,MATCH('Retirement Calculator'!A179,'Lorri 401b'!N:N,0),0)</f>
        <v>3919393.9505249322</v>
      </c>
      <c r="S179" s="25">
        <f t="shared" ca="1" si="7"/>
        <v>5369717.0331123108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1447935.4839111315</v>
      </c>
      <c r="R180" s="25">
        <f t="array" aca="1" ref="R180" ca="1">INDEX('Lorri 401b'!L:L,MATCH('Retirement Calculator'!A180,'Lorri 401b'!N:N,0),0)</f>
        <v>3913979.2247062298</v>
      </c>
      <c r="S180" s="25">
        <f t="shared" ca="1" si="7"/>
        <v>5361914.7086173613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1445537.9369070667</v>
      </c>
      <c r="R181" s="25">
        <f t="array" aca="1" ref="R181" ca="1">INDEX('Lorri 401b'!L:L,MATCH('Retirement Calculator'!A181,'Lorri 401b'!N:N,0),0)</f>
        <v>3908541.9375299495</v>
      </c>
      <c r="S181" s="25">
        <f t="shared" ca="1" si="7"/>
        <v>5354079.8744370164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1443130.4001238183</v>
      </c>
      <c r="R182" s="25">
        <f t="array" aca="1" ref="R182" ca="1">INDEX('Lorri 401b'!L:L,MATCH('Retirement Calculator'!A182,'Lorri 401b'!N:N,0),0)</f>
        <v>3903081.9949904345</v>
      </c>
      <c r="S182" s="25">
        <f t="shared" ca="1" si="7"/>
        <v>5346212.3951142523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1440712.8319373066</v>
      </c>
      <c r="R183" s="25">
        <f t="array" aca="1" ref="R183" ca="1">INDEX('Lorri 401b'!L:L,MATCH('Retirement Calculator'!A183,'Lorri 401b'!N:N,0),0)</f>
        <v>3897599.3026903383</v>
      </c>
      <c r="S183" s="25">
        <f t="shared" ca="1" si="7"/>
        <v>5338312.1346276449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1438285.1905500176</v>
      </c>
      <c r="R184" s="25">
        <f t="array" aca="1" ref="R184" ca="1">INDEX('Lorri 401b'!L:L,MATCH('Retirement Calculator'!A184,'Lorri 401b'!N:N,0),0)</f>
        <v>3892093.7658389919</v>
      </c>
      <c r="S184" s="25">
        <f t="shared" ca="1" si="7"/>
        <v>5330378.95638901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1435847.4339902815</v>
      </c>
      <c r="R185" s="25">
        <f t="array" aca="1" ref="R185" ca="1">INDEX('Lorri 401b'!L:L,MATCH('Retirement Calculator'!A185,'Lorri 401b'!N:N,0),0)</f>
        <v>3886565.2892507645</v>
      </c>
      <c r="S185" s="25">
        <f t="shared" ca="1" si="7"/>
        <v>5322412.7232410461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1433399.5201115466</v>
      </c>
      <c r="R186" s="25">
        <f t="array" aca="1" ref="R186" ca="1">INDEX('Lorri 401b'!L:L,MATCH('Retirement Calculator'!A186,'Lorri 401b'!N:N,0),0)</f>
        <v>3881013.7773434198</v>
      </c>
      <c r="S186" s="25">
        <f t="shared" ca="1" si="7"/>
        <v>5314413.2974549662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1430941.4065916503</v>
      </c>
      <c r="R187" s="25">
        <f t="array" aca="1" ref="R187" ca="1">INDEX('Lorri 401b'!L:L,MATCH('Retirement Calculator'!A187,'Lorri 401b'!N:N,0),0)</f>
        <v>3875439.1341364612</v>
      </c>
      <c r="S187" s="25">
        <f t="shared" ca="1" si="7"/>
        <v>5306380.5407281118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1428473.0509320877</v>
      </c>
      <c r="R188" s="25">
        <f t="array" aca="1" ref="R188" ca="1">INDEX('Lorri 401b'!L:L,MATCH('Retirement Calculator'!A188,'Lorri 401b'!N:N,0),0)</f>
        <v>3869841.2632494736</v>
      </c>
      <c r="S188" s="25">
        <f t="shared" ca="1" si="7"/>
        <v>5298314.3141815616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1425994.410457277</v>
      </c>
      <c r="R189" s="25">
        <f t="array" aca="1" ref="R189" ca="1">INDEX('Lorri 401b'!L:L,MATCH('Retirement Calculator'!A189,'Lorri 401b'!N:N,0),0)</f>
        <v>3864220.067900457</v>
      </c>
      <c r="S189" s="25">
        <f t="shared" ca="1" si="7"/>
        <v>5290214.4783577342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1423505.4423138213</v>
      </c>
      <c r="R190" s="25">
        <f t="array" aca="1" ref="R190" ca="1">INDEX('Lorri 401b'!L:L,MATCH('Retirement Calculator'!A190,'Lorri 401b'!N:N,0),0)</f>
        <v>3858575.4509041528</v>
      </c>
      <c r="S190" s="25">
        <f t="shared" ca="1" si="7"/>
        <v>5282080.8932179743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1421006.1034697678</v>
      </c>
      <c r="R191" s="25">
        <f t="array" aca="1" ref="R191" ca="1">INDEX('Lorri 401b'!L:L,MATCH('Retirement Calculator'!A191,'Lorri 401b'!N:N,0),0)</f>
        <v>3852907.3146703639</v>
      </c>
      <c r="S191" s="25">
        <f t="shared" ca="1" si="7"/>
        <v>5273913.418140132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1418496.3507138642</v>
      </c>
      <c r="R192" s="25">
        <f t="array" aca="1" ref="R192" ca="1">INDEX('Lorri 401b'!L:L,MATCH('Retirement Calculator'!A192,'Lorri 401b'!N:N,0),0)</f>
        <v>3847215.5612022677</v>
      </c>
      <c r="S192" s="25">
        <f t="shared" ca="1" si="7"/>
        <v>5265711.9119161321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1415976.1406548109</v>
      </c>
      <c r="R193" s="25">
        <f t="array" aca="1" ref="R193" ca="1">INDEX('Lorri 401b'!L:L,MATCH('Retirement Calculator'!A193,'Lorri 401b'!N:N,0),0)</f>
        <v>3841500.0920947208</v>
      </c>
      <c r="S193" s="25">
        <f t="shared" ca="1" si="7"/>
        <v>5257476.232749532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1413445.4297205117</v>
      </c>
      <c r="R194" s="25">
        <f t="array" aca="1" ref="R194" ca="1">INDEX('Lorri 401b'!L:L,MATCH('Retirement Calculator'!A194,'Lorri 401b'!N:N,0),0)</f>
        <v>3835760.8085325593</v>
      </c>
      <c r="S194" s="25">
        <f t="shared" ca="1" si="7"/>
        <v>5249206.238253071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1410904.1741573194</v>
      </c>
      <c r="R195" s="25">
        <f t="array" aca="1" ref="R195" ca="1">INDEX('Lorri 401b'!L:L,MATCH('Retirement Calculator'!A195,'Lorri 401b'!N:N,0),0)</f>
        <v>3829997.6112888888</v>
      </c>
      <c r="S195" s="25">
        <f t="shared" ca="1" si="7"/>
        <v>5240901.785446208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1408352.3300292804</v>
      </c>
      <c r="R196" s="25">
        <f t="array" aca="1" ref="R196" ca="1">INDEX('Lorri 401b'!L:L,MATCH('Retirement Calculator'!A196,'Lorri 401b'!N:N,0),0)</f>
        <v>3824210.4007233698</v>
      </c>
      <c r="S196" s="25">
        <f t="shared" ca="1" si="7"/>
        <v>5232562.7307526506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1405789.8532173745</v>
      </c>
      <c r="R197" s="25">
        <f t="array" aca="1" ref="R197" ca="1">INDEX('Lorri 401b'!L:L,MATCH('Retirement Calculator'!A197,'Lorri 401b'!N:N,0),0)</f>
        <v>3818399.0767804943</v>
      </c>
      <c r="S197" s="25">
        <f t="shared" ca="1" si="7"/>
        <v>5224188.9299978688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1403216.6994187525</v>
      </c>
      <c r="R198" s="25">
        <f t="array" aca="1" ref="R198" ca="1">INDEX('Lorri 401b'!L:L,MATCH('Retirement Calculator'!A198,'Lorri 401b'!N:N,0),0)</f>
        <v>3812563.5389878568</v>
      </c>
      <c r="S198" s="25">
        <f t="shared" ca="1" si="7"/>
        <v>5215780.2384066097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1400632.8241459695</v>
      </c>
      <c r="R199" s="25">
        <f t="array" aca="1" ref="R199" ca="1">INDEX('Lorri 401b'!L:L,MATCH('Retirement Calculator'!A199,'Lorri 401b'!N:N,0),0)</f>
        <v>3806703.6864544167</v>
      </c>
      <c r="S199" s="25">
        <f t="shared" ca="1" si="7"/>
        <v>5207336.5106003862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1398038.1827262165</v>
      </c>
      <c r="R200" s="25">
        <f t="array" aca="1" ref="R200" ca="1">INDEX('Lorri 401b'!L:L,MATCH('Retirement Calculator'!A200,'Lorri 401b'!N:N,0),0)</f>
        <v>3800819.4178687539</v>
      </c>
      <c r="S200" s="25">
        <f t="shared" ca="1" si="7"/>
        <v>5198857.6005949704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1395432.730300548</v>
      </c>
      <c r="R201" s="25">
        <f t="array" aca="1" ref="R201" ca="1">INDEX('Lorri 401b'!L:L,MATCH('Retirement Calculator'!A201,'Lorri 401b'!N:N,0),0)</f>
        <v>3794910.6314973175</v>
      </c>
      <c r="S201" s="25">
        <f t="shared" ca="1" si="7"/>
        <v>5190343.3617978655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1392816.4218231058</v>
      </c>
      <c r="R202" s="25">
        <f t="array" aca="1" ref="R202" ca="1">INDEX('Lorri 401b'!L:L,MATCH('Retirement Calculator'!A202,'Lorri 401b'!N:N,0),0)</f>
        <v>3788977.2251826669</v>
      </c>
      <c r="S202" s="25">
        <f t="shared" ca="1" si="7"/>
        <v>5181793.6470057722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1390189.2120603409</v>
      </c>
      <c r="R203" s="25">
        <f t="array" aca="1" ref="R203" ca="1">INDEX('Lorri 401b'!L:L,MATCH('Retirement Calculator'!A203,'Lorri 401b'!N:N,0),0)</f>
        <v>3783019.0963417049</v>
      </c>
      <c r="S203" s="25">
        <f t="shared" ca="1" si="7"/>
        <v>5173208.3084020456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1387551.0555902312</v>
      </c>
      <c r="R204" s="25">
        <f t="array" aca="1" ref="R204" ca="1">INDEX('Lorri 401b'!L:L,MATCH('Retirement Calculator'!A204,'Lorri 401b'!N:N,0),0)</f>
        <v>3777036.1419639057</v>
      </c>
      <c r="S204" s="25">
        <f t="shared" ca="1" si="7"/>
        <v>5164587.1975541366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1384901.9068014962</v>
      </c>
      <c r="R205" s="25">
        <f t="array" aca="1" ref="R205" ca="1">INDEX('Lorri 401b'!L:L,MATCH('Retirement Calculator'!A205,'Lorri 401b'!N:N,0),0)</f>
        <v>3771028.2586095324</v>
      </c>
      <c r="S205" s="25">
        <f t="shared" ca="1" si="7"/>
        <v>5155930.165411029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1382241.719892808</v>
      </c>
      <c r="R206" s="25">
        <f t="array" aca="1" ref="R206" ca="1">INDEX('Lorri 401b'!L:L,MATCH('Retirement Calculator'!A206,'Lorri 401b'!N:N,0),0)</f>
        <v>3764995.3424078492</v>
      </c>
      <c r="S206" s="25">
        <f t="shared" ca="1" si="7"/>
        <v>5147237.0623006569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1379570.4488720002</v>
      </c>
      <c r="R207" s="25">
        <f t="array" aca="1" ref="R207" ca="1">INDEX('Lorri 401b'!L:L,MATCH('Retirement Calculator'!A207,'Lorri 401b'!N:N,0),0)</f>
        <v>3758937.2890553256</v>
      </c>
      <c r="S207" s="25">
        <f t="shared" ca="1" si="7"/>
        <v>5138507.737927326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1376888.0475552725</v>
      </c>
      <c r="R208" s="25">
        <f t="array" aca="1" ref="R208" ca="1">INDEX('Lorri 401b'!L:L,MATCH('Retirement Calculator'!A208,'Lorri 401b'!N:N,0),0)</f>
        <v>3752853.9938138332</v>
      </c>
      <c r="S208" s="25">
        <f t="shared" ca="1" si="7"/>
        <v>5129742.0413691057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1374194.4695663918</v>
      </c>
      <c r="R209" s="25">
        <f t="array" aca="1" ref="R209" ca="1">INDEX('Lorri 401b'!L:L,MATCH('Retirement Calculator'!A209,'Lorri 401b'!N:N,0),0)</f>
        <v>3746745.3515088344</v>
      </c>
      <c r="S209" s="25">
        <f t="shared" ca="1" si="7"/>
        <v>5120939.8210752262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1371489.6683358906</v>
      </c>
      <c r="R210" s="25">
        <f t="array" aca="1" ref="R210" ca="1">INDEX('Lorri 401b'!L:L,MATCH('Retirement Calculator'!A210,'Lorri 401b'!N:N,0),0)</f>
        <v>3740611.256527565</v>
      </c>
      <c r="S210" s="25">
        <f t="shared" ca="1" si="7"/>
        <v>5112100.9248634558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1368773.5971002623</v>
      </c>
      <c r="R211" s="25">
        <f t="array" aca="1" ref="R211" ca="1">INDEX('Lorri 401b'!L:L,MATCH('Retirement Calculator'!A211,'Lorri 401b'!N:N,0),0)</f>
        <v>3734451.6028172071</v>
      </c>
      <c r="S211" s="25">
        <f t="shared" ca="1" si="7"/>
        <v>5103225.1999174692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1366046.2089011522</v>
      </c>
      <c r="R212" s="25">
        <f t="array" aca="1" ref="R212" ca="1">INDEX('Lorri 401b'!L:L,MATCH('Retirement Calculator'!A212,'Lorri 401b'!N:N,0),0)</f>
        <v>3728266.2838830557</v>
      </c>
      <c r="S212" s="25">
        <f t="shared" ca="1" si="7"/>
        <v>5094312.4927842077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1363307.456584546</v>
      </c>
      <c r="R213" s="25">
        <f t="array" aca="1" ref="R213" ca="1">INDEX('Lorri 401b'!L:L,MATCH('Retirement Calculator'!A213,'Lorri 401b'!N:N,0),0)</f>
        <v>3722055.1927866787</v>
      </c>
      <c r="S213" s="25">
        <f t="shared" ca="1" si="7"/>
        <v>5085362.6493712245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1360557.2927999538</v>
      </c>
      <c r="R214" s="25">
        <f t="array" aca="1" ref="R214" ca="1">INDEX('Lorri 401b'!L:L,MATCH('Retirement Calculator'!A214,'Lorri 401b'!N:N,0),0)</f>
        <v>3715818.2221440668</v>
      </c>
      <c r="S214" s="25">
        <f t="shared" ca="1" si="7"/>
        <v>5076375.5149440207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1357795.6699995925</v>
      </c>
      <c r="R215" s="25">
        <f t="array" aca="1" ref="R215" ca="1">INDEX('Lorri 401b'!L:L,MATCH('Retirement Calculator'!A215,'Lorri 401b'!N:N,0),0)</f>
        <v>3709555.2641237774</v>
      </c>
      <c r="S215" s="25">
        <f t="shared" ca="1" si="7"/>
        <v>5067350.9341233699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1355022.5404375631</v>
      </c>
      <c r="R216" s="25">
        <f t="array" aca="1" ref="R216" ca="1">INDEX('Lorri 401b'!L:L,MATCH('Retirement Calculator'!A216,'Lorri 401b'!N:N,0),0)</f>
        <v>3703266.2104450702</v>
      </c>
      <c r="S216" s="25">
        <f t="shared" ca="1" si="7"/>
        <v>5058288.750882633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1352237.8561690252</v>
      </c>
      <c r="R217" s="25">
        <f t="array" aca="1" ref="R217" ca="1">INDEX('Lorri 401b'!L:L,MATCH('Retirement Calculator'!A217,'Lorri 401b'!N:N,0),0)</f>
        <v>3696950.952376035</v>
      </c>
      <c r="S217" s="25">
        <f t="shared" ca="1" si="7"/>
        <v>5049188.8085450605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1349441.5690493684</v>
      </c>
      <c r="R218" s="25">
        <f t="array" aca="1" ref="R218" ca="1">INDEX('Lorri 401b'!L:L,MATCH('Retirement Calculator'!A218,'Lorri 401b'!N:N,0),0)</f>
        <v>3690609.3807317121</v>
      </c>
      <c r="S218" s="25">
        <f t="shared" ca="1" si="7"/>
        <v>5040050.9497810807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1346633.6307333796</v>
      </c>
      <c r="R219" s="25">
        <f t="array" aca="1" ref="R219" ca="1">INDEX('Lorri 401b'!L:L,MATCH('Retirement Calculator'!A219,'Lorri 401b'!N:N,0),0)</f>
        <v>3684241.3858722048</v>
      </c>
      <c r="S219" s="25">
        <f t="shared" ca="1" si="7"/>
        <v>5030875.016605584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1343813.9926744075</v>
      </c>
      <c r="R220" s="25">
        <f t="array" aca="1" ref="R220" ca="1">INDEX('Lorri 401b'!L:L,MATCH('Retirement Calculator'!A220,'Lorri 401b'!N:N,0),0)</f>
        <v>3677846.8577007828</v>
      </c>
      <c r="S220" s="25">
        <f t="shared" ca="1" si="7"/>
        <v>5021660.8503751904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1340982.6061235231</v>
      </c>
      <c r="R221" s="25">
        <f t="array" aca="1" ref="R221" ca="1">INDEX('Lorri 401b'!L:L,MATCH('Retirement Calculator'!A221,'Lorri 401b'!N:N,0),0)</f>
        <v>3671425.68566198</v>
      </c>
      <c r="S221" s="25">
        <f t="shared" ca="1" si="7"/>
        <v>5012408.2917855028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1338139.4221286767</v>
      </c>
      <c r="R222" s="25">
        <f t="array" aca="1" ref="R222" ca="1">INDEX('Lorri 401b'!L:L,MATCH('Retirement Calculator'!A222,'Lorri 401b'!N:N,0),0)</f>
        <v>3664977.7587396819</v>
      </c>
      <c r="S222" s="25">
        <f t="shared" ca="1" si="7"/>
        <v>5003117.1808683584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1335284.3915338516</v>
      </c>
      <c r="R223" s="25">
        <f t="array" aca="1" ref="R223" ca="1">INDEX('Lorri 401b'!L:L,MATCH('Retirement Calculator'!A223,'Lorri 401b'!N:N,0),0)</f>
        <v>3658502.9654552075</v>
      </c>
      <c r="S223" s="25">
        <f t="shared" ca="1" si="7"/>
        <v>4993787.3569890596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1332417.4649782148</v>
      </c>
      <c r="R224" s="25">
        <f t="array" aca="1" ref="R224" ca="1">INDEX('Lorri 401b'!L:L,MATCH('Retirement Calculator'!A224,'Lorri 401b'!N:N,0),0)</f>
        <v>3652001.1938653812</v>
      </c>
      <c r="S224" s="25">
        <f t="shared" ca="1" si="7"/>
        <v>4984418.6588435955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1329538.5928952629</v>
      </c>
      <c r="R225" s="25">
        <f t="array" aca="1" ref="R225" ca="1">INDEX('Lorri 401b'!L:L,MATCH('Retirement Calculator'!A225,'Lorri 401b'!N:N,0),0)</f>
        <v>3645472.3315605973</v>
      </c>
      <c r="S225" s="25">
        <f t="shared" ca="1" si="7"/>
        <v>4975010.9244558606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1326647.7255119653</v>
      </c>
      <c r="R226" s="25">
        <f t="array" aca="1" ref="R226" ca="1">INDEX('Lorri 401b'!L:L,MATCH('Retirement Calculator'!A226,'Lorri 401b'!N:N,0),0)</f>
        <v>3638916.2656628769</v>
      </c>
      <c r="S226" s="25">
        <f t="shared" ca="1" si="7"/>
        <v>4965563.9911748422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1323744.8128479042</v>
      </c>
      <c r="R227" s="25">
        <f t="array" aca="1" ref="R227" ca="1">INDEX('Lorri 401b'!L:L,MATCH('Retirement Calculator'!A227,'Lorri 401b'!N:N,0),0)</f>
        <v>3632332.8828239162</v>
      </c>
      <c r="S227" s="25">
        <f t="shared" ca="1" si="7"/>
        <v>4956077.6956718201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1320829.8047144094</v>
      </c>
      <c r="R228" s="25">
        <f t="array" aca="1" ref="R228" ca="1">INDEX('Lorri 401b'!L:L,MATCH('Retirement Calculator'!A228,'Lorri 401b'!N:N,0),0)</f>
        <v>3625722.0692231264</v>
      </c>
      <c r="S228" s="25">
        <f t="shared" ca="1" si="7"/>
        <v>4946551.873937536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1317902.6507136917</v>
      </c>
      <c r="R229" s="25">
        <f t="array" aca="1" ref="R229" ca="1">INDEX('Lorri 401b'!L:L,MATCH('Retirement Calculator'!A229,'Lorri 401b'!N:N,0),0)</f>
        <v>3619083.7105656667</v>
      </c>
      <c r="S229" s="25">
        <f t="shared" ca="1" si="7"/>
        <v>4936986.3612793582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1314963.3002379709</v>
      </c>
      <c r="R230" s="25">
        <f t="array" aca="1" ref="R230" ca="1">INDEX('Lorri 401b'!L:L,MATCH('Retirement Calculator'!A230,'Lorri 401b'!N:N,0),0)</f>
        <v>3612417.6920804675</v>
      </c>
      <c r="S230" s="25">
        <f t="shared" ca="1" si="7"/>
        <v>4927380.9923184384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1312011.7024686013</v>
      </c>
      <c r="R231" s="25">
        <f t="array" aca="1" ref="R231" ca="1">INDEX('Lorri 401b'!L:L,MATCH('Retirement Calculator'!A231,'Lorri 401b'!N:N,0),0)</f>
        <v>3605723.8985182466</v>
      </c>
      <c r="S231" s="25">
        <f t="shared" ca="1" si="7"/>
        <v>4917735.6009868477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1309047.8063751927</v>
      </c>
      <c r="R232" s="25">
        <f t="array" aca="1" ref="R232" ca="1">INDEX('Lorri 401b'!L:L,MATCH('Retirement Calculator'!A232,'Lorri 401b'!N:N,0),0)</f>
        <v>3599002.2141495165</v>
      </c>
      <c r="S232" s="25">
        <f t="shared" ca="1" si="7"/>
        <v>4908050.0205247095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1306071.5607147282</v>
      </c>
      <c r="R233" s="25">
        <f t="array" aca="1" ref="R233" ca="1">INDEX('Lorri 401b'!L:L,MATCH('Retirement Calculator'!A233,'Lorri 401b'!N:N,0),0)</f>
        <v>3592252.5227625831</v>
      </c>
      <c r="S233" s="25">
        <f t="shared" ca="1" si="7"/>
        <v>4898324.0834773108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1303082.9140306786</v>
      </c>
      <c r="R234" s="25">
        <f t="array" aca="1" ref="R234" ca="1">INDEX('Lorri 401b'!L:L,MATCH('Retirement Calculator'!A234,'Lorri 401b'!N:N,0),0)</f>
        <v>3585474.7076615375</v>
      </c>
      <c r="S234" s="25">
        <f t="shared" ca="1" si="7"/>
        <v>4888557.621692216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1300081.8146521121</v>
      </c>
      <c r="R235" s="25">
        <f t="array" aca="1" ref="R235" ca="1">INDEX('Lorri 401b'!L:L,MATCH('Retirement Calculator'!A235,'Lorri 401b'!N:N,0),0)</f>
        <v>3578668.6516642375</v>
      </c>
      <c r="S235" s="25">
        <f t="shared" ca="1" si="7"/>
        <v>4878750.4663163498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1297068.2106928015</v>
      </c>
      <c r="R236" s="25">
        <f t="array" aca="1" ref="R236" ca="1">INDEX('Lorri 401b'!L:L,MATCH('Retirement Calculator'!A236,'Lorri 401b'!N:N,0),0)</f>
        <v>3571834.2371002822</v>
      </c>
      <c r="S236" s="25">
        <f t="shared" ca="1" si="7"/>
        <v>4868902.4477930833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1294042.0500503271</v>
      </c>
      <c r="R237" s="25">
        <f t="array" aca="1" ref="R237" ca="1">INDEX('Lorri 401b'!L:L,MATCH('Retirement Calculator'!A237,'Lorri 401b'!N:N,0),0)</f>
        <v>3564971.3458089773</v>
      </c>
      <c r="S237" s="25">
        <f t="shared" ca="1" si="7"/>
        <v>4859013.3958593048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1291003.2804051756</v>
      </c>
      <c r="R238" s="25">
        <f t="array" aca="1" ref="R238" ca="1">INDEX('Lorri 401b'!L:L,MATCH('Retirement Calculator'!A238,'Lorri 401b'!N:N,0),0)</f>
        <v>3558079.8591372916</v>
      </c>
      <c r="S238" s="25">
        <f t="shared" ca="1" si="7"/>
        <v>4849083.139542467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1287951.8492198361</v>
      </c>
      <c r="R239" s="25">
        <f t="array" aca="1" ref="R239" ca="1">INDEX('Lorri 401b'!L:L,MATCH('Retirement Calculator'!A239,'Lorri 401b'!N:N,0),0)</f>
        <v>3551159.6579378075</v>
      </c>
      <c r="S239" s="25">
        <f t="shared" ca="1" si="7"/>
        <v>4839111.5071576433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1284887.703737891</v>
      </c>
      <c r="R240" s="25">
        <f t="array" aca="1" ref="R240" ca="1">INDEX('Lorri 401b'!L:L,MATCH('Retirement Calculator'!A240,'Lorri 401b'!N:N,0),0)</f>
        <v>3544210.622566659</v>
      </c>
      <c r="S240" s="25">
        <f t="shared" ca="1" si="7"/>
        <v>4829098.3263045503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1281810.7909831044</v>
      </c>
      <c r="R241" s="25">
        <f t="array" aca="1" ref="R241" ca="1">INDEX('Lorri 401b'!L:L,MATCH('Retirement Calculator'!A241,'Lorri 401b'!N:N,0),0)</f>
        <v>3537232.632881464</v>
      </c>
      <c r="S241" s="25">
        <f t="shared" ca="1" si="7"/>
        <v>4819043.4238645686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1278721.0577585062</v>
      </c>
      <c r="R242" s="25">
        <f t="array" aca="1" ref="R242" ca="1">INDEX('Lorri 401b'!L:L,MATCH('Retirement Calculator'!A242,'Lorri 401b'!N:N,0),0)</f>
        <v>3530225.568239247</v>
      </c>
      <c r="S242" s="25">
        <f t="shared" ca="1" si="7"/>
        <v>4808946.6259977529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1275618.4506454722</v>
      </c>
      <c r="R243" s="25">
        <f t="array" aca="1" ref="R243" ca="1">INDEX('Lorri 401b'!L:L,MATCH('Retirement Calculator'!A243,'Lorri 401b'!N:N,0),0)</f>
        <v>3523189.3074943544</v>
      </c>
      <c r="S243" s="25">
        <f t="shared" ca="1" si="7"/>
        <v>4798807.7581398264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1272502.9160028005</v>
      </c>
      <c r="R244" s="25">
        <f t="array" aca="1" ref="R244" ca="1">INDEX('Lorri 401b'!L:L,MATCH('Retirement Calculator'!A244,'Lorri 401b'!N:N,0),0)</f>
        <v>3516123.7289963579</v>
      </c>
      <c r="S244" s="25">
        <f t="shared" ca="1" si="7"/>
        <v>4788626.6449991586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1269374.3999657843</v>
      </c>
      <c r="R245" s="25">
        <f t="array" aca="1" ref="R245" ca="1">INDEX('Lorri 401b'!L:L,MATCH('Retirement Calculator'!A245,'Lorri 401b'!N:N,0),0)</f>
        <v>3509028.7105879532</v>
      </c>
      <c r="S245" s="25">
        <f t="shared" ca="1" si="7"/>
        <v>4778403.1105537377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1266232.8484452807</v>
      </c>
      <c r="R246" s="25">
        <f t="array" aca="1" ref="R246" ca="1">INDEX('Lorri 401b'!L:L,MATCH('Retirement Calculator'!A246,'Lorri 401b'!N:N,0),0)</f>
        <v>3501904.1296028467</v>
      </c>
      <c r="S246" s="25">
        <f t="shared" ca="1" si="7"/>
        <v>4768136.9780481271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1263078.2071267748</v>
      </c>
      <c r="R247" s="25">
        <f t="array" aca="1" ref="R247" ca="1">INDEX('Lorri 401b'!L:L,MATCH('Retirement Calculator'!A247,'Lorri 401b'!N:N,0),0)</f>
        <v>3494749.8628636356</v>
      </c>
      <c r="S247" s="25">
        <f t="shared" ca="1" si="7"/>
        <v>4757828.0699904105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1259910.4214694418</v>
      </c>
      <c r="R248" s="25">
        <f t="array" aca="1" ref="R248" ca="1">INDEX('Lorri 401b'!L:L,MATCH('Retirement Calculator'!A248,'Lorri 401b'!N:N,0),0)</f>
        <v>3487565.7866796777</v>
      </c>
      <c r="S248" s="25">
        <f t="shared" ca="1" si="7"/>
        <v>4747476.2081491193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1256729.4367052035</v>
      </c>
      <c r="R249" s="25">
        <f t="array" aca="1" ref="R249" ca="1">INDEX('Lorri 401b'!L:L,MATCH('Retirement Calculator'!A249,'Lorri 401b'!N:N,0),0)</f>
        <v>3480351.7768449532</v>
      </c>
      <c r="S249" s="25">
        <f t="shared" ca="1" si="7"/>
        <v>4737081.2135501569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1253535.1978377807</v>
      </c>
      <c r="R250" s="25">
        <f t="array" aca="1" ref="R250" ca="1">INDEX('Lorri 401b'!L:L,MATCH('Retirement Calculator'!A250,'Lorri 401b'!N:N,0),0)</f>
        <v>3473107.7086359174</v>
      </c>
      <c r="S250" s="25">
        <f t="shared" ca="1" si="7"/>
        <v>4726642.9064736981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1250327.6496417436</v>
      </c>
      <c r="R251" s="25">
        <f t="array" aca="1" ref="R251" ca="1">INDEX('Lorri 401b'!L:L,MATCH('Retirement Calculator'!A251,'Lorri 401b'!N:N,0),0)</f>
        <v>3465833.4568093442</v>
      </c>
      <c r="S251" s="25">
        <f t="shared" ca="1" si="7"/>
        <v>4716161.1064510876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1247106.7366615564</v>
      </c>
      <c r="R252" s="25">
        <f t="array" aca="1" ref="R252" ca="1">INDEX('Lorri 401b'!L:L,MATCH('Retirement Calculator'!A252,'Lorri 401b'!N:N,0),0)</f>
        <v>3458528.8956001601</v>
      </c>
      <c r="S252" s="25">
        <f t="shared" ca="1" si="7"/>
        <v>4705635.6322617168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1243872.4032106185</v>
      </c>
      <c r="R253" s="25">
        <f t="array" aca="1" ref="R253" ca="1">INDEX('Lorri 401b'!L:L,MATCH('Retirement Calculator'!A253,'Lorri 401b'!N:N,0),0)</f>
        <v>3451193.8987192712</v>
      </c>
      <c r="S253" s="25">
        <f t="shared" ca="1" si="7"/>
        <v>4695066.3019298892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1240624.5933703016</v>
      </c>
      <c r="R254" s="25">
        <f t="array" aca="1" ref="R254" ca="1">INDEX('Lorri 401b'!L:L,MATCH('Retirement Calculator'!A254,'Lorri 401b'!N:N,0),0)</f>
        <v>3443828.3393513784</v>
      </c>
      <c r="S254" s="25">
        <f t="shared" ca="1" si="7"/>
        <v>4684452.93272168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1237363.2509889835</v>
      </c>
      <c r="R255" s="25">
        <f t="array" aca="1" ref="R255" ca="1">INDEX('Lorri 401b'!L:L,MATCH('Retirement Calculator'!A255,'Lorri 401b'!N:N,0),0)</f>
        <v>3436432.0901527861</v>
      </c>
      <c r="S255" s="25">
        <f t="shared" ca="1" si="7"/>
        <v>4673795.3411417697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1234088.3196810766</v>
      </c>
      <c r="R256" s="25">
        <f t="array" aca="1" ref="R256" ca="1">INDEX('Lorri 401b'!L:L,MATCH('Retirement Calculator'!A256,'Lorri 401b'!N:N,0),0)</f>
        <v>3429005.0232491996</v>
      </c>
      <c r="S256" s="25">
        <f t="shared" ca="1" si="7"/>
        <v>4663093.3429302759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1230799.7428260532</v>
      </c>
      <c r="R257" s="25">
        <f t="array" aca="1" ref="R257" ca="1">INDEX('Lorri 401b'!L:L,MATCH('Retirement Calculator'!A257,'Lorri 401b'!N:N,0),0)</f>
        <v>3421547.0102335149</v>
      </c>
      <c r="S257" s="25">
        <f t="shared" ca="1" si="7"/>
        <v>4652346.7530595679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1227497.4635674674</v>
      </c>
      <c r="R258" s="25">
        <f t="array" aca="1" ref="R258" ca="1">INDEX('Lorri 401b'!L:L,MATCH('Retirement Calculator'!A258,'Lorri 401b'!N:N,0),0)</f>
        <v>3414057.9221635982</v>
      </c>
      <c r="S258" s="25">
        <f t="shared" ca="1" si="7"/>
        <v>4641555.3857310656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1224181.4248119707</v>
      </c>
      <c r="R259" s="25">
        <f t="array" aca="1" ref="R259" ca="1">INDEX('Lorri 401b'!L:L,MATCH('Retirement Calculator'!A259,'Lorri 401b'!N:N,0),0)</f>
        <v>3406537.6295600571</v>
      </c>
      <c r="S259" s="25">
        <f t="shared" ca="1" si="7"/>
        <v>4630719.0543720275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1220851.5692283262</v>
      </c>
      <c r="R260" s="25">
        <f t="array" aca="1" ref="R260" ca="1">INDEX('Lorri 401b'!L:L,MATCH('Retirement Calculator'!A260,'Lorri 401b'!N:N,0),0)</f>
        <v>3398986.0024040011</v>
      </c>
      <c r="S260" s="25">
        <f t="shared" ca="1" si="7"/>
        <v>4619837.5716323275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1217507.8392464165</v>
      </c>
      <c r="R261" s="25">
        <f t="array" aca="1" ref="R261" ca="1">INDEX('Lorri 401b'!L:L,MATCH('Retirement Calculator'!A261,'Lorri 401b'!N:N,0),0)</f>
        <v>3391402.9101347947</v>
      </c>
      <c r="S261" s="25">
        <f t="shared" ca="1" si="7"/>
        <v>4608910.7493812107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1214150.1770562488</v>
      </c>
      <c r="R262" s="25">
        <f t="array" aca="1" ref="R262" ca="1">INDEX('Lorri 401b'!L:L,MATCH('Retirement Calculator'!A262,'Lorri 401b'!N:N,0),0)</f>
        <v>3383788.2216477999</v>
      </c>
      <c r="S262" s="25">
        <f t="shared" ca="1" si="7"/>
        <v>4597938.3987040482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1210778.5246069555</v>
      </c>
      <c r="R263" s="25">
        <f t="array" aca="1" ref="R263" ca="1">INDEX('Lorri 401b'!L:L,MATCH('Retirement Calculator'!A263,'Lorri 401b'!N:N,0),0)</f>
        <v>3376141.8052921095</v>
      </c>
      <c r="S263" s="25">
        <f t="shared" ca="1" si="7"/>
        <v>4586920.3298990652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1207392.82360579</v>
      </c>
      <c r="R264" s="25">
        <f t="array" aca="1" ref="R264" ca="1">INDEX('Lorri 401b'!L:L,MATCH('Retirement Calculator'!A264,'Lorri 401b'!N:N,0),0)</f>
        <v>3368463.5288682706</v>
      </c>
      <c r="S264" s="25">
        <f t="shared" ca="1" si="7"/>
        <v>4575856.3524740608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1203993.0155171198</v>
      </c>
      <c r="R265" s="25">
        <f t="array" aca="1" ref="R265" ca="1">INDEX('Lorri 401b'!L:L,MATCH('Retirement Calculator'!A265,'Lorri 401b'!N:N,0),0)</f>
        <v>3360753.2596259988</v>
      </c>
      <c r="S265" s="25">
        <f t="shared" ca="1" si="7"/>
        <v>4564746.2751431186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1200579.0415614133</v>
      </c>
      <c r="R266" s="25">
        <f t="array" aca="1" ref="R266" ca="1">INDEX('Lorri 401b'!L:L,MATCH('Retirement Calculator'!A266,'Lorri 401b'!N:N,0),0)</f>
        <v>3353010.8642618842</v>
      </c>
      <c r="S266" s="25">
        <f t="shared" ref="S266:S520" ca="1" si="267">SUM(Q266:R266)</f>
        <v>4553589.9058232978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1197150.8427142247</v>
      </c>
      <c r="R267" s="25">
        <f t="array" aca="1" ref="R267" ca="1">INDEX('Lorri 401b'!L:L,MATCH('Retirement Calculator'!A267,'Lorri 401b'!N:N,0),0)</f>
        <v>3345236.208917086</v>
      </c>
      <c r="S267" s="25">
        <f t="shared" ca="1" si="267"/>
        <v>4542387.051631311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1193708.3597051729</v>
      </c>
      <c r="R268" s="25">
        <f t="array" aca="1" ref="R268" ca="1">INDEX('Lorri 401b'!L:L,MATCH('Retirement Calculator'!A268,'Lorri 401b'!N:N,0),0)</f>
        <v>3337429.1591750174</v>
      </c>
      <c r="S268" s="25">
        <f t="shared" ca="1" si="267"/>
        <v>4531137.5188801903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1190251.5330169168</v>
      </c>
      <c r="R269" s="25">
        <f t="array" aca="1" ref="R269" ca="1">INDEX('Lorri 401b'!L:L,MATCH('Retirement Calculator'!A269,'Lorri 401b'!N:N,0),0)</f>
        <v>3329589.5800590236</v>
      </c>
      <c r="S269" s="25">
        <f t="shared" ca="1" si="267"/>
        <v>4519841.1130759399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1186780.3028841263</v>
      </c>
      <c r="R270" s="25">
        <f t="array" aca="1" ref="R270" ca="1">INDEX('Lorri 401b'!L:L,MATCH('Retirement Calculator'!A270,'Lorri 401b'!N:N,0),0)</f>
        <v>3321717.3360300465</v>
      </c>
      <c r="S270" s="25">
        <f t="shared" ca="1" si="267"/>
        <v>4508497.6389141725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1183294.609292449</v>
      </c>
      <c r="R271" s="25">
        <f t="array" aca="1" ref="R271" ca="1">INDEX('Lorri 401b'!L:L,MATCH('Retirement Calculator'!A271,'Lorri 401b'!N:N,0),0)</f>
        <v>3313812.2909842823</v>
      </c>
      <c r="S271" s="25">
        <f t="shared" ca="1" si="267"/>
        <v>4497106.9002767317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1179794.3919774732</v>
      </c>
      <c r="R272" s="25">
        <f t="array" aca="1" ref="R272" ca="1">INDEX('Lorri 401b'!L:L,MATCH('Retirement Calculator'!A272,'Lorri 401b'!N:N,0),0)</f>
        <v>3305874.3082508272</v>
      </c>
      <c r="S272" s="25">
        <f t="shared" ca="1" si="267"/>
        <v>4485668.7002282999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1176279.5904236848</v>
      </c>
      <c r="R273" s="25">
        <f t="array" aca="1" ref="R273" ca="1">INDEX('Lorri 401b'!L:L,MATCH('Retirement Calculator'!A273,'Lorri 401b'!N:N,0),0)</f>
        <v>3297903.2505893162</v>
      </c>
      <c r="S273" s="25">
        <f t="shared" ca="1" si="267"/>
        <v>4474182.8410130013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1172750.1438634223</v>
      </c>
      <c r="R274" s="25">
        <f t="array" aca="1" ref="R274" ca="1">INDEX('Lorri 401b'!L:L,MATCH('Retirement Calculator'!A274,'Lorri 401b'!N:N,0),0)</f>
        <v>3289898.9801875488</v>
      </c>
      <c r="S274" s="25">
        <f t="shared" ca="1" si="267"/>
        <v>4462649.1240509711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1169205.9912758255</v>
      </c>
      <c r="R275" s="25">
        <f t="array" aca="1" ref="R275" ca="1">INDEX('Lorri 401b'!L:L,MATCH('Retirement Calculator'!A275,'Lorri 401b'!N:N,0),0)</f>
        <v>3281861.3586591072</v>
      </c>
      <c r="S275" s="25">
        <f t="shared" ca="1" si="267"/>
        <v>4451067.3499349328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1165647.0713857803</v>
      </c>
      <c r="R276" s="25">
        <f t="array" aca="1" ref="R276" ca="1">INDEX('Lorri 401b'!L:L,MATCH('Retirement Calculator'!A276,'Lorri 401b'!N:N,0),0)</f>
        <v>3273790.2470409637</v>
      </c>
      <c r="S276" s="25">
        <f t="shared" ca="1" si="267"/>
        <v>4439437.3184267441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1162073.3226628599</v>
      </c>
      <c r="R277" s="25">
        <f t="array" aca="1" ref="R277" ca="1">INDEX('Lorri 401b'!L:L,MATCH('Retirement Calculator'!A277,'Lorri 401b'!N:N,0),0)</f>
        <v>3265685.5057910783</v>
      </c>
      <c r="S277" s="25">
        <f t="shared" ca="1" si="267"/>
        <v>4427758.8284539385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1158484.6833202608</v>
      </c>
      <c r="R278" s="25">
        <f t="array" aca="1" ref="R278" ca="1">INDEX('Lorri 401b'!L:L,MATCH('Retirement Calculator'!A278,'Lorri 401b'!N:N,0),0)</f>
        <v>3257546.994785985</v>
      </c>
      <c r="S278" s="25">
        <f t="shared" ca="1" si="267"/>
        <v>4416031.6781062456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1154881.0913137342</v>
      </c>
      <c r="R279" s="25">
        <f t="array" aca="1" ref="R279" ca="1">INDEX('Lorri 401b'!L:L,MATCH('Retirement Calculator'!A279,'Lorri 401b'!N:N,0),0)</f>
        <v>3249374.5733183702</v>
      </c>
      <c r="S279" s="25">
        <f t="shared" ca="1" si="267"/>
        <v>4404255.6646321043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1151262.4843405136</v>
      </c>
      <c r="R280" s="25">
        <f t="array" aca="1" ref="R280" ca="1">INDEX('Lorri 401b'!L:L,MATCH('Retirement Calculator'!A280,'Lorri 401b'!N:N,0),0)</f>
        <v>3241168.1000946406</v>
      </c>
      <c r="S280" s="25">
        <f t="shared" ca="1" si="267"/>
        <v>4392430.5844351538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1147628.7998382379</v>
      </c>
      <c r="R281" s="25">
        <f t="array" aca="1" ref="R281" ca="1">INDEX('Lorri 401b'!L:L,MATCH('Retirement Calculator'!A281,'Lorri 401b'!N:N,0),0)</f>
        <v>3232927.4332324788</v>
      </c>
      <c r="S281" s="25">
        <f t="shared" ca="1" si="267"/>
        <v>4380556.2330707163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1143979.9749838696</v>
      </c>
      <c r="R282" s="25">
        <f t="array" aca="1" ref="R282" ca="1">INDEX('Lorri 401b'!L:L,MATCH('Retirement Calculator'!A282,'Lorri 401b'!N:N,0),0)</f>
        <v>3224652.4302583914</v>
      </c>
      <c r="S282" s="25">
        <f t="shared" ca="1" si="267"/>
        <v>4368632.4052422605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1140315.9466926078</v>
      </c>
      <c r="R283" s="25">
        <f t="array" aca="1" ref="R283" ca="1">INDEX('Lorri 401b'!L:L,MATCH('Retirement Calculator'!A283,'Lorri 401b'!N:N,0),0)</f>
        <v>3216342.9481052454</v>
      </c>
      <c r="S283" s="25">
        <f t="shared" ca="1" si="267"/>
        <v>4356658.8947978532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1136636.6516167992</v>
      </c>
      <c r="R284" s="25">
        <f t="array" aca="1" ref="R284" ca="1">INDEX('Lorri 401b'!L:L,MATCH('Retirement Calculator'!A284,'Lorri 401b'!N:N,0),0)</f>
        <v>3207998.8431097944</v>
      </c>
      <c r="S284" s="25">
        <f t="shared" ca="1" si="267"/>
        <v>4344635.4947265936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1132942.0261448415</v>
      </c>
      <c r="R285" s="25">
        <f t="array" aca="1" ref="R285" ca="1">INDEX('Lorri 401b'!L:L,MATCH('Retirement Calculator'!A285,'Lorri 401b'!N:N,0),0)</f>
        <v>3199619.9710101956</v>
      </c>
      <c r="S285" s="25">
        <f t="shared" ca="1" si="267"/>
        <v>4332561.9971550368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1129232.0064000839</v>
      </c>
      <c r="R286" s="25">
        <f t="array" aca="1" ref="R286" ca="1">INDEX('Lorri 401b'!L:L,MATCH('Retirement Calculator'!A286,'Lorri 401b'!N:N,0),0)</f>
        <v>3191206.1869435152</v>
      </c>
      <c r="S286" s="25">
        <f t="shared" ca="1" si="267"/>
        <v>4320438.1933435993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1125506.5282397231</v>
      </c>
      <c r="R287" s="25">
        <f t="array" aca="1" ref="R287" ca="1">INDEX('Lorri 401b'!L:L,MATCH('Retirement Calculator'!A287,'Lorri 401b'!N:N,0),0)</f>
        <v>3182757.3454432236</v>
      </c>
      <c r="S287" s="25">
        <f t="shared" ca="1" si="267"/>
        <v>4308263.8736829469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1121765.5272536941</v>
      </c>
      <c r="R288" s="25">
        <f t="array" aca="1" ref="R288" ca="1">INDEX('Lorri 401b'!L:L,MATCH('Retirement Calculator'!A288,'Lorri 401b'!N:N,0),0)</f>
        <v>3174273.3004366807</v>
      </c>
      <c r="S288" s="25">
        <f t="shared" ca="1" si="267"/>
        <v>4296038.827690375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1118008.9387635568</v>
      </c>
      <c r="R289" s="25">
        <f t="array" aca="1" ref="R289" ca="1">INDEX('Lorri 401b'!L:L,MATCH('Retirement Calculator'!A289,'Lorri 401b'!N:N,0),0)</f>
        <v>3165753.9052426107</v>
      </c>
      <c r="S289" s="25">
        <f t="shared" ca="1" si="267"/>
        <v>4283762.8440061677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1114236.6978213771</v>
      </c>
      <c r="R290" s="25">
        <f t="array" aca="1" ref="R290" ca="1">INDEX('Lorri 401b'!L:L,MATCH('Retirement Calculator'!A290,'Lorri 401b'!N:N,0),0)</f>
        <v>3157199.0125685656</v>
      </c>
      <c r="S290" s="25">
        <f t="shared" ca="1" si="267"/>
        <v>4271435.7103899429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1110448.7392086051</v>
      </c>
      <c r="R291" s="25">
        <f t="array" aca="1" ref="R291" ca="1">INDEX('Lorri 401b'!L:L,MATCH('Retirement Calculator'!A291,'Lorri 401b'!N:N,0),0)</f>
        <v>3148608.4745083782</v>
      </c>
      <c r="S291" s="25">
        <f t="shared" ca="1" si="267"/>
        <v>4259057.2137169838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1106644.9974349465</v>
      </c>
      <c r="R292" s="25">
        <f t="array" aca="1" ref="R292" ca="1">INDEX('Lorri 401b'!L:L,MATCH('Retirement Calculator'!A292,'Lorri 401b'!N:N,0),0)</f>
        <v>3139982.1425396069</v>
      </c>
      <c r="S292" s="25">
        <f t="shared" ca="1" si="267"/>
        <v>4246627.1399745531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1102825.406737231</v>
      </c>
      <c r="R293" s="25">
        <f t="array" aca="1" ref="R293" ca="1">INDEX('Lorri 401b'!L:L,MATCH('Retirement Calculator'!A293,'Lorri 401b'!N:N,0),0)</f>
        <v>3131319.8675209656</v>
      </c>
      <c r="S293" s="25">
        <f t="shared" ca="1" si="267"/>
        <v>4234145.2742581964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1098989.9010782749</v>
      </c>
      <c r="R294" s="25">
        <f t="array" aca="1" ref="R294" ca="1">INDEX('Lorri 401b'!L:L,MATCH('Retirement Calculator'!A294,'Lorri 401b'!N:N,0),0)</f>
        <v>3122621.4996897466</v>
      </c>
      <c r="S294" s="25">
        <f t="shared" ca="1" si="267"/>
        <v>4221611.4007680211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1095138.41414574</v>
      </c>
      <c r="R295" s="25">
        <f t="array" aca="1" ref="R295" ca="1">INDEX('Lorri 401b'!L:L,MATCH('Retirement Calculator'!A295,'Lorri 401b'!N:N,0),0)</f>
        <v>3113886.8886592309</v>
      </c>
      <c r="S295" s="25">
        <f t="shared" ca="1" si="267"/>
        <v>4209025.3028049711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1091270.8793509861</v>
      </c>
      <c r="R296" s="25">
        <f t="array" aca="1" ref="R296" ca="1">INDEX('Lorri 401b'!L:L,MATCH('Retirement Calculator'!A296,'Lorri 401b'!N:N,0),0)</f>
        <v>3105115.8834160883</v>
      </c>
      <c r="S296" s="25">
        <f t="shared" ca="1" si="267"/>
        <v>4196386.7627670746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1087387.2298279207</v>
      </c>
      <c r="R297" s="25">
        <f t="array" aca="1" ref="R297" ca="1">INDEX('Lorri 401b'!L:L,MATCH('Retirement Calculator'!A297,'Lorri 401b'!N:N,0),0)</f>
        <v>3096308.3323177658</v>
      </c>
      <c r="S297" s="25">
        <f t="shared" ca="1" si="267"/>
        <v>4183695.5621456867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1083487.3984318427</v>
      </c>
      <c r="R298" s="25">
        <f t="array" aca="1" ref="R298" ca="1">INDEX('Lorri 401b'!L:L,MATCH('Retirement Calculator'!A298,'Lorri 401b'!N:N,0),0)</f>
        <v>3087464.0830898667</v>
      </c>
      <c r="S298" s="25">
        <f t="shared" ca="1" si="267"/>
        <v>4170951.4815217094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1079571.3177382809</v>
      </c>
      <c r="R299" s="25">
        <f t="array" aca="1" ref="R299" ca="1">INDEX('Lorri 401b'!L:L,MATCH('Retirement Calculator'!A299,'Lorri 401b'!N:N,0),0)</f>
        <v>3078582.9828235181</v>
      </c>
      <c r="S299" s="25">
        <f t="shared" ca="1" si="267"/>
        <v>4158154.3005617987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1075638.9200418293</v>
      </c>
      <c r="R300" s="25">
        <f t="array" aca="1" ref="R300" ca="1">INDEX('Lorri 401b'!L:L,MATCH('Retirement Calculator'!A300,'Lorri 401b'!N:N,0),0)</f>
        <v>3069664.8779727267</v>
      </c>
      <c r="S300" s="25">
        <f t="shared" ca="1" si="267"/>
        <v>4145303.7980145561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1071690.1373549758</v>
      </c>
      <c r="R301" s="25">
        <f t="array" aca="1" ref="R301" ca="1">INDEX('Lorri 401b'!L:L,MATCH('Retirement Calculator'!A301,'Lorri 401b'!N:N,0),0)</f>
        <v>3060709.6143517233</v>
      </c>
      <c r="S301" s="25">
        <f t="shared" ca="1" si="267"/>
        <v>4132399.7517066989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1067724.901406927</v>
      </c>
      <c r="R302" s="25">
        <f t="array" aca="1" ref="R302" ca="1">INDEX('Lorri 401b'!L:L,MATCH('Retirement Calculator'!A302,'Lorri 401b'!N:N,0),0)</f>
        <v>3051717.037132299</v>
      </c>
      <c r="S302" s="25">
        <f t="shared" ca="1" si="267"/>
        <v>4119441.9385392261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1063743.1436424281</v>
      </c>
      <c r="R303" s="25">
        <f t="array" aca="1" ref="R303" ca="1">INDEX('Lorri 401b'!L:L,MATCH('Retirement Calculator'!A303,'Lorri 401b'!N:N,0),0)</f>
        <v>3042686.9908411275</v>
      </c>
      <c r="S303" s="25">
        <f t="shared" ca="1" si="267"/>
        <v>4106430.1344835553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1059744.7952205772</v>
      </c>
      <c r="R304" s="25">
        <f t="array" aca="1" ref="R304" ca="1">INDEX('Lorri 401b'!L:L,MATCH('Retirement Calculator'!A304,'Lorri 401b'!N:N,0),0)</f>
        <v>3033619.3193570757</v>
      </c>
      <c r="S304" s="25">
        <f t="shared" ca="1" si="267"/>
        <v>4093364.1145776529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1055729.787013635</v>
      </c>
      <c r="R305" s="25">
        <f t="array" aca="1" ref="R305" ca="1">INDEX('Lorri 401b'!L:L,MATCH('Retirement Calculator'!A305,'Lorri 401b'!N:N,0),0)</f>
        <v>3024513.8659085073</v>
      </c>
      <c r="S305" s="25">
        <f t="shared" ca="1" si="267"/>
        <v>4080243.6529221423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1051698.0496058308</v>
      </c>
      <c r="R306" s="25">
        <f t="array" aca="1" ref="R306" ca="1">INDEX('Lorri 401b'!L:L,MATCH('Retirement Calculator'!A306,'Lorri 401b'!N:N,0),0)</f>
        <v>3015370.4730705698</v>
      </c>
      <c r="S306" s="25">
        <f t="shared" ca="1" si="267"/>
        <v>4067068.5226764008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1047649.5132921607</v>
      </c>
      <c r="R307" s="25">
        <f t="array" aca="1" ref="R307" ca="1">INDEX('Lorri 401b'!L:L,MATCH('Retirement Calculator'!A307,'Lorri 401b'!N:N,0),0)</f>
        <v>3006188.9827624741</v>
      </c>
      <c r="S307" s="25">
        <f t="shared" ca="1" si="267"/>
        <v>4053838.4960546349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1043584.1080771836</v>
      </c>
      <c r="R308" s="25">
        <f t="array" aca="1" ref="R308" ca="1">INDEX('Lorri 401b'!L:L,MATCH('Retirement Calculator'!A308,'Lorri 401b'!N:N,0),0)</f>
        <v>2996969.2362447614</v>
      </c>
      <c r="S308" s="25">
        <f t="shared" ca="1" si="267"/>
        <v>4040553.3443219448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1039501.7636738108</v>
      </c>
      <c r="R309" s="25">
        <f t="array" aca="1" ref="R309" ca="1">INDEX('Lorri 401b'!L:L,MATCH('Retirement Calculator'!A309,'Lorri 401b'!N:N,0),0)</f>
        <v>2987711.0741165583</v>
      </c>
      <c r="S309" s="25">
        <f t="shared" ca="1" si="267"/>
        <v>4027212.8377903691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1035402.4095020905</v>
      </c>
      <c r="R310" s="25">
        <f t="array" aca="1" ref="R310" ca="1">INDEX('Lorri 401b'!L:L,MATCH('Retirement Calculator'!A310,'Lorri 401b'!N:N,0),0)</f>
        <v>2978414.3363128211</v>
      </c>
      <c r="S310" s="25">
        <f t="shared" ca="1" si="267"/>
        <v>4013816.7458149116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1031285.9746879882</v>
      </c>
      <c r="R311" s="25">
        <f t="array" aca="1" ref="R311" ca="1">INDEX('Lorri 401b'!L:L,MATCH('Retirement Calculator'!A311,'Lorri 401b'!N:N,0),0)</f>
        <v>2969078.8621015684</v>
      </c>
      <c r="S311" s="25">
        <f t="shared" ca="1" si="267"/>
        <v>4000364.8367895568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1027152.3880621603</v>
      </c>
      <c r="R312" s="25">
        <f t="array" aca="1" ref="R312" ca="1">INDEX('Lorri 401b'!L:L,MATCH('Retirement Calculator'!A312,'Lorri 401b'!N:N,0),0)</f>
        <v>2959704.4900811021</v>
      </c>
      <c r="S312" s="25">
        <f t="shared" ca="1" si="267"/>
        <v>3986856.8781432626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1023001.5781587249</v>
      </c>
      <c r="R313" s="25">
        <f t="array" aca="1" ref="R313" ca="1">INDEX('Lorri 401b'!L:L,MATCH('Retirement Calculator'!A313,'Lorri 401b'!N:N,0),0)</f>
        <v>2950291.0581772169</v>
      </c>
      <c r="S313" s="25">
        <f t="shared" ca="1" si="267"/>
        <v>3973292.636335942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1018833.4732140251</v>
      </c>
      <c r="R314" s="25">
        <f t="array" aca="1" ref="R314" ca="1">INDEX('Lorri 401b'!L:L,MATCH('Retirement Calculator'!A314,'Lorri 401b'!N:N,0),0)</f>
        <v>2940838.4036403992</v>
      </c>
      <c r="S314" s="25">
        <f t="shared" ca="1" si="267"/>
        <v>3959671.8768544244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1014648.0011653892</v>
      </c>
      <c r="R315" s="25">
        <f t="array" aca="1" ref="R315" ca="1">INDEX('Lorri 401b'!L:L,MATCH('Retirement Calculator'!A315,'Lorri 401b'!N:N,0),0)</f>
        <v>2931346.3630430112</v>
      </c>
      <c r="S315" s="25">
        <f t="shared" ca="1" si="267"/>
        <v>3945994.3642084002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1010445.0896498839</v>
      </c>
      <c r="R316" s="25">
        <f t="array" aca="1" ref="R316" ca="1">INDEX('Lorri 401b'!L:L,MATCH('Retirement Calculator'!A316,'Lorri 401b'!N:N,0),0)</f>
        <v>2921814.7722764676</v>
      </c>
      <c r="S316" s="25">
        <f t="shared" ca="1" si="267"/>
        <v>3932259.8619263517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1006224.666003064</v>
      </c>
      <c r="R317" s="25">
        <f t="array" aca="1" ref="R317" ca="1">INDEX('Lorri 401b'!L:L,MATCH('Retirement Calculator'!A317,'Lorri 401b'!N:N,0),0)</f>
        <v>2912243.4665483967</v>
      </c>
      <c r="S317" s="25">
        <f t="shared" ca="1" si="267"/>
        <v>3918468.1325514605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1001986.6572577157</v>
      </c>
      <c r="R318" s="25">
        <f t="array" aca="1" ref="R318" ca="1">INDEX('Lorri 401b'!L:L,MATCH('Retirement Calculator'!A318,'Lorri 401b'!N:N,0),0)</f>
        <v>2902632.2803797922</v>
      </c>
      <c r="S318" s="25">
        <f t="shared" ca="1" si="267"/>
        <v>3904618.9376375079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997730.99014259514</v>
      </c>
      <c r="R319" s="25">
        <f t="array" aca="1" ref="R319" ca="1">INDEX('Lorri 401b'!L:L,MATCH('Retirement Calculator'!A319,'Lorri 401b'!N:N,0),0)</f>
        <v>2892981.0476021515</v>
      </c>
      <c r="S319" s="25">
        <f t="shared" ca="1" si="267"/>
        <v>3890712.0377447465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993457.59108116152</v>
      </c>
      <c r="R320" s="25">
        <f t="array" aca="1" ref="R320" ca="1">INDEX('Lorri 401b'!L:L,MATCH('Retirement Calculator'!A320,'Lorri 401b'!N:N,0),0)</f>
        <v>2883289.6013546041</v>
      </c>
      <c r="S320" s="25">
        <f t="shared" ca="1" si="267"/>
        <v>3876747.1924357656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989166.38619030523</v>
      </c>
      <c r="R321" s="25">
        <f t="array" aca="1" ref="R321" ca="1">INDEX('Lorri 401b'!L:L,MATCH('Retirement Calculator'!A321,'Lorri 401b'!N:N,0),0)</f>
        <v>2873557.7740810253</v>
      </c>
      <c r="S321" s="25">
        <f t="shared" ca="1" si="267"/>
        <v>3862724.1602713307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984857.30127907044</v>
      </c>
      <c r="R322" s="25">
        <f t="array" aca="1" ref="R322" ca="1">INDEX('Lorri 401b'!L:L,MATCH('Retirement Calculator'!A322,'Lorri 401b'!N:N,0),0)</f>
        <v>2863785.3975271401</v>
      </c>
      <c r="S322" s="25">
        <f t="shared" ca="1" si="267"/>
        <v>3848642.6988062104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980530.26184737217</v>
      </c>
      <c r="R323" s="25">
        <f t="array" aca="1" ref="R323" ca="1">INDEX('Lorri 401b'!L:L,MATCH('Retirement Calculator'!A323,'Lorri 401b'!N:N,0),0)</f>
        <v>2853972.3027376137</v>
      </c>
      <c r="S323" s="25">
        <f t="shared" ca="1" si="267"/>
        <v>3834502.5645849858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976185.19308470841</v>
      </c>
      <c r="R324" s="25">
        <f t="array" aca="1" ref="R324" ca="1">INDEX('Lorri 401b'!L:L,MATCH('Retirement Calculator'!A324,'Lorri 401b'!N:N,0),0)</f>
        <v>2844118.3200531309</v>
      </c>
      <c r="S324" s="25">
        <f t="shared" ca="1" si="267"/>
        <v>3820303.5131378393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971822.01986886689</v>
      </c>
      <c r="R325" s="25">
        <f t="array" aca="1" ref="R325" ca="1">INDEX('Lorri 401b'!L:L,MATCH('Retirement Calculator'!A325,'Lorri 401b'!N:N,0),0)</f>
        <v>2834223.2791074626</v>
      </c>
      <c r="S325" s="25">
        <f t="shared" ca="1" si="267"/>
        <v>3806045.2989763296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967440.66676462605</v>
      </c>
      <c r="R326" s="25">
        <f t="array" aca="1" ref="R326" ca="1">INDEX('Lorri 401b'!L:L,MATCH('Retirement Calculator'!A326,'Lorri 401b'!N:N,0),0)</f>
        <v>2824287.0088245207</v>
      </c>
      <c r="S326" s="25">
        <f t="shared" ca="1" si="267"/>
        <v>3791727.675589147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963041.05802245089</v>
      </c>
      <c r="R327" s="25">
        <f t="array" aca="1" ref="R327" ca="1">INDEX('Lorri 401b'!L:L,MATCH('Retirement Calculator'!A327,'Lorri 401b'!N:N,0),0)</f>
        <v>2814309.3374154</v>
      </c>
      <c r="S327" s="25">
        <f t="shared" ca="1" si="267"/>
        <v>3777350.3954378506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958623.11757718329</v>
      </c>
      <c r="R328" s="25">
        <f t="array" aca="1" ref="R328" ca="1">INDEX('Lorri 401b'!L:L,MATCH('Retirement Calculator'!A328,'Lorri 401b'!N:N,0),0)</f>
        <v>2804290.0923754079</v>
      </c>
      <c r="S328" s="25">
        <f t="shared" ca="1" si="267"/>
        <v>3762913.209952591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954186.7690467271</v>
      </c>
      <c r="R329" s="25">
        <f t="array" aca="1" ref="R329" ca="1">INDEX('Lorri 401b'!L:L,MATCH('Retirement Calculator'!A329,'Lorri 401b'!N:N,0),0)</f>
        <v>2794229.1004810827</v>
      </c>
      <c r="S329" s="25">
        <f t="shared" ca="1" si="267"/>
        <v>3748415.8695278098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949731.93573072739</v>
      </c>
      <c r="R330" s="25">
        <f t="array" aca="1" ref="R330" ca="1">INDEX('Lorri 401b'!L:L,MATCH('Retirement Calculator'!A330,'Lorri 401b'!N:N,0),0)</f>
        <v>2784126.1877871975</v>
      </c>
      <c r="S330" s="25">
        <f t="shared" ca="1" si="267"/>
        <v>3733858.1235179249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945258.54060924437</v>
      </c>
      <c r="R331" s="25">
        <f t="array" aca="1" ref="R331" ca="1">INDEX('Lorri 401b'!L:L,MATCH('Retirement Calculator'!A331,'Lorri 401b'!N:N,0),0)</f>
        <v>2773981.1796237547</v>
      </c>
      <c r="S331" s="25">
        <f t="shared" ca="1" si="267"/>
        <v>3719239.720232999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940766.50634142174</v>
      </c>
      <c r="R332" s="25">
        <f t="array" aca="1" ref="R332" ca="1">INDEX('Lorri 401b'!L:L,MATCH('Retirement Calculator'!A332,'Lorri 401b'!N:N,0),0)</f>
        <v>2763793.9005929641</v>
      </c>
      <c r="S332" s="25">
        <f t="shared" ca="1" si="267"/>
        <v>3704560.4069343861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936255.75526414986</v>
      </c>
      <c r="R333" s="25">
        <f t="array" aca="1" ref="R333" ca="1">INDEX('Lorri 401b'!L:L,MATCH('Retirement Calculator'!A333,'Lorri 401b'!N:N,0),0)</f>
        <v>2753564.1745662121</v>
      </c>
      <c r="S333" s="25">
        <f t="shared" ca="1" si="267"/>
        <v>3689819.9298303621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931726.20939072268</v>
      </c>
      <c r="R334" s="25">
        <f t="array" aca="1" ref="R334" ca="1">INDEX('Lorri 401b'!L:L,MATCH('Retirement Calculator'!A334,'Lorri 401b'!N:N,0),0)</f>
        <v>2743291.8246810152</v>
      </c>
      <c r="S334" s="25">
        <f t="shared" ca="1" si="267"/>
        <v>3675018.0340717379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927177.79040948953</v>
      </c>
      <c r="R335" s="25">
        <f t="array" aca="1" ref="R335" ca="1">INDEX('Lorri 401b'!L:L,MATCH('Retirement Calculator'!A335,'Lorri 401b'!N:N,0),0)</f>
        <v>2732976.6733379634</v>
      </c>
      <c r="S335" s="25">
        <f t="shared" ca="1" si="267"/>
        <v>3660154.4637474529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922610.41968250135</v>
      </c>
      <c r="R336" s="25">
        <f t="array" aca="1" ref="R336" ca="1">INDEX('Lorri 401b'!L:L,MATCH('Retirement Calculator'!A336,'Lorri 401b'!N:N,0),0)</f>
        <v>2722618.5421976484</v>
      </c>
      <c r="S336" s="25">
        <f t="shared" ca="1" si="267"/>
        <v>3645228.9618801498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918024.01824415068</v>
      </c>
      <c r="R337" s="25">
        <f t="array" aca="1" ref="R337" ca="1">INDEX('Lorri 401b'!L:L,MATCH('Retirement Calculator'!A337,'Lorri 401b'!N:N,0),0)</f>
        <v>2712217.2521775826</v>
      </c>
      <c r="S337" s="25">
        <f t="shared" ca="1" si="267"/>
        <v>3630241.2704217331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913418.50679980684</v>
      </c>
      <c r="R338" s="25">
        <f t="array" aca="1" ref="R338" ca="1">INDEX('Lorri 401b'!L:L,MATCH('Retirement Calculator'!A338,'Lorri 401b'!N:N,0),0)</f>
        <v>2701772.6234490997</v>
      </c>
      <c r="S338" s="25">
        <f t="shared" ca="1" si="267"/>
        <v>3615191.1302489066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908793.80572444492</v>
      </c>
      <c r="R339" s="25">
        <f t="array" aca="1" ref="R339" ca="1">INDEX('Lorri 401b'!L:L,MATCH('Retirement Calculator'!A339,'Lorri 401b'!N:N,0),0)</f>
        <v>2691284.4754342479</v>
      </c>
      <c r="S339" s="25">
        <f t="shared" ca="1" si="267"/>
        <v>3600078.2811586927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904149.835061269</v>
      </c>
      <c r="R340" s="25">
        <f t="array" aca="1" ref="R340" ca="1">INDEX('Lorri 401b'!L:L,MATCH('Retirement Calculator'!A340,'Lorri 401b'!N:N,0),0)</f>
        <v>2680752.6268026675</v>
      </c>
      <c r="S340" s="25">
        <f t="shared" ca="1" si="267"/>
        <v>3584902.4618639364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899486.51452032989</v>
      </c>
      <c r="R341" s="25">
        <f t="array" aca="1" ref="R341" ca="1">INDEX('Lorri 401b'!L:L,MATCH('Retirement Calculator'!A341,'Lorri 401b'!N:N,0),0)</f>
        <v>2670176.8954684557</v>
      </c>
      <c r="S341" s="25">
        <f t="shared" ca="1" si="267"/>
        <v>3569663.4099887856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894803.76347713685</v>
      </c>
      <c r="R342" s="25">
        <f t="array" aca="1" ref="R342" ca="1">INDEX('Lorri 401b'!L:L,MATCH('Retirement Calculator'!A342,'Lorri 401b'!N:N,0),0)</f>
        <v>2659557.098587018</v>
      </c>
      <c r="S342" s="25">
        <f t="shared" ca="1" si="267"/>
        <v>3554360.8620641548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890101.50097126386</v>
      </c>
      <c r="R343" s="25">
        <f t="array" aca="1" ref="R343" ca="1">INDEX('Lorri 401b'!L:L,MATCH('Retirement Calculator'!A343,'Lorri 401b'!N:N,0),0)</f>
        <v>2648893.0525519075</v>
      </c>
      <c r="S343" s="25">
        <f t="shared" ca="1" si="267"/>
        <v>3538994.5535231712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885379.64570494974</v>
      </c>
      <c r="R344" s="25">
        <f t="array" aca="1" ref="R344" ca="1">INDEX('Lorri 401b'!L:L,MATCH('Retirement Calculator'!A344,'Lorri 401b'!N:N,0),0)</f>
        <v>2638184.572991651</v>
      </c>
      <c r="S344" s="25">
        <f t="shared" ca="1" si="267"/>
        <v>3523564.2186966008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880638.11604169256</v>
      </c>
      <c r="R345" s="25">
        <f t="array" aca="1" ref="R345" ca="1">INDEX('Lorri 401b'!L:L,MATCH('Retirement Calculator'!A345,'Lorri 401b'!N:N,0),0)</f>
        <v>2627431.4747665599</v>
      </c>
      <c r="S345" s="25">
        <f t="shared" ca="1" si="267"/>
        <v>3508069.5908082523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875876.83000483853</v>
      </c>
      <c r="R346" s="25">
        <f t="array" aca="1" ref="R346" ca="1">INDEX('Lorri 401b'!L:L,MATCH('Retirement Calculator'!A346,'Lorri 401b'!N:N,0),0)</f>
        <v>2616633.571965531</v>
      </c>
      <c r="S346" s="25">
        <f t="shared" ca="1" si="267"/>
        <v>3492510.4019703697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871095.70527616423</v>
      </c>
      <c r="R347" s="25">
        <f t="array" aca="1" ref="R347" ca="1">INDEX('Lorri 401b'!L:L,MATCH('Retirement Calculator'!A347,'Lorri 401b'!N:N,0),0)</f>
        <v>2605790.6779028312</v>
      </c>
      <c r="S347" s="25">
        <f t="shared" ca="1" si="267"/>
        <v>3476886.3831789955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866294.65919445385</v>
      </c>
      <c r="R348" s="25">
        <f t="array" aca="1" ref="R348" ca="1">INDEX('Lorri 401b'!L:L,MATCH('Retirement Calculator'!A348,'Lorri 401b'!N:N,0),0)</f>
        <v>2594902.6051148702</v>
      </c>
      <c r="S348" s="25">
        <f t="shared" ca="1" si="267"/>
        <v>3461197.2643093243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861473.60875406966</v>
      </c>
      <c r="R349" s="25">
        <f t="array" aca="1" ref="R349" ca="1">INDEX('Lorri 401b'!L:L,MATCH('Retirement Calculator'!A349,'Lorri 401b'!N:N,0),0)</f>
        <v>2583969.1653569592</v>
      </c>
      <c r="S349" s="25">
        <f t="shared" ca="1" si="267"/>
        <v>3445442.7741110288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856632.47060351714</v>
      </c>
      <c r="R350" s="25">
        <f t="array" aca="1" ref="R350" ca="1">INDEX('Lorri 401b'!L:L,MATCH('Retirement Calculator'!A350,'Lorri 401b'!N:N,0),0)</f>
        <v>2572990.169600057</v>
      </c>
      <c r="S350" s="25">
        <f t="shared" ca="1" si="267"/>
        <v>3429622.6402035742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851771.16104400402</v>
      </c>
      <c r="R351" s="25">
        <f t="array" aca="1" ref="R351" ca="1">INDEX('Lorri 401b'!L:L,MATCH('Retirement Calculator'!A351,'Lorri 401b'!N:N,0),0)</f>
        <v>2561965.4280275009</v>
      </c>
      <c r="S351" s="25">
        <f t="shared" ca="1" si="267"/>
        <v>3413736.5890715048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846889.5960279929</v>
      </c>
      <c r="R352" s="25">
        <f t="array" aca="1" ref="R352" ca="1">INDEX('Lorri 401b'!L:L,MATCH('Retirement Calculator'!A352,'Lorri 401b'!N:N,0),0)</f>
        <v>2550894.750031726</v>
      </c>
      <c r="S352" s="25">
        <f t="shared" ca="1" si="267"/>
        <v>3397784.3460597191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841987.69115774846</v>
      </c>
      <c r="R353" s="25">
        <f t="array" aca="1" ref="R353" ca="1">INDEX('Lorri 401b'!L:L,MATCH('Retirement Calculator'!A353,'Lorri 401b'!N:N,0),0)</f>
        <v>2539777.9442109684</v>
      </c>
      <c r="S353" s="25">
        <f t="shared" ca="1" si="267"/>
        <v>3381765.6353687169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837065.361683878</v>
      </c>
      <c r="R354" s="25">
        <f t="array" aca="1" ref="R354" ca="1">INDEX('Lorri 401b'!L:L,MATCH('Retirement Calculator'!A354,'Lorri 401b'!N:N,0),0)</f>
        <v>2528614.8183659581</v>
      </c>
      <c r="S354" s="25">
        <f t="shared" ca="1" si="267"/>
        <v>3365680.1800498362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832122.52250386635</v>
      </c>
      <c r="R355" s="25">
        <f t="array" aca="1" ref="R355" ca="1">INDEX('Lorri 401b'!L:L,MATCH('Retirement Calculator'!A355,'Lorri 401b'!N:N,0),0)</f>
        <v>2517405.1794965933</v>
      </c>
      <c r="S355" s="25">
        <f t="shared" ca="1" si="267"/>
        <v>3349527.7020004597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827159.0881606047</v>
      </c>
      <c r="R356" s="25">
        <f t="array" aca="1" ref="R356" ca="1">INDEX('Lorri 401b'!L:L,MATCH('Retirement Calculator'!A356,'Lorri 401b'!N:N,0),0)</f>
        <v>2506148.8337986064</v>
      </c>
      <c r="S356" s="25">
        <f t="shared" ca="1" si="267"/>
        <v>3333307.9219592111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822174.97284091276</v>
      </c>
      <c r="R357" s="25">
        <f t="array" aca="1" ref="R357" ca="1">INDEX('Lorri 401b'!L:L,MATCH('Retirement Calculator'!A357,'Lorri 401b'!N:N,0),0)</f>
        <v>2494845.586660211</v>
      </c>
      <c r="S357" s="25">
        <f t="shared" ca="1" si="267"/>
        <v>3317020.5595011236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817170.09037405543</v>
      </c>
      <c r="R358" s="25">
        <f t="array" aca="1" ref="R358" ca="1">INDEX('Lorri 401b'!L:L,MATCH('Retirement Calculator'!A358,'Lorri 401b'!N:N,0),0)</f>
        <v>2483495.242658739</v>
      </c>
      <c r="S358" s="25">
        <f t="shared" ca="1" si="267"/>
        <v>3300665.3330327943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812144.35423025291</v>
      </c>
      <c r="R359" s="25">
        <f t="array" aca="1" ref="R359" ca="1">INDEX('Lorri 401b'!L:L,MATCH('Retirement Calculator'!A359,'Lorri 401b'!N:N,0),0)</f>
        <v>2472097.6055572606</v>
      </c>
      <c r="S359" s="25">
        <f t="shared" ca="1" si="267"/>
        <v>3284241.9597875136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807097.67751918454</v>
      </c>
      <c r="R360" s="25">
        <f t="array" aca="1" ref="R360" ca="1">INDEX('Lorri 401b'!L:L,MATCH('Retirement Calculator'!A360,'Lorri 401b'!N:N,0),0)</f>
        <v>2460652.4783011931</v>
      </c>
      <c r="S360" s="25">
        <f t="shared" ca="1" si="267"/>
        <v>3267750.1558203776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802029.97298848676</v>
      </c>
      <c r="R361" s="25">
        <f t="array" aca="1" ref="R361" ca="1">INDEX('Lorri 401b'!L:L,MATCH('Retirement Calculator'!A361,'Lorri 401b'!N:N,0),0)</f>
        <v>2449159.663014892</v>
      </c>
      <c r="S361" s="25">
        <f t="shared" ca="1" si="267"/>
        <v>3251189.6360033788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796941.15302224434</v>
      </c>
      <c r="R362" s="25">
        <f t="array" aca="1" ref="R362" ca="1">INDEX('Lorri 401b'!L:L,MATCH('Retirement Calculator'!A362,'Lorri 401b'!N:N,0),0)</f>
        <v>2437618.9609982311</v>
      </c>
      <c r="S362" s="25">
        <f t="shared" ca="1" si="267"/>
        <v>3234560.1140204752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791831.12963947596</v>
      </c>
      <c r="R363" s="25">
        <f t="array" aca="1" ref="R363" ca="1">INDEX('Lorri 401b'!L:L,MATCH('Retirement Calculator'!A363,'Lorri 401b'!N:N,0),0)</f>
        <v>2426030.1727231676</v>
      </c>
      <c r="S363" s="25">
        <f t="shared" ca="1" si="267"/>
        <v>3217861.3023626436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786699.81449261273</v>
      </c>
      <c r="R364" s="25">
        <f t="array" aca="1" ref="R364" ca="1">INDEX('Lorri 401b'!L:L,MATCH('Retirement Calculator'!A364,'Lorri 401b'!N:N,0),0)</f>
        <v>2414393.0978302914</v>
      </c>
      <c r="S364" s="25">
        <f t="shared" ca="1" si="267"/>
        <v>3201092.912322904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781547.11886597087</v>
      </c>
      <c r="R365" s="25">
        <f t="array" aca="1" ref="R365" ca="1">INDEX('Lorri 401b'!L:L,MATCH('Retirement Calculator'!A365,'Lorri 401b'!N:N,0),0)</f>
        <v>2402707.5351253613</v>
      </c>
      <c r="S365" s="25">
        <f t="shared" ca="1" si="267"/>
        <v>3184254.6539913323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776372.95367421804</v>
      </c>
      <c r="R366" s="25">
        <f t="array" aca="1" ref="R366" ca="1">INDEX('Lorri 401b'!L:L,MATCH('Retirement Calculator'!A366,'Lorri 401b'!N:N,0),0)</f>
        <v>2390973.2825758276</v>
      </c>
      <c r="S366" s="25">
        <f t="shared" ca="1" si="267"/>
        <v>3167346.2362500457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771177.2294608329</v>
      </c>
      <c r="R367" s="25">
        <f t="array" aca="1" ref="R367" ca="1">INDEX('Lorri 401b'!L:L,MATCH('Retirement Calculator'!A367,'Lorri 401b'!N:N,0),0)</f>
        <v>2379190.137307337</v>
      </c>
      <c r="S367" s="25">
        <f t="shared" ca="1" si="267"/>
        <v>3150367.3667681701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765959.85639655858</v>
      </c>
      <c r="R368" s="25">
        <f t="array" aca="1" ref="R368" ca="1">INDEX('Lorri 401b'!L:L,MATCH('Retirement Calculator'!A368,'Lorri 401b'!N:N,0),0)</f>
        <v>2367357.8956002281</v>
      </c>
      <c r="S368" s="25">
        <f t="shared" ca="1" si="267"/>
        <v>3133317.7519967868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760720.74427784979</v>
      </c>
      <c r="R369" s="25">
        <f t="array" aca="1" ref="R369" ca="1">INDEX('Lorri 401b'!L:L,MATCH('Retirement Calculator'!A369,'Lorri 401b'!N:N,0),0)</f>
        <v>2355476.3528860062</v>
      </c>
      <c r="S369" s="25">
        <f t="shared" ca="1" si="267"/>
        <v>3116197.097163856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755459.80252531311</v>
      </c>
      <c r="R370" s="25">
        <f t="array" aca="1" ref="R370" ca="1">INDEX('Lorri 401b'!L:L,MATCH('Retirement Calculator'!A370,'Lorri 401b'!N:N,0),0)</f>
        <v>2343545.3037438085</v>
      </c>
      <c r="S370" s="25">
        <f t="shared" ca="1" si="267"/>
        <v>3099005.1062691216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750176.9401821408</v>
      </c>
      <c r="R371" s="25">
        <f t="array" aca="1" ref="R371" ca="1">INDEX('Lorri 401b'!L:L,MATCH('Retirement Calculator'!A371,'Lorri 401b'!N:N,0),0)</f>
        <v>2331564.5418968513</v>
      </c>
      <c r="S371" s="25">
        <f t="shared" ca="1" si="267"/>
        <v>3081741.4820789918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744872.06591253867</v>
      </c>
      <c r="R372" s="25">
        <f t="array" aca="1" ref="R372" ca="1">INDEX('Lorri 401b'!L:L,MATCH('Retirement Calculator'!A372,'Lorri 401b'!N:N,0),0)</f>
        <v>2319533.8602088653</v>
      </c>
      <c r="S372" s="25">
        <f t="shared" ca="1" si="267"/>
        <v>3064405.9261214039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739545.08800014644</v>
      </c>
      <c r="R373" s="25">
        <f t="array" aca="1" ref="R373" ca="1">INDEX('Lorri 401b'!L:L,MATCH('Retirement Calculator'!A373,'Lorri 401b'!N:N,0),0)</f>
        <v>2307453.0506805126</v>
      </c>
      <c r="S373" s="25">
        <f t="shared" ca="1" si="267"/>
        <v>3046998.1386806592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734195.91434645257</v>
      </c>
      <c r="R374" s="25">
        <f t="array" aca="1" ref="R374" ca="1">INDEX('Lorri 401b'!L:L,MATCH('Retirement Calculator'!A374,'Lorri 401b'!N:N,0),0)</f>
        <v>2295321.9044457916</v>
      </c>
      <c r="S374" s="25">
        <f t="shared" ca="1" si="267"/>
        <v>3029517.8187922444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728824.45246920164</v>
      </c>
      <c r="R375" s="25">
        <f t="array" aca="1" ref="R375" ca="1">INDEX('Lorri 401b'!L:L,MATCH('Retirement Calculator'!A375,'Lorri 401b'!N:N,0),0)</f>
        <v>2283140.211768426</v>
      </c>
      <c r="S375" s="25">
        <f t="shared" ca="1" si="267"/>
        <v>3011964.6642376278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723430.6095007956</v>
      </c>
      <c r="R376" s="25">
        <f t="array" aca="1" ref="R376" ca="1">INDEX('Lorri 401b'!L:L,MATCH('Retirement Calculator'!A376,'Lorri 401b'!N:N,0),0)</f>
        <v>2270907.7620382383</v>
      </c>
      <c r="S376" s="25">
        <f t="shared" ca="1" si="267"/>
        <v>2994338.3715390339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718014.29218668782</v>
      </c>
      <c r="R377" s="25">
        <f t="array" aca="1" ref="R377" ca="1">INDEX('Lorri 401b'!L:L,MATCH('Retirement Calculator'!A377,'Lorri 401b'!N:N,0),0)</f>
        <v>2258624.3437675079</v>
      </c>
      <c r="S377" s="25">
        <f t="shared" ca="1" si="267"/>
        <v>2976638.6359541956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712575.4068837713</v>
      </c>
      <c r="R378" s="25">
        <f t="array" aca="1" ref="R378" ca="1">INDEX('Lorri 401b'!L:L,MATCH('Retirement Calculator'!A378,'Lorri 401b'!N:N,0),0)</f>
        <v>2246289.7445873162</v>
      </c>
      <c r="S378" s="25">
        <f t="shared" ca="1" si="267"/>
        <v>2958865.1514710877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707113.85955875926</v>
      </c>
      <c r="R379" s="25">
        <f t="array" aca="1" ref="R379" ca="1">INDEX('Lorri 401b'!L:L,MATCH('Retirement Calculator'!A379,'Lorri 401b'!N:N,0),0)</f>
        <v>2233903.751243874</v>
      </c>
      <c r="S379" s="25">
        <f t="shared" ca="1" si="267"/>
        <v>2941017.6108026332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701629.55578655971</v>
      </c>
      <c r="R380" s="25">
        <f t="array" aca="1" ref="R380" ca="1">INDEX('Lorri 401b'!L:L,MATCH('Retirement Calculator'!A380,'Lorri 401b'!N:N,0),0)</f>
        <v>2221466.1495948341</v>
      </c>
      <c r="S380" s="25">
        <f t="shared" ca="1" si="267"/>
        <v>2923095.7053813939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696122.40074864263</v>
      </c>
      <c r="R381" s="25">
        <f t="array" aca="1" ref="R381" ca="1">INDEX('Lorri 401b'!L:L,MATCH('Retirement Calculator'!A381,'Lorri 401b'!N:N,0),0)</f>
        <v>2208976.7246055896</v>
      </c>
      <c r="S381" s="25">
        <f t="shared" ca="1" si="267"/>
        <v>2905099.1253542323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690592.29923140083</v>
      </c>
      <c r="R382" s="25">
        <f t="array" aca="1" ref="R382" ca="1">INDEX('Lorri 401b'!L:L,MATCH('Retirement Calculator'!A382,'Lorri 401b'!N:N,0),0)</f>
        <v>2196435.2603455568</v>
      </c>
      <c r="S382" s="25">
        <f t="shared" ca="1" si="267"/>
        <v>2887027.5595769575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685039.15562450385</v>
      </c>
      <c r="R383" s="25">
        <f t="array" aca="1" ref="R383" ca="1">INDEX('Lorri 401b'!L:L,MATCH('Retirement Calculator'!A383,'Lorri 401b'!N:N,0),0)</f>
        <v>2183841.5399844404</v>
      </c>
      <c r="S383" s="25">
        <f t="shared" ca="1" si="267"/>
        <v>2868880.6956089442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679462.87391924486</v>
      </c>
      <c r="R384" s="25">
        <f t="array" aca="1" ref="R384" ca="1">INDEX('Lorri 401b'!L:L,MATCH('Retirement Calculator'!A384,'Lorri 401b'!N:N,0),0)</f>
        <v>2171195.3457884858</v>
      </c>
      <c r="S384" s="25">
        <f t="shared" ca="1" si="267"/>
        <v>2850658.2197077307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673863.35770688066</v>
      </c>
      <c r="R385" s="25">
        <f t="array" aca="1" ref="R385" ca="1">INDEX('Lorri 401b'!L:L,MATCH('Retirement Calculator'!A385,'Lorri 401b'!N:N,0),0)</f>
        <v>2158496.459116715</v>
      </c>
      <c r="S385" s="25">
        <f t="shared" ca="1" si="267"/>
        <v>2832359.8168235957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668240.51017696492</v>
      </c>
      <c r="R386" s="25">
        <f t="array" aca="1" ref="R386" ca="1">INDEX('Lorri 401b'!L:L,MATCH('Retirement Calculator'!A386,'Lorri 401b'!N:N,0),0)</f>
        <v>2145744.6604171451</v>
      </c>
      <c r="S386" s="25">
        <f t="shared" ca="1" si="267"/>
        <v>2813985.1705941102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662594.23411567451</v>
      </c>
      <c r="R387" s="25">
        <f t="array" aca="1" ref="R387" ca="1">INDEX('Lorri 401b'!L:L,MATCH('Retirement Calculator'!A387,'Lorri 401b'!N:N,0),0)</f>
        <v>2132939.7292229938</v>
      </c>
      <c r="S387" s="25">
        <f t="shared" ca="1" si="267"/>
        <v>2795533.9633386685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656924.43190412875</v>
      </c>
      <c r="R388" s="25">
        <f t="array" aca="1" ref="R388" ca="1">INDEX('Lorri 401b'!L:L,MATCH('Retirement Calculator'!A388,'Lorri 401b'!N:N,0),0)</f>
        <v>2120081.4441488669</v>
      </c>
      <c r="S388" s="25">
        <f t="shared" ca="1" si="267"/>
        <v>2777005.8760529957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651231.00551670149</v>
      </c>
      <c r="R389" s="25">
        <f t="array" aca="1" ref="R389" ca="1">INDEX('Lorri 401b'!L:L,MATCH('Retirement Calculator'!A389,'Lorri 401b'!N:N,0),0)</f>
        <v>2107169.582886931</v>
      </c>
      <c r="S389" s="25">
        <f t="shared" ca="1" si="267"/>
        <v>2758400.5884036324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645513.85651932668</v>
      </c>
      <c r="R390" s="25">
        <f t="array" aca="1" ref="R390" ca="1">INDEX('Lorri 401b'!L:L,MATCH('Retirement Calculator'!A390,'Lorri 401b'!N:N,0),0)</f>
        <v>2094203.9222030703</v>
      </c>
      <c r="S390" s="25">
        <f t="shared" ca="1" si="267"/>
        <v>2739717.7787223971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639772.88606779615</v>
      </c>
      <c r="R391" s="25">
        <f t="array" aca="1" ref="R391" ca="1">INDEX('Lorri 401b'!L:L,MATCH('Retirement Calculator'!A391,'Lorri 401b'!N:N,0),0)</f>
        <v>2081184.2379330269</v>
      </c>
      <c r="S391" s="25">
        <f t="shared" ca="1" si="267"/>
        <v>2720957.1240008231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634007.99490605085</v>
      </c>
      <c r="R392" s="25">
        <f t="array" aca="1" ref="R392" ca="1">INDEX('Lorri 401b'!L:L,MATCH('Retirement Calculator'!A392,'Lorri 401b'!N:N,0),0)</f>
        <v>2068110.3049785248</v>
      </c>
      <c r="S392" s="25">
        <f t="shared" ca="1" si="267"/>
        <v>2702118.2998845754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628219.08336446492</v>
      </c>
      <c r="R393" s="25">
        <f t="array" aca="1" ref="R393" ca="1">INDEX('Lorri 401b'!L:L,MATCH('Retirement Calculator'!A393,'Lorri 401b'!N:N,0),0)</f>
        <v>2054981.8973033791</v>
      </c>
      <c r="S393" s="25">
        <f t="shared" ca="1" si="267"/>
        <v>2683200.9806678439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622406.05135812238</v>
      </c>
      <c r="R394" s="25">
        <f t="array" aca="1" ref="R394" ca="1">INDEX('Lorri 401b'!L:L,MATCH('Retirement Calculator'!A394,'Lorri 401b'!N:N,0),0)</f>
        <v>2041798.7879295871</v>
      </c>
      <c r="S394" s="25">
        <f t="shared" ca="1" si="267"/>
        <v>2664204.8392877094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616568.79838508682</v>
      </c>
      <c r="R395" s="25">
        <f t="array" aca="1" ref="R395" ca="1">INDEX('Lorri 401b'!L:L,MATCH('Retirement Calculator'!A395,'Lorri 401b'!N:N,0),0)</f>
        <v>2028560.748933404</v>
      </c>
      <c r="S395" s="25">
        <f t="shared" ca="1" si="267"/>
        <v>2645129.5473184907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610707.2235246636</v>
      </c>
      <c r="R396" s="25">
        <f t="array" aca="1" ref="R396" ca="1">INDEX('Lorri 401b'!L:L,MATCH('Retirement Calculator'!A396,'Lorri 401b'!N:N,0),0)</f>
        <v>2015267.5514414036</v>
      </c>
      <c r="S396" s="25">
        <f t="shared" ca="1" si="267"/>
        <v>2625974.7749660672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604821.22543565521</v>
      </c>
      <c r="R397" s="25">
        <f t="array" aca="1" ref="R397" ca="1">INDEX('Lorri 401b'!L:L,MATCH('Retirement Calculator'!A397,'Lorri 401b'!N:N,0),0)</f>
        <v>2001918.9656265199</v>
      </c>
      <c r="S397" s="25">
        <f t="shared" ca="1" si="267"/>
        <v>2606740.1910621752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598910.70235460938</v>
      </c>
      <c r="R398" s="25">
        <f t="array" aca="1" ref="R398" ca="1">INDEX('Lorri 401b'!L:L,MATCH('Retirement Calculator'!A398,'Lorri 401b'!N:N,0),0)</f>
        <v>1988514.7607040741</v>
      </c>
      <c r="S398" s="25">
        <f t="shared" ca="1" si="267"/>
        <v>2587425.4630586836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592975.55209405918</v>
      </c>
      <c r="R399" s="25">
        <f t="array" aca="1" ref="R399" ca="1">INDEX('Lorri 401b'!L:L,MATCH('Retirement Calculator'!A399,'Lorri 401b'!N:N,0),0)</f>
        <v>1975054.7049277849</v>
      </c>
      <c r="S399" s="25">
        <f t="shared" ca="1" si="267"/>
        <v>2568030.2570218439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587015.67204075668</v>
      </c>
      <c r="R400" s="25">
        <f t="array" aca="1" ref="R400" ca="1">INDEX('Lorri 401b'!L:L,MATCH('Retirement Calculator'!A400,'Lorri 401b'!N:N,0),0)</f>
        <v>1961538.5655857611</v>
      </c>
      <c r="S400" s="25">
        <f t="shared" ca="1" si="267"/>
        <v>2548554.2376265177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581030.95915389876</v>
      </c>
      <c r="R401" s="25">
        <f t="array" aca="1" ref="R401" ca="1">INDEX('Lorri 401b'!L:L,MATCH('Retirement Calculator'!A401,'Lorri 401b'!N:N,0),0)</f>
        <v>1947966.1089964788</v>
      </c>
      <c r="S401" s="25">
        <f t="shared" ca="1" si="267"/>
        <v>2528997.0681503778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575021.30996334553</v>
      </c>
      <c r="R402" s="25">
        <f t="array" aca="1" ref="R402" ca="1">INDEX('Lorri 401b'!L:L,MATCH('Retirement Calculator'!A402,'Lorri 401b'!N:N,0),0)</f>
        <v>1934337.1005047413</v>
      </c>
      <c r="S402" s="25">
        <f t="shared" ca="1" si="267"/>
        <v>2509358.4104680866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568986.62056783168</v>
      </c>
      <c r="R403" s="25">
        <f t="array" aca="1" ref="R403" ca="1">INDEX('Lorri 401b'!L:L,MATCH('Retirement Calculator'!A403,'Lorri 401b'!N:N,0),0)</f>
        <v>1920651.3044776216</v>
      </c>
      <c r="S403" s="25">
        <f t="shared" ca="1" si="267"/>
        <v>2489637.925045453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562926.78663316986</v>
      </c>
      <c r="R404" s="25">
        <f t="array" aca="1" ref="R404" ca="1">INDEX('Lorri 401b'!L:L,MATCH('Retirement Calculator'!A404,'Lorri 401b'!N:N,0),0)</f>
        <v>1906908.4843003887</v>
      </c>
      <c r="S404" s="25">
        <f t="shared" ca="1" si="267"/>
        <v>2469835.2709335587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556841.70339044696</v>
      </c>
      <c r="R405" s="25">
        <f t="array" aca="1" ref="R405" ca="1">INDEX('Lorri 401b'!L:L,MATCH('Retirement Calculator'!A405,'Lorri 401b'!N:N,0),0)</f>
        <v>1893108.4023724175</v>
      </c>
      <c r="S405" s="25">
        <f t="shared" ca="1" si="267"/>
        <v>2449950.1057628645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550731.26563421276</v>
      </c>
      <c r="R406" s="25">
        <f t="array" aca="1" ref="R406" ca="1">INDEX('Lorri 401b'!L:L,MATCH('Retirement Calculator'!A406,'Lorri 401b'!N:N,0),0)</f>
        <v>1879250.8201030795</v>
      </c>
      <c r="S406" s="25">
        <f t="shared" ca="1" si="267"/>
        <v>2429982.0857372922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544595.36772066087</v>
      </c>
      <c r="R407" s="25">
        <f t="array" aca="1" ref="R407" ca="1">INDEX('Lorri 401b'!L:L,MATCH('Retirement Calculator'!A407,'Lorri 401b'!N:N,0),0)</f>
        <v>1865335.4979076195</v>
      </c>
      <c r="S407" s="25">
        <f t="shared" ca="1" si="267"/>
        <v>2409930.8656282802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538433.90356580249</v>
      </c>
      <c r="R408" s="25">
        <f t="array" aca="1" ref="R408" ca="1">INDEX('Lorri 401b'!L:L,MATCH('Retirement Calculator'!A408,'Lorri 401b'!N:N,0),0)</f>
        <v>1851362.1952030116</v>
      </c>
      <c r="S408" s="25">
        <f t="shared" ca="1" si="267"/>
        <v>2389796.098768814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532246.7666436322</v>
      </c>
      <c r="R409" s="25">
        <f t="array" aca="1" ref="R409" ca="1">INDEX('Lorri 401b'!L:L,MATCH('Retirement Calculator'!A409,'Lorri 401b'!N:N,0),0)</f>
        <v>1837330.6704038011</v>
      </c>
      <c r="S409" s="25">
        <f t="shared" ca="1" si="267"/>
        <v>2369577.4370474331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526033.84998428624</v>
      </c>
      <c r="R410" s="25">
        <f t="array" aca="1" ref="R410" ca="1">INDEX('Lorri 401b'!L:L,MATCH('Retirement Calculator'!A410,'Lorri 401b'!N:N,0),0)</f>
        <v>1823240.6809179273</v>
      </c>
      <c r="S410" s="25">
        <f t="shared" ca="1" si="267"/>
        <v>2349274.5309022134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519795.04617219302</v>
      </c>
      <c r="R411" s="25">
        <f t="array" aca="1" ref="R411" ca="1">INDEX('Lorri 401b'!L:L,MATCH('Retirement Calculator'!A411,'Lorri 401b'!N:N,0),0)</f>
        <v>1809091.9831425291</v>
      </c>
      <c r="S411" s="25">
        <f t="shared" ca="1" si="267"/>
        <v>2328887.0293147219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513530.24734421604</v>
      </c>
      <c r="R412" s="25">
        <f t="array" aca="1" ref="R412" ca="1">INDEX('Lorri 401b'!L:L,MATCH('Retirement Calculator'!A412,'Lorri 401b'!N:N,0),0)</f>
        <v>1794884.3324597334</v>
      </c>
      <c r="S412" s="25">
        <f t="shared" ca="1" si="267"/>
        <v>2308414.5798039492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507239.34518778918</v>
      </c>
      <c r="R413" s="25">
        <f t="array" aca="1" ref="R413" ca="1">INDEX('Lorri 401b'!L:L,MATCH('Retirement Calculator'!A413,'Lorri 401b'!N:N,0),0)</f>
        <v>1780617.483232426</v>
      </c>
      <c r="S413" s="25">
        <f t="shared" ca="1" si="267"/>
        <v>2287856.8284202153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500922.23093904386</v>
      </c>
      <c r="R414" s="25">
        <f t="array" aca="1" ref="R414" ca="1">INDEX('Lorri 401b'!L:L,MATCH('Retirement Calculator'!A414,'Lorri 401b'!N:N,0),0)</f>
        <v>1766291.1888000048</v>
      </c>
      <c r="S414" s="25">
        <f t="shared" ca="1" si="267"/>
        <v>2267213.4197390485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494578.79538092879</v>
      </c>
      <c r="R415" s="25">
        <f t="array" aca="1" ref="R415" ca="1">INDEX('Lorri 401b'!L:L,MATCH('Retirement Calculator'!A415,'Lorri 401b'!N:N,0),0)</f>
        <v>1751905.2014741153</v>
      </c>
      <c r="S415" s="25">
        <f t="shared" ca="1" si="267"/>
        <v>2246483.9968550438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488208.92884132155</v>
      </c>
      <c r="R416" s="25">
        <f t="array" aca="1" ref="R416" ca="1">INDEX('Lorri 401b'!L:L,MATCH('Retirement Calculator'!A416,'Lorri 401b'!N:N,0),0)</f>
        <v>1737459.2725343679</v>
      </c>
      <c r="S416" s="25">
        <f t="shared" ca="1" si="267"/>
        <v>2225668.2013756894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481812.5211911326</v>
      </c>
      <c r="R417" s="25">
        <f t="array" aca="1" ref="R417" ca="1">INDEX('Lorri 401b'!L:L,MATCH('Retirement Calculator'!A417,'Lorri 401b'!N:N,0),0)</f>
        <v>1722953.152224038</v>
      </c>
      <c r="S417" s="25">
        <f t="shared" ca="1" si="267"/>
        <v>2204765.6734151705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475389.46184240124</v>
      </c>
      <c r="R418" s="25">
        <f t="array" aca="1" ref="R418" ca="1">INDEX('Lorri 401b'!L:L,MATCH('Retirement Calculator'!A418,'Lorri 401b'!N:N,0),0)</f>
        <v>1708386.5897457486</v>
      </c>
      <c r="S418" s="25">
        <f t="shared" ca="1" si="267"/>
        <v>2183776.0515881497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468939.63974638347</v>
      </c>
      <c r="R419" s="25">
        <f t="array" aca="1" ref="R419" ca="1">INDEX('Lorri 401b'!L:L,MATCH('Retirement Calculator'!A419,'Lorri 401b'!N:N,0),0)</f>
        <v>1693759.3332571329</v>
      </c>
      <c r="S419" s="25">
        <f t="shared" ca="1" si="267"/>
        <v>2162698.9730035164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462462.94339163229</v>
      </c>
      <c r="R420" s="25">
        <f t="array" aca="1" ref="R420" ca="1">INDEX('Lorri 401b'!L:L,MATCH('Retirement Calculator'!A420,'Lorri 401b'!N:N,0),0)</f>
        <v>1679071.1298664813</v>
      </c>
      <c r="S420" s="25">
        <f t="shared" ca="1" si="267"/>
        <v>2141534.0732581136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455959.26080206968</v>
      </c>
      <c r="R421" s="25">
        <f t="array" aca="1" ref="R421" ca="1">INDEX('Lorri 401b'!L:L,MATCH('Retirement Calculator'!A421,'Lorri 401b'!N:N,0),0)</f>
        <v>1664321.7256283688</v>
      </c>
      <c r="S421" s="25">
        <f t="shared" ca="1" si="267"/>
        <v>2120280.9864304382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449428.47953505052</v>
      </c>
      <c r="R422" s="25">
        <f t="array" aca="1" ref="R422" ca="1">INDEX('Lorri 401b'!L:L,MATCH('Retirement Calculator'!A422,'Lorri 401b'!N:N,0),0)</f>
        <v>1649510.8655392642</v>
      </c>
      <c r="S422" s="25">
        <f t="shared" ca="1" si="267"/>
        <v>2098939.3450743146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442870.48667941877</v>
      </c>
      <c r="R423" s="25">
        <f t="array" aca="1" ref="R423" ca="1">INDEX('Lorri 401b'!L:L,MATCH('Retirement Calculator'!A423,'Lorri 401b'!N:N,0),0)</f>
        <v>1634638.2935331215</v>
      </c>
      <c r="S423" s="25">
        <f t="shared" ca="1" si="267"/>
        <v>2077508.7802125402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436285.16885355522</v>
      </c>
      <c r="R424" s="25">
        <f t="array" aca="1" ref="R424" ca="1">INDEX('Lorri 401b'!L:L,MATCH('Retirement Calculator'!A424,'Lorri 401b'!N:N,0),0)</f>
        <v>1619703.7524769532</v>
      </c>
      <c r="S424" s="25">
        <f t="shared" ca="1" si="267"/>
        <v>2055988.9213305083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429672.41220341728</v>
      </c>
      <c r="R425" s="25">
        <f t="array" aca="1" ref="R425" ca="1">INDEX('Lorri 401b'!L:L,MATCH('Retirement Calculator'!A425,'Lorri 401b'!N:N,0),0)</f>
        <v>1604706.9841663842</v>
      </c>
      <c r="S425" s="25">
        <f t="shared" ca="1" si="267"/>
        <v>2034379.3963698014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423032.10240057041</v>
      </c>
      <c r="R426" s="25">
        <f t="array" aca="1" ref="R426" ca="1">INDEX('Lorri 401b'!L:L,MATCH('Retirement Calculator'!A426,'Lorri 401b'!N:N,0),0)</f>
        <v>1589647.7293211878</v>
      </c>
      <c r="S426" s="25">
        <f t="shared" ca="1" si="267"/>
        <v>2012679.8317217582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416364.1246402117</v>
      </c>
      <c r="R427" s="25">
        <f t="array" aca="1" ref="R427" ca="1">INDEX('Lorri 401b'!L:L,MATCH('Retirement Calculator'!A427,'Lorri 401b'!N:N,0),0)</f>
        <v>1574525.7275808032</v>
      </c>
      <c r="S427" s="25">
        <f t="shared" ca="1" si="267"/>
        <v>1990889.8522210149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409668.3636391848</v>
      </c>
      <c r="R428" s="25">
        <f t="array" aca="1" ref="R428" ca="1">INDEX('Lorri 401b'!L:L,MATCH('Retirement Calculator'!A428,'Lorri 401b'!N:N,0),0)</f>
        <v>1559340.7174998336</v>
      </c>
      <c r="S428" s="25">
        <f t="shared" ca="1" si="267"/>
        <v>1969009.0811390183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402944.703633987</v>
      </c>
      <c r="R429" s="25">
        <f t="array" aca="1" ref="R429" ca="1">INDEX('Lorri 401b'!L:L,MATCH('Retirement Calculator'!A429,'Lorri 401b'!N:N,0),0)</f>
        <v>1544092.4365435266</v>
      </c>
      <c r="S429" s="25">
        <f t="shared" ca="1" si="267"/>
        <v>1947037.1401775135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396193.02837876749</v>
      </c>
      <c r="R430" s="25">
        <f t="array" aca="1" ref="R430" ca="1">INDEX('Lorri 401b'!L:L,MATCH('Retirement Calculator'!A430,'Lorri 401b'!N:N,0),0)</f>
        <v>1528780.6210832351</v>
      </c>
      <c r="S430" s="25">
        <f t="shared" ca="1" si="267"/>
        <v>1924973.6494620026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389413.22114331793</v>
      </c>
      <c r="R431" s="25">
        <f t="array" aca="1" ref="R431" ca="1">INDEX('Lorri 401b'!L:L,MATCH('Retirement Calculator'!A431,'Lorri 401b'!N:N,0),0)</f>
        <v>1513405.0063918589</v>
      </c>
      <c r="S431" s="25">
        <f t="shared" ca="1" si="267"/>
        <v>1902818.2275351768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382605.16471105401</v>
      </c>
      <c r="R432" s="25">
        <f t="array" aca="1" ref="R432" ca="1">INDEX('Lorri 401b'!L:L,MATCH('Retirement Calculator'!A432,'Lorri 401b'!N:N,0),0)</f>
        <v>1497965.3266392688</v>
      </c>
      <c r="S432" s="25">
        <f t="shared" ca="1" si="267"/>
        <v>1880570.4913503227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375768.74137698894</v>
      </c>
      <c r="R433" s="25">
        <f t="array" aca="1" ref="R433" ca="1">INDEX('Lorri 401b'!L:L,MATCH('Retirement Calculator'!A433,'Lorri 401b'!N:N,0),0)</f>
        <v>1482461.3148877094</v>
      </c>
      <c r="S433" s="25">
        <f t="shared" ca="1" si="267"/>
        <v>1858230.0562646985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368903.83294569864</v>
      </c>
      <c r="R434" s="25">
        <f t="array" aca="1" ref="R434" ca="1">INDEX('Lorri 401b'!L:L,MATCH('Retirement Calculator'!A434,'Lorri 401b'!N:N,0),0)</f>
        <v>1466892.7030871853</v>
      </c>
      <c r="S434" s="25">
        <f t="shared" ca="1" si="267"/>
        <v>1835796.5360328839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362010.32072927797</v>
      </c>
      <c r="R435" s="25">
        <f t="array" aca="1" ref="R435" ca="1">INDEX('Lorri 401b'!L:L,MATCH('Retirement Calculator'!A435,'Lorri 401b'!N:N,0),0)</f>
        <v>1451259.2220708255</v>
      </c>
      <c r="S435" s="25">
        <f t="shared" ca="1" si="267"/>
        <v>1813269.5428001035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355088.08554528886</v>
      </c>
      <c r="R436" s="25">
        <f t="array" aca="1" ref="R436" ca="1">INDEX('Lorri 401b'!L:L,MATCH('Retirement Calculator'!A436,'Lorri 401b'!N:N,0),0)</f>
        <v>1435560.601550231</v>
      </c>
      <c r="S436" s="25">
        <f t="shared" ca="1" si="267"/>
        <v>1790648.6870955199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348137.00771469978</v>
      </c>
      <c r="R437" s="25">
        <f t="array" aca="1" ref="R437" ca="1">INDEX('Lorri 401b'!L:L,MATCH('Retirement Calculator'!A437,'Lorri 401b'!N:N,0),0)</f>
        <v>1419796.5701108007</v>
      </c>
      <c r="S437" s="25">
        <f t="shared" ca="1" si="267"/>
        <v>1767933.5778255004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341156.96705981658</v>
      </c>
      <c r="R438" s="25">
        <f t="array" aca="1" ref="R438" ca="1">INDEX('Lorri 401b'!L:L,MATCH('Retirement Calculator'!A438,'Lorri 401b'!N:N,0),0)</f>
        <v>1403966.8552070395</v>
      </c>
      <c r="S438" s="25">
        <f t="shared" ca="1" si="267"/>
        <v>1745123.8222668562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334147.84290220472</v>
      </c>
      <c r="R439" s="25">
        <f t="array" aca="1" ref="R439" ca="1">INDEX('Lorri 401b'!L:L,MATCH('Retirement Calculator'!A439,'Lorri 401b'!N:N,0),0)</f>
        <v>1388071.1831578459</v>
      </c>
      <c r="S439" s="25">
        <f t="shared" ca="1" si="267"/>
        <v>1722219.0260600506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327109.51406060281</v>
      </c>
      <c r="R440" s="25">
        <f t="array" aca="1" ref="R440" ca="1">INDEX('Lorri 401b'!L:L,MATCH('Retirement Calculator'!A440,'Lorri 401b'!N:N,0),0)</f>
        <v>1372109.2791417807</v>
      </c>
      <c r="S440" s="25">
        <f t="shared" ca="1" si="267"/>
        <v>1699218.7932023834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320041.85884882754</v>
      </c>
      <c r="R441" s="25">
        <f t="array" aca="1" ref="R441" ca="1">INDEX('Lorri 401b'!L:L,MATCH('Retirement Calculator'!A441,'Lorri 401b'!N:N,0),0)</f>
        <v>1356080.8671923152</v>
      </c>
      <c r="S441" s="25">
        <f t="shared" ca="1" si="267"/>
        <v>1676122.7260411428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312944.75507366989</v>
      </c>
      <c r="R442" s="25">
        <f t="array" aca="1" ref="R442" ca="1">INDEX('Lorri 401b'!L:L,MATCH('Retirement Calculator'!A442,'Lorri 401b'!N:N,0),0)</f>
        <v>1339985.6701930603</v>
      </c>
      <c r="S442" s="25">
        <f t="shared" ca="1" si="267"/>
        <v>1652930.4252667301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305818.0800327824</v>
      </c>
      <c r="R443" s="25">
        <f t="array" aca="1" ref="R443" ca="1">INDEX('Lorri 401b'!L:L,MATCH('Retirement Calculator'!A443,'Lorri 401b'!N:N,0),0)</f>
        <v>1323823.4098729752</v>
      </c>
      <c r="S443" s="25">
        <f t="shared" ca="1" si="267"/>
        <v>1629641.4899057576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298661.71051255788</v>
      </c>
      <c r="R444" s="25">
        <f t="array" aca="1" ref="R444" ca="1">INDEX('Lorri 401b'!L:L,MATCH('Retirement Calculator'!A444,'Lorri 401b'!N:N,0),0)</f>
        <v>1307593.8068015564</v>
      </c>
      <c r="S444" s="25">
        <f t="shared" ca="1" si="267"/>
        <v>1606255.5173141141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291475.52278599911</v>
      </c>
      <c r="R445" s="25">
        <f t="array" aca="1" ref="R445" ca="1">INDEX('Lorri 401b'!L:L,MATCH('Retirement Calculator'!A445,'Lorri 401b'!N:N,0),0)</f>
        <v>1291296.5803840065</v>
      </c>
      <c r="S445" s="25">
        <f t="shared" ca="1" si="267"/>
        <v>1582772.1031700056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284259.39261057967</v>
      </c>
      <c r="R446" s="25">
        <f t="array" aca="1" ref="R446" ca="1">INDEX('Lorri 401b'!L:L,MATCH('Retirement Calculator'!A446,'Lorri 401b'!N:N,0),0)</f>
        <v>1274931.4488563836</v>
      </c>
      <c r="S446" s="25">
        <f t="shared" ca="1" si="267"/>
        <v>1559190.8414669633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277013.19522609597</v>
      </c>
      <c r="R447" s="25">
        <f t="array" aca="1" ref="R447" ca="1">INDEX('Lorri 401b'!L:L,MATCH('Retirement Calculator'!A447,'Lorri 401b'!N:N,0),0)</f>
        <v>1258498.129280729</v>
      </c>
      <c r="S447" s="25">
        <f t="shared" ca="1" si="267"/>
        <v>1535511.3245068248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269736.80535251024</v>
      </c>
      <c r="R448" s="25">
        <f t="array" aca="1" ref="R448" ca="1">INDEX('Lorri 401b'!L:L,MATCH('Retirement Calculator'!A448,'Lorri 401b'!N:N,0),0)</f>
        <v>1241996.3375401758</v>
      </c>
      <c r="S448" s="25">
        <f t="shared" ca="1" si="267"/>
        <v>1511733.142892686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262430.09718778462</v>
      </c>
      <c r="R449" s="25">
        <f t="array" aca="1" ref="R449" ca="1">INDEX('Lorri 401b'!L:L,MATCH('Retirement Calculator'!A449,'Lorri 401b'!N:N,0),0)</f>
        <v>1225425.7883340369</v>
      </c>
      <c r="S449" s="25">
        <f t="shared" ca="1" si="267"/>
        <v>1487855.8855218217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255092.94440570596</v>
      </c>
      <c r="R450" s="25">
        <f t="array" aca="1" ref="R450" ca="1">INDEX('Lorri 401b'!L:L,MATCH('Retirement Calculator'!A450,'Lorri 401b'!N:N,0),0)</f>
        <v>1208786.1951728724</v>
      </c>
      <c r="S450" s="25">
        <f t="shared" ca="1" si="267"/>
        <v>1463879.1395785783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247725.22015370196</v>
      </c>
      <c r="R451" s="25">
        <f t="array" aca="1" ref="R451" ca="1">INDEX('Lorri 401b'!L:L,MATCH('Retirement Calculator'!A451,'Lorri 401b'!N:N,0),0)</f>
        <v>1192077.2703735365</v>
      </c>
      <c r="S451" s="25">
        <f t="shared" ca="1" si="267"/>
        <v>1439802.4905272385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240326.79705064796</v>
      </c>
      <c r="R452" s="25">
        <f t="array" aca="1" ref="R452" ca="1">INDEX('Lorri 401b'!L:L,MATCH('Retirement Calculator'!A452,'Lorri 401b'!N:N,0),0)</f>
        <v>1175298.7250542033</v>
      </c>
      <c r="S452" s="25">
        <f t="shared" ca="1" si="267"/>
        <v>1415625.5221048512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232897.54718466455</v>
      </c>
      <c r="R453" s="25">
        <f t="array" aca="1" ref="R453" ca="1">INDEX('Lorri 401b'!L:L,MATCH('Retirement Calculator'!A453,'Lorri 401b'!N:N,0),0)</f>
        <v>1158450.2691293729</v>
      </c>
      <c r="S453" s="25">
        <f t="shared" ca="1" si="267"/>
        <v>1391347.8163140374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225437.34211090623</v>
      </c>
      <c r="R454" s="25">
        <f t="array" aca="1" ref="R454" ca="1">INDEX('Lorri 401b'!L:L,MATCH('Retirement Calculator'!A454,'Lorri 401b'!N:N,0),0)</f>
        <v>1141531.6113048557</v>
      </c>
      <c r="S454" s="25">
        <f t="shared" ca="1" si="267"/>
        <v>1366968.9534157619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217946.05284934057</v>
      </c>
      <c r="R455" s="25">
        <f t="array" aca="1" ref="R455" ca="1">INDEX('Lorri 401b'!L:L,MATCH('Retirement Calculator'!A455,'Lorri 401b'!N:N,0),0)</f>
        <v>1124542.4590727363</v>
      </c>
      <c r="S455" s="25">
        <f t="shared" ca="1" si="267"/>
        <v>1342488.5119220768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210423.54988251839</v>
      </c>
      <c r="R456" s="25">
        <f t="array" aca="1" ref="R456" ca="1">INDEX('Lorri 401b'!L:L,MATCH('Retirement Calculator'!A456,'Lorri 401b'!N:N,0),0)</f>
        <v>1107482.5187063164</v>
      </c>
      <c r="S456" s="25">
        <f t="shared" ca="1" si="267"/>
        <v>1317906.0685888347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202869.70315333444</v>
      </c>
      <c r="R457" s="25">
        <f t="array" aca="1" ref="R457" ca="1">INDEX('Lorri 401b'!L:L,MATCH('Retirement Calculator'!A457,'Lorri 401b'!N:N,0),0)</f>
        <v>1090351.4952550365</v>
      </c>
      <c r="S457" s="25">
        <f t="shared" ca="1" si="267"/>
        <v>1293221.1984083708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195284.3820627789</v>
      </c>
      <c r="R458" s="25">
        <f t="array" aca="1" ref="R458" ca="1">INDEX('Lorri 401b'!L:L,MATCH('Retirement Calculator'!A458,'Lorri 401b'!N:N,0),0)</f>
        <v>1073149.0925393763</v>
      </c>
      <c r="S458" s="25">
        <f t="shared" ca="1" si="267"/>
        <v>1268433.4746021552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187667.45546767936</v>
      </c>
      <c r="R459" s="25">
        <f t="array" aca="1" ref="R459" ca="1">INDEX('Lorri 401b'!L:L,MATCH('Retirement Calculator'!A459,'Lorri 401b'!N:N,0),0)</f>
        <v>1055875.0131457341</v>
      </c>
      <c r="S459" s="25">
        <f t="shared" ca="1" si="267"/>
        <v>1243542.4686134134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180018.7916784336</v>
      </c>
      <c r="R460" s="25">
        <f t="array" aca="1" ref="R460" ca="1">INDEX('Lorri 401b'!L:L,MATCH('Retirement Calculator'!A460,'Lorri 401b'!N:N,0),0)</f>
        <v>1038528.958421285</v>
      </c>
      <c r="S460" s="25">
        <f t="shared" ca="1" si="267"/>
        <v>1218547.7500997186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172338.25845673264</v>
      </c>
      <c r="R461" s="25">
        <f t="array" aca="1" ref="R461" ca="1">INDEX('Lorri 401b'!L:L,MATCH('Retirement Calculator'!A461,'Lorri 401b'!N:N,0),0)</f>
        <v>1021110.6284688174</v>
      </c>
      <c r="S461" s="25">
        <f t="shared" ca="1" si="267"/>
        <v>1193448.8869255502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164625.7230132746</v>
      </c>
      <c r="R462" s="25">
        <f t="array" aca="1" ref="R462" ca="1">INDEX('Lorri 401b'!L:L,MATCH('Retirement Calculator'!A462,'Lorri 401b'!N:N,0),0)</f>
        <v>1003619.7221415481</v>
      </c>
      <c r="S462" s="25">
        <f t="shared" ca="1" si="267"/>
        <v>1168245.4451548227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156881.05200546881</v>
      </c>
      <c r="R463" s="25">
        <f t="array" aca="1" ref="R463" ca="1">INDEX('Lorri 401b'!L:L,MATCH('Retirement Calculator'!A463,'Lorri 401b'!N:N,0),0)</f>
        <v>986055.93703791487</v>
      </c>
      <c r="S463" s="25">
        <f t="shared" ca="1" si="267"/>
        <v>1142936.9890433836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149104.11153513051</v>
      </c>
      <c r="R464" s="25">
        <f t="array" aca="1" ref="R464" ca="1">INDEX('Lorri 401b'!L:L,MATCH('Retirement Calculator'!A464,'Lorri 401b'!N:N,0),0)</f>
        <v>968418.96949635004</v>
      </c>
      <c r="S464" s="25">
        <f t="shared" ca="1" si="267"/>
        <v>1117523.0810314806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141294.76714616577</v>
      </c>
      <c r="R465" s="25">
        <f t="array" aca="1" ref="R465" ca="1">INDEX('Lorri 401b'!L:L,MATCH('Retirement Calculator'!A465,'Lorri 401b'!N:N,0),0)</f>
        <v>950708.51459002856</v>
      </c>
      <c r="S465" s="25">
        <f t="shared" ca="1" si="267"/>
        <v>1092003.2817361944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133452.88382224704</v>
      </c>
      <c r="R466" s="25">
        <f t="array" aca="1" ref="R466" ca="1">INDEX('Lorri 401b'!L:L,MATCH('Retirement Calculator'!A466,'Lorri 401b'!N:N,0),0)</f>
        <v>932924.26612159749</v>
      </c>
      <c r="S466" s="25">
        <f t="shared" ca="1" si="267"/>
        <v>1066377.1499438444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125578.32598447864</v>
      </c>
      <c r="R467" s="25">
        <f t="array" aca="1" ref="R467" ca="1">INDEX('Lorri 401b'!L:L,MATCH('Retirement Calculator'!A467,'Lorri 401b'!N:N,0),0)</f>
        <v>915065.91661788127</v>
      </c>
      <c r="S467" s="25">
        <f t="shared" ca="1" si="267"/>
        <v>1040644.24260236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117670.95748905286</v>
      </c>
      <c r="R468" s="25">
        <f t="array" aca="1" ref="R468" ca="1">INDEX('Lorri 401b'!L:L,MATCH('Retirement Calculator'!A468,'Lorri 401b'!N:N,0),0)</f>
        <v>897133.15732456616</v>
      </c>
      <c r="S468" s="25">
        <f t="shared" ca="1" si="267"/>
        <v>1014804.1148136191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109730.64162489615</v>
      </c>
      <c r="R469" s="25">
        <f t="array" aca="1" ref="R469" ca="1">INDEX('Lorri 401b'!L:L,MATCH('Retirement Calculator'!A469,'Lorri 401b'!N:N,0),0)</f>
        <v>879125.67820086237</v>
      </c>
      <c r="S469" s="25">
        <f t="shared" ca="1" si="267"/>
        <v>988856.31982575846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101757.24111130544</v>
      </c>
      <c r="R470" s="25">
        <f t="array" aca="1" ref="R470" ca="1">INDEX('Lorri 401b'!L:L,MATCH('Retirement Calculator'!A470,'Lorri 401b'!N:N,0),0)</f>
        <v>861043.16791414306</v>
      </c>
      <c r="S470" s="25">
        <f t="shared" ca="1" si="267"/>
        <v>962800.40902544849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93750.618095574784</v>
      </c>
      <c r="R471" s="25">
        <f t="array" aca="1" ref="R471" ca="1">INDEX('Lorri 401b'!L:L,MATCH('Retirement Calculator'!A471,'Lorri 401b'!N:N,0),0)</f>
        <v>842885.31383456243</v>
      </c>
      <c r="S471" s="25">
        <f t="shared" ca="1" si="267"/>
        <v>936635.93193013722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85710.634150611906</v>
      </c>
      <c r="R472" s="25">
        <f t="array" aca="1" ref="R472" ca="1">INDEX('Lorri 401b'!L:L,MATCH('Retirement Calculator'!A472,'Lorri 401b'!N:N,0),0)</f>
        <v>824651.80202965019</v>
      </c>
      <c r="S472" s="25">
        <f t="shared" ca="1" si="267"/>
        <v>910362.43618026213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77637.150272545026</v>
      </c>
      <c r="R473" s="25">
        <f t="array" aca="1" ref="R473" ca="1">INDEX('Lorri 401b'!L:L,MATCH('Retirement Calculator'!A473,'Lorri 401b'!N:N,0),0)</f>
        <v>806342.3172588842</v>
      </c>
      <c r="S473" s="25">
        <f t="shared" ca="1" si="267"/>
        <v>883979.46753142925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69530.026878319535</v>
      </c>
      <c r="R474" s="25">
        <f t="array" aca="1" ref="R474" ca="1">INDEX('Lorri 401b'!L:L,MATCH('Retirement Calculator'!A474,'Lorri 401b'!N:N,0),0)</f>
        <v>787956.54296823998</v>
      </c>
      <c r="S474" s="25">
        <f t="shared" ca="1" si="267"/>
        <v>857486.56984655955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61389.123803284769</v>
      </c>
      <c r="R475" s="25">
        <f t="array" aca="1" ref="R475" ca="1">INDEX('Lorri 401b'!L:L,MATCH('Retirement Calculator'!A475,'Lorri 401b'!N:N,0),0)</f>
        <v>769494.1612847182</v>
      </c>
      <c r="S475" s="25">
        <f t="shared" ca="1" si="267"/>
        <v>830883.28508800291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53214.300298770686</v>
      </c>
      <c r="R476" s="25">
        <f t="array" aca="1" ref="R476" ca="1">INDEX('Lorri 401b'!L:L,MATCH('Retirement Calculator'!A476,'Lorri 401b'!N:N,0),0)</f>
        <v>750954.85301084828</v>
      </c>
      <c r="S476" s="25">
        <f t="shared" ca="1" si="267"/>
        <v>804169.15330961894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45005.415029654461</v>
      </c>
      <c r="R477" s="25">
        <f t="array" aca="1" ref="R477" ca="1">INDEX('Lorri 401b'!L:L,MATCH('Retirement Calculator'!A477,'Lorri 401b'!N:N,0),0)</f>
        <v>732338.29761917063</v>
      </c>
      <c r="S477" s="25">
        <f t="shared" ca="1" si="267"/>
        <v>777343.71264882514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36762.326071916919</v>
      </c>
      <c r="R478" s="25">
        <f t="array" aca="1" ref="R478" ca="1">INDEX('Lorri 401b'!L:L,MATCH('Retirement Calculator'!A478,'Lorri 401b'!N:N,0),0)</f>
        <v>713644.17324669438</v>
      </c>
      <c r="S478" s="25">
        <f t="shared" ca="1" si="267"/>
        <v>750406.49931861134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28484.890910188806</v>
      </c>
      <c r="R479" s="25">
        <f t="array" aca="1" ref="R479" ca="1">INDEX('Lorri 401b'!L:L,MATCH('Retirement Calculator'!A479,'Lorri 401b'!N:N,0),0)</f>
        <v>694872.1566893328</v>
      </c>
      <c r="S479" s="25">
        <f t="shared" ca="1" si="267"/>
        <v>723357.04759952158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20172.966435286824</v>
      </c>
      <c r="R480" s="25">
        <f t="array" aca="1" ref="R480" ca="1">INDEX('Lorri 401b'!L:L,MATCH('Retirement Calculator'!A480,'Lorri 401b'!N:N,0),0)</f>
        <v>676021.92339631543</v>
      </c>
      <c r="S480" s="25">
        <f t="shared" ca="1" si="267"/>
        <v>696194.88983160222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11826.408941739417</v>
      </c>
      <c r="R481" s="25">
        <f t="array" aca="1" ref="R481" ca="1">INDEX('Lorri 401b'!L:L,MATCH('Retirement Calculator'!A481,'Lorri 401b'!N:N,0),0)</f>
        <v>657093.14746457711</v>
      </c>
      <c r="S481" s="25">
        <f t="shared" ca="1" si="267"/>
        <v>668919.55640631658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3445.0741253022293</v>
      </c>
      <c r="R482" s="25">
        <f t="array" aca="1" ref="R482" ca="1">INDEX('Lorri 401b'!L:L,MATCH('Retirement Calculator'!A482,'Lorri 401b'!N:N,0),0)</f>
        <v>638085.50163312326</v>
      </c>
      <c r="S482" s="25">
        <f t="shared" ca="1" si="267"/>
        <v>641530.57575842552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-4971.1829195367791</v>
      </c>
      <c r="R483" s="25">
        <f t="array" aca="1" ref="R483" ca="1">INDEX('Lorri 401b'!L:L,MATCH('Retirement Calculator'!A483,'Lorri 401b'!N:N,0),0)</f>
        <v>618998.65727737173</v>
      </c>
      <c r="S483" s="25">
        <f t="shared" ca="1" si="267"/>
        <v>614027.4743578349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-13422.507702062618</v>
      </c>
      <c r="R484" s="25">
        <f t="array" aca="1" ref="R484" ca="1">INDEX('Lorri 401b'!L:L,MATCH('Retirement Calculator'!A484,'Lorri 401b'!N:N,0),0)</f>
        <v>599832.28440347116</v>
      </c>
      <c r="S484" s="25">
        <f t="shared" ca="1" si="267"/>
        <v>586409.77670140855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-21909.04633784898</v>
      </c>
      <c r="R485" s="25">
        <f t="array" aca="1" ref="R485" ca="1">INDEX('Lorri 401b'!L:L,MATCH('Retirement Calculator'!A485,'Lorri 401b'!N:N,0),0)</f>
        <v>580586.05164259614</v>
      </c>
      <c r="S485" s="25">
        <f t="shared" ca="1" si="267"/>
        <v>558677.00530474714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-30430.945551284451</v>
      </c>
      <c r="R486" s="25">
        <f t="array" aca="1" ref="R486" ca="1">INDEX('Lorri 401b'!L:L,MATCH('Retirement Calculator'!A486,'Lorri 401b'!N:N,0),0)</f>
        <v>561259.62624521751</v>
      </c>
      <c r="S486" s="25">
        <f t="shared" ca="1" si="267"/>
        <v>530828.68069393304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-38988.352678109237</v>
      </c>
      <c r="R487" s="25">
        <f t="array" aca="1" ref="R487" ca="1">INDEX('Lorri 401b'!L:L,MATCH('Retirement Calculator'!A487,'Lorri 401b'!N:N,0),0)</f>
        <v>541852.67407534982</v>
      </c>
      <c r="S487" s="25">
        <f t="shared" ca="1" si="267"/>
        <v>502864.32139724056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-47581.415667962458</v>
      </c>
      <c r="R488" s="25">
        <f t="array" aca="1" ref="R488" ca="1">INDEX('Lorri 401b'!L:L,MATCH('Retirement Calculator'!A488,'Lorri 401b'!N:N,0),0)</f>
        <v>522364.85960477422</v>
      </c>
      <c r="S488" s="25">
        <f t="shared" ca="1" si="267"/>
        <v>474783.44393681176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-56210.283086940064</v>
      </c>
      <c r="R489" s="25">
        <f t="array" aca="1" ref="R489" ca="1">INDEX('Lorri 401b'!L:L,MATCH('Retirement Calculator'!A489,'Lorri 401b'!N:N,0),0)</f>
        <v>502795.8459072379</v>
      </c>
      <c r="S489" s="25">
        <f t="shared" ca="1" si="267"/>
        <v>446585.56282029784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-64875.104120163414</v>
      </c>
      <c r="R490" s="25">
        <f t="array" aca="1" ref="R490" ca="1">INDEX('Lorri 401b'!L:L,MATCH('Retirement Calculator'!A490,'Lorri 401b'!N:N,0),0)</f>
        <v>483145.29465262854</v>
      </c>
      <c r="S490" s="25">
        <f t="shared" ca="1" si="267"/>
        <v>418270.19053246512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-73576.028574358541</v>
      </c>
      <c r="R491" s="25">
        <f t="array" aca="1" ref="R491" ca="1">INDEX('Lorri 401b'!L:L,MATCH('Retirement Calculator'!A491,'Lorri 401b'!N:N,0),0)</f>
        <v>463412.86610112496</v>
      </c>
      <c r="S491" s="25">
        <f t="shared" ca="1" si="267"/>
        <v>389836.83752676641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-82313.206880446131</v>
      </c>
      <c r="R492" s="25">
        <f t="array" aca="1" ref="R492" ca="1">INDEX('Lorri 401b'!L:L,MATCH('Retirement Calculator'!A492,'Lorri 401b'!N:N,0),0)</f>
        <v>443598.21909732342</v>
      </c>
      <c r="S492" s="25">
        <f t="shared" ca="1" si="267"/>
        <v>361285.01221687731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-91086.790096142417</v>
      </c>
      <c r="R493" s="25">
        <f t="array" aca="1" ref="R493" ca="1">INDEX('Lorri 401b'!L:L,MATCH('Retirement Calculator'!A493,'Lorri 401b'!N:N,0),0)</f>
        <v>423701.01106433943</v>
      </c>
      <c r="S493" s="25">
        <f t="shared" ca="1" si="267"/>
        <v>332614.22096819698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-99896.929908570775</v>
      </c>
      <c r="R494" s="25">
        <f t="array" aca="1" ref="R494" ca="1">INDEX('Lorri 401b'!L:L,MATCH('Retirement Calculator'!A494,'Lorri 401b'!N:N,0),0)</f>
        <v>403720.89799788466</v>
      </c>
      <c r="S494" s="25">
        <f t="shared" ca="1" si="267"/>
        <v>303823.96808931389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-108743.77863688425</v>
      </c>
      <c r="R495" s="25">
        <f t="array" aca="1" ref="R495" ca="1">INDEX('Lorri 401b'!L:L,MATCH('Retirement Calculator'!A495,'Lorri 401b'!N:N,0),0)</f>
        <v>383657.53446031967</v>
      </c>
      <c r="S495" s="25">
        <f t="shared" ca="1" si="267"/>
        <v>274913.75582343544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-117627.48923489904</v>
      </c>
      <c r="R496" s="25">
        <f t="array" aca="1" ref="R496" ca="1">INDEX('Lorri 401b'!L:L,MATCH('Retirement Calculator'!A496,'Lorri 401b'!N:N,0),0)</f>
        <v>363510.57357468148</v>
      </c>
      <c r="S496" s="25">
        <f t="shared" ca="1" si="267"/>
        <v>245883.08433978242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-126548.21529373889</v>
      </c>
      <c r="R497" s="25">
        <f t="array" aca="1" ref="R497" ca="1">INDEX('Lorri 401b'!L:L,MATCH('Retirement Calculator'!A497,'Lorri 401b'!N:N,0),0)</f>
        <v>343279.66701868642</v>
      </c>
      <c r="S497" s="25">
        <f t="shared" ca="1" si="267"/>
        <v>216731.45172494755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-135506.11104449059</v>
      </c>
      <c r="R498" s="25">
        <f t="array" aca="1" ref="R498" ca="1">INDEX('Lorri 401b'!L:L,MATCH('Retirement Calculator'!A498,'Lorri 401b'!N:N,0),0)</f>
        <v>322964.46501870808</v>
      </c>
      <c r="S498" s="25">
        <f t="shared" ca="1" si="267"/>
        <v>187458.35397421749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-144501.33136087039</v>
      </c>
      <c r="R499" s="25">
        <f t="array" aca="1" ref="R499" ca="1">INDEX('Lorri 401b'!L:L,MATCH('Retirement Calculator'!A499,'Lorri 401b'!N:N,0),0)</f>
        <v>302564.61634372984</v>
      </c>
      <c r="S499" s="25">
        <f t="shared" ca="1" si="267"/>
        <v>158063.28498285945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-153534.03176190177</v>
      </c>
      <c r="R500" s="25">
        <f t="array" aca="1" ref="R500" ca="1">INDEX('Lorri 401b'!L:L,MATCH('Retirement Calculator'!A500,'Lorri 401b'!N:N,0),0)</f>
        <v>282079.76829927252</v>
      </c>
      <c r="S500" s="25">
        <f t="shared" ca="1" si="267"/>
        <v>128545.73653737074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-162604.36841460413</v>
      </c>
      <c r="R501" s="25">
        <f t="array" aca="1" ref="R501" ca="1">INDEX('Lorri 401b'!L:L,MATCH('Retirement Calculator'!A501,'Lorri 401b'!N:N,0),0)</f>
        <v>261509.56672129661</v>
      </c>
      <c r="S501" s="25">
        <f t="shared" ca="1" si="267"/>
        <v>98905.198306692473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-171712.49813669274</v>
      </c>
      <c r="R502" s="25">
        <f t="array" aca="1" ref="R502" ca="1">INDEX('Lorri 401b'!L:L,MATCH('Retirement Calculator'!A502,'Lorri 401b'!N:N,0),0)</f>
        <v>240853.65597007915</v>
      </c>
      <c r="S502" s="25">
        <f t="shared" ca="1" si="267"/>
        <v>69141.157833386416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-180858.57839929007</v>
      </c>
      <c r="R503" s="25">
        <f t="array" aca="1" ref="R503" ca="1">INDEX('Lorri 401b'!L:L,MATCH('Retirement Calculator'!A503,'Lorri 401b'!N:N,0),0)</f>
        <v>220111.67892406497</v>
      </c>
      <c r="S503" s="25">
        <f t="shared" ca="1" si="267"/>
        <v>39253.100524774898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-190042.76732964822</v>
      </c>
      <c r="R504" s="25">
        <f t="array" aca="1" ref="R504" ca="1">INDEX('Lorri 401b'!L:L,MATCH('Retirement Calculator'!A504,'Lorri 401b'!N:N,0),0)</f>
        <v>199283.27697369238</v>
      </c>
      <c r="S504" s="25">
        <f t="shared" ca="1" si="267"/>
        <v>9240.5096440441557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-199265.22371388285</v>
      </c>
      <c r="R505" s="25">
        <f t="array" aca="1" ref="R505" ca="1">INDEX('Lorri 401b'!L:L,MATCH('Retirement Calculator'!A505,'Lorri 401b'!N:N,0),0)</f>
        <v>178368.09001519324</v>
      </c>
      <c r="S505" s="25">
        <f t="shared" ca="1" si="267"/>
        <v>-20897.133698689606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-208526.10699971847</v>
      </c>
      <c r="R506" s="25">
        <f t="array" aca="1" ref="R506" ca="1">INDEX('Lorri 401b'!L:L,MATCH('Retirement Calculator'!A506,'Lorri 401b'!N:N,0),0)</f>
        <v>157365.75644436703</v>
      </c>
      <c r="S506" s="25">
        <f t="shared" ca="1" si="267"/>
        <v>-51160.350555351441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-217825.57729924505</v>
      </c>
      <c r="R507" s="25">
        <f t="array" aca="1" ref="R507" ca="1">INDEX('Lorri 401b'!L:L,MATCH('Retirement Calculator'!A507,'Lorri 401b'!N:N,0),0)</f>
        <v>136275.91315032903</v>
      </c>
      <c r="S507" s="25">
        <f t="shared" ca="1" si="267"/>
        <v>-81549.664148916025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-227163.79539168635</v>
      </c>
      <c r="R508" s="25">
        <f t="array" aca="1" ref="R508" ca="1">INDEX('Lorri 401b'!L:L,MATCH('Retirement Calculator'!A508,'Lorri 401b'!N:N,0),0)</f>
        <v>115098.19550923254</v>
      </c>
      <c r="S508" s="25">
        <f t="shared" ca="1" si="267"/>
        <v>-112065.59988245381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-236540.92272617947</v>
      </c>
      <c r="R509" s="25">
        <f t="array" aca="1" ref="R509" ca="1">INDEX('Lorri 401b'!L:L,MATCH('Retirement Calculator'!A509,'Lorri 401b'!N:N,0),0)</f>
        <v>93832.237377964804</v>
      </c>
      <c r="S509" s="25">
        <f t="shared" ca="1" si="267"/>
        <v>-142708.68534821467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-245957.12142456631</v>
      </c>
      <c r="R510" s="25">
        <f t="array" aca="1" ref="R510" ca="1">INDEX('Lorri 401b'!L:L,MATCH('Retirement Calculator'!A510,'Lorri 401b'!N:N,0),0)</f>
        <v>72477.671087816794</v>
      </c>
      <c r="S510" s="25">
        <f t="shared" ca="1" si="267"/>
        <v>-173479.45033674952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-255412.55428419643</v>
      </c>
      <c r="R511" s="25">
        <f t="array" aca="1" ref="R511" ca="1">INDEX('Lorri 401b'!L:L,MATCH('Retirement Calculator'!A511,'Lorri 401b'!N:N,0),0)</f>
        <v>51034.127438126496</v>
      </c>
      <c r="S511" s="25">
        <f t="shared" ca="1" si="267"/>
        <v>-204378.42684606992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-264907.3847807417</v>
      </c>
      <c r="R512" s="25">
        <f t="array" aca="1" ref="R512" ca="1">INDEX('Lorri 401b'!L:L,MATCH('Retirement Calculator'!A512,'Lorri 401b'!N:N,0),0)</f>
        <v>29501.235689895824</v>
      </c>
      <c r="S512" s="25">
        <f t="shared" ca="1" si="267"/>
        <v>-235406.14909084589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-274441.77707102254</v>
      </c>
      <c r="R513" s="25">
        <f t="array" aca="1" ref="R513" ca="1">INDEX('Lorri 401b'!L:L,MATCH('Retirement Calculator'!A513,'Lorri 401b'!N:N,0),0)</f>
        <v>7878.6235593808578</v>
      </c>
      <c r="S513" s="25">
        <f t="shared" ca="1" si="267"/>
        <v>-266563.15351164166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-284015.89599584625</v>
      </c>
      <c r="R514" s="25">
        <f t="array" aca="1" ref="R514" ca="1">INDEX('Lorri 401b'!L:L,MATCH('Retirement Calculator'!A514,'Lorri 401b'!N:N,0),0)</f>
        <v>-13834.082788344587</v>
      </c>
      <c r="S514" s="25">
        <f t="shared" ca="1" si="267"/>
        <v>-297849.97878419084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-293629.90708285669</v>
      </c>
      <c r="R515" s="25">
        <f t="array" aca="1" ref="R515" ca="1">INDEX('Lorri 401b'!L:L,MATCH('Retirement Calculator'!A515,'Lorri 401b'!N:N,0),0)</f>
        <v>-35637.258745852225</v>
      </c>
      <c r="S515" s="25">
        <f t="shared" ca="1" si="267"/>
        <v>-329267.16582870891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-303283.97654939635</v>
      </c>
      <c r="R516" s="25">
        <f t="array" aca="1" ref="R516" ca="1">INDEX('Lorri 401b'!L:L,MATCH('Retirement Calculator'!A516,'Lorri 401b'!N:N,0),0)</f>
        <v>-57531.281269849474</v>
      </c>
      <c r="S516" s="25">
        <f t="shared" ca="1" si="267"/>
        <v>-360815.2578192458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-312978.27130537992</v>
      </c>
      <c r="R517" s="25">
        <f t="array" aca="1" ref="R517" ca="1">INDEX('Lorri 401b'!L:L,MATCH('Retirement Calculator'!A517,'Lorri 401b'!N:N,0),0)</f>
        <v>-79516.528887696724</v>
      </c>
      <c r="S517" s="25">
        <f t="shared" ca="1" si="267"/>
        <v>-392494.80019307666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-322712.95895618008</v>
      </c>
      <c r="R518" s="25">
        <f t="array" aca="1" ref="R518" ca="1">INDEX('Lorri 401b'!L:L,MATCH('Retirement Calculator'!A518,'Lorri 401b'!N:N,0),0)</f>
        <v>-101593.38170395166</v>
      </c>
      <c r="S518" s="25">
        <f t="shared" ca="1" si="267"/>
        <v>-424306.34066013177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-332488.20780552528</v>
      </c>
      <c r="R519" s="25">
        <f t="array" aca="1" ref="R519" ca="1">INDEX('Lorri 401b'!L:L,MATCH('Retirement Calculator'!A519,'Lorri 401b'!N:N,0),0)</f>
        <v>-123762.22140694098</v>
      </c>
      <c r="S519" s="25">
        <f t="shared" ca="1" si="267"/>
        <v>-456250.42921246623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-342304.18685840938</v>
      </c>
      <c r="R520" s="25">
        <f t="array" aca="1" ref="R520" ca="1">INDEX('Lorri 401b'!L:L,MATCH('Retirement Calculator'!A520,'Lorri 401b'!N:N,0),0)</f>
        <v>-146023.43127535944</v>
      </c>
      <c r="S520" s="25">
        <f t="shared" ca="1" si="267"/>
        <v>-488327.61813376879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-352161.06582401384</v>
      </c>
      <c r="R521" s="25">
        <f t="array" aca="1" ref="R521" ca="1">INDEX('Lorri 401b'!L:L,MATCH('Retirement Calculator'!A521,'Lorri 401b'!N:N,0),0)</f>
        <v>-168377.39618489629</v>
      </c>
      <c r="S521" s="25">
        <f t="shared" ref="S521:S775" ca="1" si="527">SUM(Q521:R521)</f>
        <v>-520538.46200891014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-362059.01511864166</v>
      </c>
      <c r="R522" s="25">
        <f t="array" aca="1" ref="R522" ca="1">INDEX('Lorri 401b'!L:L,MATCH('Retirement Calculator'!A522,'Lorri 401b'!N:N,0),0)</f>
        <v>-190824.50261488956</v>
      </c>
      <c r="S522" s="25">
        <f t="shared" ca="1" si="527"/>
        <v>-552883.51773353119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-371998.20586866379</v>
      </c>
      <c r="R523" s="25">
        <f t="array" aca="1" ref="R523" ca="1">INDEX('Lorri 401b'!L:L,MATCH('Retirement Calculator'!A523,'Lorri 401b'!N:N,0),0)</f>
        <v>-213365.13865500779</v>
      </c>
      <c r="S523" s="25">
        <f t="shared" ca="1" si="527"/>
        <v>-585363.34452367155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-381978.80991347763</v>
      </c>
      <c r="R524" s="25">
        <f t="array" aca="1" ref="R524" ca="1">INDEX('Lorri 401b'!L:L,MATCH('Retirement Calculator'!A524,'Lorri 401b'!N:N,0),0)</f>
        <v>-235999.69401195986</v>
      </c>
      <c r="S524" s="25">
        <f t="shared" ca="1" si="527"/>
        <v>-617978.50392543746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-392000.99980847823</v>
      </c>
      <c r="R525" s="25">
        <f t="array" aca="1" ref="R525" ca="1">INDEX('Lorri 401b'!L:L,MATCH('Retirement Calculator'!A525,'Lorri 401b'!N:N,0),0)</f>
        <v>-258728.56001623254</v>
      </c>
      <c r="S525" s="25">
        <f t="shared" ca="1" si="527"/>
        <v>-650729.55982471071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-402064.94882804132</v>
      </c>
      <c r="R526" s="25">
        <f t="array" aca="1" ref="R526" ca="1">INDEX('Lorri 401b'!L:L,MATCH('Retirement Calculator'!A526,'Lorri 401b'!N:N,0),0)</f>
        <v>-281552.12962885638</v>
      </c>
      <c r="S526" s="25">
        <f t="shared" ca="1" si="527"/>
        <v>-683617.07845689775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-412170.83096851927</v>
      </c>
      <c r="R527" s="25">
        <f t="array" aca="1" ref="R527" ca="1">INDEX('Lorri 401b'!L:L,MATCH('Retirement Calculator'!A527,'Lorri 401b'!N:N,0),0)</f>
        <v>-304470.79744819948</v>
      </c>
      <c r="S527" s="25">
        <f t="shared" ca="1" si="527"/>
        <v>-716641.62841671868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-422318.82095124922</v>
      </c>
      <c r="R528" s="25">
        <f t="array" aca="1" ref="R528" ca="1">INDEX('Lorri 401b'!L:L,MATCH('Retirement Calculator'!A528,'Lorri 401b'!N:N,0),0)</f>
        <v>-327484.95971678983</v>
      </c>
      <c r="S528" s="25">
        <f t="shared" ca="1" si="527"/>
        <v>-749803.78066803911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-432509.09422557388</v>
      </c>
      <c r="R529" s="25">
        <f t="array" aca="1" ref="R529" ca="1">INDEX('Lorri 401b'!L:L,MATCH('Retirement Calculator'!A529,'Lorri 401b'!N:N,0),0)</f>
        <v>-350595.01432816597</v>
      </c>
      <c r="S529" s="25">
        <f t="shared" ca="1" si="527"/>
        <v>-783104.10855373985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-442741.82697187486</v>
      </c>
      <c r="R530" s="25">
        <f t="array" aca="1" ref="R530" ca="1">INDEX('Lorri 401b'!L:L,MATCH('Retirement Calculator'!A530,'Lorri 401b'!N:N,0),0)</f>
        <v>-373801.36083375622</v>
      </c>
      <c r="S530" s="25">
        <f t="shared" ca="1" si="527"/>
        <v>-816543.18780563108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-453017.19610461878</v>
      </c>
      <c r="R531" s="25">
        <f t="array" aca="1" ref="R531" ca="1">INDEX('Lorri 401b'!L:L,MATCH('Retirement Calculator'!A531,'Lorri 401b'!N:N,0),0)</f>
        <v>-397104.40044978639</v>
      </c>
      <c r="S531" s="25">
        <f t="shared" ca="1" si="527"/>
        <v>-850121.59655440517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-463335.37927541579</v>
      </c>
      <c r="R532" s="25">
        <f t="array" aca="1" ref="R532" ca="1">INDEX('Lorri 401b'!L:L,MATCH('Retirement Calculator'!A532,'Lorri 401b'!N:N,0),0)</f>
        <v>-420504.53606421669</v>
      </c>
      <c r="S532" s="25">
        <f t="shared" ca="1" si="527"/>
        <v>-883839.91533963243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-473696.55487609113</v>
      </c>
      <c r="R533" s="25">
        <f t="array" aca="1" ref="R533" ca="1">INDEX('Lorri 401b'!L:L,MATCH('Retirement Calculator'!A533,'Lorri 401b'!N:N,0),0)</f>
        <v>-444002.17224370711</v>
      </c>
      <c r="S533" s="25">
        <f t="shared" ca="1" si="527"/>
        <v>-917698.72711979831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-484100.9020417693</v>
      </c>
      <c r="R534" s="25">
        <f t="array" aca="1" ref="R534" ca="1">INDEX('Lorri 401b'!L:L,MATCH('Retirement Calculator'!A534,'Lorri 401b'!N:N,0),0)</f>
        <v>-467597.7152406121</v>
      </c>
      <c r="S534" s="25">
        <f t="shared" ca="1" si="527"/>
        <v>-951698.6172823814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-494548.60065397108</v>
      </c>
      <c r="R535" s="25">
        <f t="array" aca="1" ref="R535" ca="1">INDEX('Lorri 401b'!L:L,MATCH('Retirement Calculator'!A535,'Lorri 401b'!N:N,0),0)</f>
        <v>-491291.57300000417</v>
      </c>
      <c r="S535" s="25">
        <f t="shared" ca="1" si="527"/>
        <v>-985840.17365397525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-505039.83134372375</v>
      </c>
      <c r="R536" s="25">
        <f t="array" aca="1" ref="R536" ca="1">INDEX('Lorri 401b'!L:L,MATCH('Retirement Calculator'!A536,'Lorri 401b'!N:N,0),0)</f>
        <v>-515084.15516672703</v>
      </c>
      <c r="S536" s="25">
        <f t="shared" ca="1" si="527"/>
        <v>-1020123.9865104507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-515574.77549468371</v>
      </c>
      <c r="R537" s="25">
        <f t="array" aca="1" ref="R537" ca="1">INDEX('Lorri 401b'!L:L,MATCH('Retirement Calculator'!A537,'Lorri 401b'!N:N,0),0)</f>
        <v>-538975.87309247802</v>
      </c>
      <c r="S537" s="25">
        <f t="shared" ca="1" si="527"/>
        <v>-1054550.6485871617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-526153.61524627265</v>
      </c>
      <c r="R538" s="25">
        <f t="array" aca="1" ref="R538" ca="1">INDEX('Lorri 401b'!L:L,MATCH('Retirement Calculator'!A538,'Lorri 401b'!N:N,0),0)</f>
        <v>-562967.13984291954</v>
      </c>
      <c r="S538" s="25">
        <f t="shared" ca="1" si="527"/>
        <v>-1089120.7550891922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-536776.53349682654</v>
      </c>
      <c r="R539" s="25">
        <f t="array" aca="1" ref="R539" ca="1">INDEX('Lorri 401b'!L:L,MATCH('Retirement Calculator'!A539,'Lorri 401b'!N:N,0),0)</f>
        <v>-587058.37020482135</v>
      </c>
      <c r="S539" s="25">
        <f t="shared" ca="1" si="527"/>
        <v>-1123834.9037016479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-547443.71390675777</v>
      </c>
      <c r="R540" s="25">
        <f t="array" aca="1" ref="R540" ca="1">INDEX('Lorri 401b'!L:L,MATCH('Retirement Calculator'!A540,'Lorri 401b'!N:N,0),0)</f>
        <v>-611249.98069323087</v>
      </c>
      <c r="S540" s="25">
        <f t="shared" ca="1" si="527"/>
        <v>-1158693.6945999886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-558155.34090173035</v>
      </c>
      <c r="R541" s="25">
        <f t="array" aca="1" ref="R541" ca="1">INDEX('Lorri 401b'!L:L,MATCH('Retirement Calculator'!A541,'Lorri 401b'!N:N,0),0)</f>
        <v>-635542.38955867558</v>
      </c>
      <c r="S541" s="25">
        <f t="shared" ca="1" si="527"/>
        <v>-1193697.7304604058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-568911.59967584861</v>
      </c>
      <c r="R542" s="25">
        <f t="array" aca="1" ref="R542" ca="1">INDEX('Lorri 401b'!L:L,MATCH('Retirement Calculator'!A542,'Lorri 401b'!N:N,0),0)</f>
        <v>-659936.01679439284</v>
      </c>
      <c r="S542" s="25">
        <f t="shared" ca="1" si="527"/>
        <v>-1228847.6164702415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-579712.67619485909</v>
      </c>
      <c r="R543" s="25">
        <f t="array" aca="1" ref="R543" ca="1">INDEX('Lorri 401b'!L:L,MATCH('Retirement Calculator'!A543,'Lorri 401b'!N:N,0),0)</f>
        <v>-684431.28414359235</v>
      </c>
      <c r="S543" s="25">
        <f t="shared" ca="1" si="527"/>
        <v>-1264143.9603384514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-590558.75719936541</v>
      </c>
      <c r="R544" s="25">
        <f t="array" aca="1" ref="R544" ca="1">INDEX('Lorri 401b'!L:L,MATCH('Retirement Calculator'!A544,'Lorri 401b'!N:N,0),0)</f>
        <v>-709028.61510674679</v>
      </c>
      <c r="S544" s="25">
        <f t="shared" ca="1" si="527"/>
        <v>-1299587.3723061122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-601450.03020805726</v>
      </c>
      <c r="R545" s="25">
        <f t="array" aca="1" ref="R545" ca="1">INDEX('Lorri 401b'!L:L,MATCH('Retirement Calculator'!A545,'Lorri 401b'!N:N,0),0)</f>
        <v>-733728.43494891445</v>
      </c>
      <c r="S545" s="25">
        <f t="shared" ca="1" si="527"/>
        <v>-1335178.4651569717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-612386.68352095189</v>
      </c>
      <c r="R546" s="25">
        <f t="array" aca="1" ref="R546" ca="1">INDEX('Lorri 401b'!L:L,MATCH('Retirement Calculator'!A546,'Lorri 401b'!N:N,0),0)</f>
        <v>-758531.17070709122</v>
      </c>
      <c r="S546" s="25">
        <f t="shared" ca="1" si="527"/>
        <v>-1370917.854228043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-623368.90622265032</v>
      </c>
      <c r="R547" s="25">
        <f t="array" aca="1" ref="R547" ca="1">INDEX('Lorri 401b'!L:L,MATCH('Retirement Calculator'!A547,'Lorri 401b'!N:N,0),0)</f>
        <v>-783437.25119759375</v>
      </c>
      <c r="S547" s="25">
        <f t="shared" ca="1" si="527"/>
        <v>-1406806.1574202441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-634396.88818560576</v>
      </c>
      <c r="R548" s="25">
        <f t="array" aca="1" ref="R548" ca="1">INDEX('Lorri 401b'!L:L,MATCH('Retirement Calculator'!A548,'Lorri 401b'!N:N,0),0)</f>
        <v>-808447.10702347336</v>
      </c>
      <c r="S548" s="25">
        <f t="shared" ca="1" si="527"/>
        <v>-1442843.9952090792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-645470.82007340691</v>
      </c>
      <c r="R549" s="25">
        <f t="array" aca="1" ref="R549" ca="1">INDEX('Lorri 401b'!L:L,MATCH('Retirement Calculator'!A549,'Lorri 401b'!N:N,0),0)</f>
        <v>-833561.17058196082</v>
      </c>
      <c r="S549" s="25">
        <f t="shared" ca="1" si="527"/>
        <v>-1479031.9906553677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-656590.89334407391</v>
      </c>
      <c r="R550" s="25">
        <f t="array" aca="1" ref="R550" ca="1">INDEX('Lorri 401b'!L:L,MATCH('Retirement Calculator'!A550,'Lorri 401b'!N:N,0),0)</f>
        <v>-858779.87607194192</v>
      </c>
      <c r="S550" s="25">
        <f t="shared" ca="1" si="527"/>
        <v>-1515370.7694160158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-667757.30025336868</v>
      </c>
      <c r="R551" s="25">
        <f t="array" aca="1" ref="R551" ca="1">INDEX('Lorri 401b'!L:L,MATCH('Retirement Calculator'!A551,'Lorri 401b'!N:N,0),0)</f>
        <v>-884103.65950146446</v>
      </c>
      <c r="S551" s="25">
        <f t="shared" ca="1" si="527"/>
        <v>-1551860.959754833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-678970.23385811877</v>
      </c>
      <c r="R552" s="25">
        <f t="array" aca="1" ref="R552" ca="1">INDEX('Lorri 401b'!L:L,MATCH('Retirement Calculator'!A552,'Lorri 401b'!N:N,0),0)</f>
        <v>-909532.95869527664</v>
      </c>
      <c r="S552" s="25">
        <f t="shared" ca="1" si="527"/>
        <v>-1588503.1925533954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-690229.88801955536</v>
      </c>
      <c r="R553" s="25">
        <f t="array" aca="1" ref="R553" ca="1">INDEX('Lorri 401b'!L:L,MATCH('Retirement Calculator'!A553,'Lorri 401b'!N:N,0),0)</f>
        <v>-935068.21330239659</v>
      </c>
      <c r="S553" s="25">
        <f t="shared" ca="1" si="527"/>
        <v>-1625298.101321952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-701536.45740666462</v>
      </c>
      <c r="R554" s="25">
        <f t="array" aca="1" ref="R554" ca="1">INDEX('Lorri 401b'!L:L,MATCH('Retirement Calculator'!A554,'Lorri 401b'!N:N,0),0)</f>
        <v>-960709.8648037127</v>
      </c>
      <c r="S554" s="25">
        <f t="shared" ca="1" si="527"/>
        <v>-1662246.3222103773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-712890.1374995535</v>
      </c>
      <c r="R555" s="25">
        <f t="array" aca="1" ref="R555" ca="1">INDEX('Lorri 401b'!L:L,MATCH('Retirement Calculator'!A555,'Lorri 401b'!N:N,0),0)</f>
        <v>-986458.35651961761</v>
      </c>
      <c r="S555" s="25">
        <f t="shared" ca="1" si="527"/>
        <v>-1699348.4940191712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-724291.12459282938</v>
      </c>
      <c r="R556" s="25">
        <f t="array" aca="1" ref="R556" ca="1">INDEX('Lorri 401b'!L:L,MATCH('Retirement Calculator'!A556,'Lorri 401b'!N:N,0),0)</f>
        <v>-1012314.1336176723</v>
      </c>
      <c r="S556" s="25">
        <f t="shared" ca="1" si="527"/>
        <v>-1736605.2582105016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-735739.61579899397</v>
      </c>
      <c r="R557" s="25">
        <f t="array" aca="1" ref="R557" ca="1">INDEX('Lorri 401b'!L:L,MATCH('Retirement Calculator'!A557,'Lorri 401b'!N:N,0),0)</f>
        <v>-1038277.643120302</v>
      </c>
      <c r="S557" s="25">
        <f t="shared" ca="1" si="527"/>
        <v>-1774017.2589192959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-747235.80905185093</v>
      </c>
      <c r="R558" s="25">
        <f t="array" aca="1" ref="R558" ca="1">INDEX('Lorri 401b'!L:L,MATCH('Retirement Calculator'!A558,'Lorri 401b'!N:N,0),0)</f>
        <v>-1064349.333912526</v>
      </c>
      <c r="S558" s="25">
        <f t="shared" ca="1" si="527"/>
        <v>-1811585.1429643771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-758779.90310992813</v>
      </c>
      <c r="R559" s="25">
        <f t="array" aca="1" ref="R559" ca="1">INDEX('Lorri 401b'!L:L,MATCH('Retirement Calculator'!A559,'Lorri 401b'!N:N,0),0)</f>
        <v>-1090529.6567497179</v>
      </c>
      <c r="S559" s="25">
        <f t="shared" ca="1" si="527"/>
        <v>-1849309.559859646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-770372.09755991388</v>
      </c>
      <c r="R560" s="25">
        <f t="array" aca="1" ref="R560" ca="1">INDEX('Lorri 401b'!L:L,MATCH('Retirement Calculator'!A560,'Lorri 401b'!N:N,0),0)</f>
        <v>-1116819.0642653981</v>
      </c>
      <c r="S560" s="25">
        <f t="shared" ca="1" si="527"/>
        <v>-1887191.1618253118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-782012.59282010794</v>
      </c>
      <c r="R561" s="25">
        <f t="array" aca="1" ref="R561" ca="1">INDEX('Lorri 401b'!L:L,MATCH('Retirement Calculator'!A561,'Lorri 401b'!N:N,0),0)</f>
        <v>-1143218.0109790601</v>
      </c>
      <c r="S561" s="25">
        <f t="shared" ca="1" si="527"/>
        <v>-1925230.603799168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-793701.59014388616</v>
      </c>
      <c r="R562" s="25">
        <f t="array" aca="1" ref="R562" ca="1">INDEX('Lorri 401b'!L:L,MATCH('Retirement Calculator'!A562,'Lorri 401b'!N:N,0),0)</f>
        <v>-1169726.9533040291</v>
      </c>
      <c r="S562" s="25">
        <f t="shared" ca="1" si="527"/>
        <v>-1963428.5434479152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-805439.29162318015</v>
      </c>
      <c r="R563" s="25">
        <f t="array" aca="1" ref="R563" ca="1">INDEX('Lorri 401b'!L:L,MATCH('Retirement Calculator'!A563,'Lorri 401b'!N:N,0),0)</f>
        <v>-1196346.349555352</v>
      </c>
      <c r="S563" s="25">
        <f t="shared" ca="1" si="527"/>
        <v>-2001785.641178532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-817225.90019197122</v>
      </c>
      <c r="R564" s="25">
        <f t="array" aca="1" ref="R564" ca="1">INDEX('Lorri 401b'!L:L,MATCH('Retirement Calculator'!A564,'Lorri 401b'!N:N,0),0)</f>
        <v>-1223076.6599577223</v>
      </c>
      <c r="S564" s="25">
        <f t="shared" ca="1" si="527"/>
        <v>-2040302.5601496934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-829061.61962979881</v>
      </c>
      <c r="R565" s="25">
        <f t="array" aca="1" ref="R565" ca="1">INDEX('Lorri 401b'!L:L,MATCH('Retirement Calculator'!A565,'Lorri 401b'!N:N,0),0)</f>
        <v>-1249918.3466534358</v>
      </c>
      <c r="S565" s="25">
        <f t="shared" ca="1" si="527"/>
        <v>-2078979.9662832348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-840946.65456528403</v>
      </c>
      <c r="R566" s="25">
        <f t="array" aca="1" ref="R566" ca="1">INDEX('Lorri 401b'!L:L,MATCH('Retirement Calculator'!A566,'Lorri 401b'!N:N,0),0)</f>
        <v>-1276871.8737103813</v>
      </c>
      <c r="S566" s="25">
        <f t="shared" ca="1" si="527"/>
        <v>-2117818.5282756654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-852881.21047966718</v>
      </c>
      <c r="R567" s="25">
        <f t="array" aca="1" ref="R567" ca="1">INDEX('Lorri 401b'!L:L,MATCH('Retirement Calculator'!A567,'Lorri 401b'!N:N,0),0)</f>
        <v>-1303937.7071300643</v>
      </c>
      <c r="S567" s="25">
        <f t="shared" ca="1" si="527"/>
        <v>-2156818.9176097317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-864865.49371036026</v>
      </c>
      <c r="R568" s="25">
        <f t="array" aca="1" ref="R568" ca="1">INDEX('Lorri 401b'!L:L,MATCH('Retirement Calculator'!A568,'Lorri 401b'!N:N,0),0)</f>
        <v>-1331116.3148556624</v>
      </c>
      <c r="S568" s="25">
        <f t="shared" ca="1" si="527"/>
        <v>-2195981.8085660227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-876899.71145451453</v>
      </c>
      <c r="R569" s="25">
        <f t="array" aca="1" ref="R569" ca="1">INDEX('Lorri 401b'!L:L,MATCH('Retirement Calculator'!A569,'Lorri 401b'!N:N,0),0)</f>
        <v>-1358408.1667801172</v>
      </c>
      <c r="S569" s="25">
        <f t="shared" ca="1" si="527"/>
        <v>-2235307.8782346318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-888984.07177260274</v>
      </c>
      <c r="R570" s="25">
        <f t="array" aca="1" ref="R570" ca="1">INDEX('Lorri 401b'!L:L,MATCH('Retirement Calculator'!A570,'Lorri 401b'!N:N,0),0)</f>
        <v>-1385813.7347542574</v>
      </c>
      <c r="S570" s="25">
        <f t="shared" ca="1" si="527"/>
        <v>-2274797.8065268602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-901118.78359201632</v>
      </c>
      <c r="R571" s="25">
        <f t="array" aca="1" ref="R571" ca="1">INDEX('Lorri 401b'!L:L,MATCH('Retirement Calculator'!A571,'Lorri 401b'!N:N,0),0)</f>
        <v>-1413333.4925949564</v>
      </c>
      <c r="S571" s="25">
        <f t="shared" ca="1" si="527"/>
        <v>-2314452.2761869729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-913304.05671067745</v>
      </c>
      <c r="R572" s="25">
        <f t="array" aca="1" ref="R572" ca="1">INDEX('Lorri 401b'!L:L,MATCH('Retirement Calculator'!A572,'Lorri 401b'!N:N,0),0)</f>
        <v>-1440967.916093325</v>
      </c>
      <c r="S572" s="25">
        <f t="shared" ca="1" si="527"/>
        <v>-2354271.9728040025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-925540.10180066642</v>
      </c>
      <c r="R573" s="25">
        <f t="array" aca="1" ref="R573" ca="1">INDEX('Lorri 401b'!L:L,MATCH('Retirement Calculator'!A573,'Lorri 401b'!N:N,0),0)</f>
        <v>-1468717.4830229369</v>
      </c>
      <c r="S573" s="25">
        <f t="shared" ca="1" si="527"/>
        <v>-2394257.5848236033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-937827.13041186368</v>
      </c>
      <c r="R574" s="25">
        <f t="array" aca="1" ref="R574" ca="1">INDEX('Lorri 401b'!L:L,MATCH('Retirement Calculator'!A574,'Lorri 401b'!N:N,0),0)</f>
        <v>-1496582.6731480886</v>
      </c>
      <c r="S574" s="25">
        <f t="shared" ca="1" si="527"/>
        <v>-2434409.8035599524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-950165.3549756076</v>
      </c>
      <c r="R575" s="25">
        <f t="array" aca="1" ref="R575" ca="1">INDEX('Lorri 401b'!L:L,MATCH('Retirement Calculator'!A575,'Lorri 401b'!N:N,0),0)</f>
        <v>-1524563.9682320952</v>
      </c>
      <c r="S575" s="25">
        <f t="shared" ca="1" si="527"/>
        <v>-2474729.323207703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-962554.98880836705</v>
      </c>
      <c r="R576" s="25">
        <f t="array" aca="1" ref="R576" ca="1">INDEX('Lorri 401b'!L:L,MATCH('Retirement Calculator'!A576,'Lorri 401b'!N:N,0),0)</f>
        <v>-1552661.8520456185</v>
      </c>
      <c r="S576" s="25">
        <f t="shared" ca="1" si="527"/>
        <v>-2515216.8408539854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-974996.24611542968</v>
      </c>
      <c r="R577" s="25">
        <f t="array" aca="1" ref="R577" ca="1">INDEX('Lorri 401b'!L:L,MATCH('Retirement Calculator'!A577,'Lorri 401b'!N:N,0),0)</f>
        <v>-1580876.8103750315</v>
      </c>
      <c r="S577" s="25">
        <f t="shared" ca="1" si="527"/>
        <v>-2555873.0564904613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-987489.34199460503</v>
      </c>
      <c r="R578" s="25">
        <f t="array" aca="1" ref="R578" ca="1">INDEX('Lorri 401b'!L:L,MATCH('Retirement Calculator'!A578,'Lorri 401b'!N:N,0),0)</f>
        <v>-1609209.331030817</v>
      </c>
      <c r="S578" s="25">
        <f t="shared" ca="1" si="527"/>
        <v>-2596698.6730254218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-1000034.4924399436</v>
      </c>
      <c r="R579" s="25">
        <f t="array" aca="1" ref="R579" ca="1">INDEX('Lorri 401b'!L:L,MATCH('Retirement Calculator'!A579,'Lorri 401b'!N:N,0),0)</f>
        <v>-1637659.9038560016</v>
      </c>
      <c r="S579" s="25">
        <f t="shared" ca="1" si="527"/>
        <v>-2637694.3962959452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-1012631.9143454712</v>
      </c>
      <c r="R580" s="25">
        <f t="array" aca="1" ref="R580" ca="1">INDEX('Lorri 401b'!L:L,MATCH('Retirement Calculator'!A580,'Lorri 401b'!N:N,0),0)</f>
        <v>-1666229.0207346245</v>
      </c>
      <c r="S580" s="25">
        <f t="shared" ca="1" si="527"/>
        <v>-2678860.9350800957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-1025281.8255089384</v>
      </c>
      <c r="R581" s="25">
        <f t="array" aca="1" ref="R581" ca="1">INDEX('Lorri 401b'!L:L,MATCH('Retirement Calculator'!A581,'Lorri 401b'!N:N,0),0)</f>
        <v>-1694917.1756002416</v>
      </c>
      <c r="S581" s="25">
        <f t="shared" ca="1" si="527"/>
        <v>-2720199.00110918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-1037984.4446355867</v>
      </c>
      <c r="R582" s="25">
        <f t="array" aca="1" ref="R582" ca="1">INDEX('Lorri 401b'!L:L,MATCH('Retirement Calculator'!A582,'Lorri 401b'!N:N,0),0)</f>
        <v>-1723724.8644444656</v>
      </c>
      <c r="S582" s="25">
        <f t="shared" ca="1" si="527"/>
        <v>-2761709.3090800522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-1050739.9913419294</v>
      </c>
      <c r="R583" s="25">
        <f t="array" aca="1" ref="R583" ca="1">INDEX('Lorri 401b'!L:L,MATCH('Retirement Calculator'!A583,'Lorri 401b'!N:N,0),0)</f>
        <v>-1752652.5853255405</v>
      </c>
      <c r="S583" s="25">
        <f t="shared" ca="1" si="527"/>
        <v>-2803392.5766674699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-1063548.6861595486</v>
      </c>
      <c r="R584" s="25">
        <f t="array" aca="1" ref="R584" ca="1">INDEX('Lorri 401b'!L:L,MATCH('Retirement Calculator'!A584,'Lorri 401b'!N:N,0),0)</f>
        <v>-1781700.8383769533</v>
      </c>
      <c r="S584" s="25">
        <f t="shared" ca="1" si="527"/>
        <v>-2845249.5245365016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-1076410.7505389077</v>
      </c>
      <c r="R585" s="25">
        <f t="array" aca="1" ref="R585" ca="1">INDEX('Lorri 401b'!L:L,MATCH('Retirement Calculator'!A585,'Lorri 401b'!N:N,0),0)</f>
        <v>-1810870.1258160803</v>
      </c>
      <c r="S585" s="25">
        <f t="shared" ca="1" si="527"/>
        <v>-2887280.8763549877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-1089326.4068531808</v>
      </c>
      <c r="R586" s="25">
        <f t="array" aca="1" ref="R586" ca="1">INDEX('Lorri 401b'!L:L,MATCH('Retirement Calculator'!A586,'Lorri 401b'!N:N,0),0)</f>
        <v>-1840160.9519528702</v>
      </c>
      <c r="S586" s="25">
        <f t="shared" ca="1" si="527"/>
        <v>-2929487.3588060513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-1102295.8784020969</v>
      </c>
      <c r="R587" s="25">
        <f t="array" aca="1" ref="R587" ca="1">INDEX('Lorri 401b'!L:L,MATCH('Retirement Calculator'!A587,'Lorri 401b'!N:N,0),0)</f>
        <v>-1869573.8231985634</v>
      </c>
      <c r="S587" s="25">
        <f t="shared" ca="1" si="527"/>
        <v>-2971869.7016006606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-1115319.3894158001</v>
      </c>
      <c r="R588" s="25">
        <f t="array" aca="1" ref="R588" ca="1">INDEX('Lorri 401b'!L:L,MATCH('Retirement Calculator'!A588,'Lorri 401b'!N:N,0),0)</f>
        <v>-1899109.248074447</v>
      </c>
      <c r="S588" s="25">
        <f t="shared" ca="1" si="527"/>
        <v>-3014428.6374902474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-1128397.1650587271</v>
      </c>
      <c r="R589" s="25">
        <f t="array" aca="1" ref="R589" ca="1">INDEX('Lorri 401b'!L:L,MATCH('Retirement Calculator'!A589,'Lorri 401b'!N:N,0),0)</f>
        <v>-1928767.7372206468</v>
      </c>
      <c r="S589" s="25">
        <f t="shared" ca="1" si="527"/>
        <v>-3057164.9022793742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-1141529.4314334996</v>
      </c>
      <c r="R590" s="25">
        <f t="array" aca="1" ref="R590" ca="1">INDEX('Lorri 401b'!L:L,MATCH('Retirement Calculator'!A590,'Lorri 401b'!N:N,0),0)</f>
        <v>-1958549.8034049557</v>
      </c>
      <c r="S590" s="25">
        <f t="shared" ca="1" si="527"/>
        <v>-3100079.234838455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-1154716.4155848336</v>
      </c>
      <c r="R591" s="25">
        <f t="array" aca="1" ref="R591" ca="1">INDEX('Lorri 401b'!L:L,MATCH('Retirement Calculator'!A591,'Lorri 401b'!N:N,0),0)</f>
        <v>-1988455.9615316992</v>
      </c>
      <c r="S591" s="25">
        <f t="shared" ca="1" si="527"/>
        <v>-3143172.377116533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-1167958.3455034648</v>
      </c>
      <c r="R592" s="25">
        <f t="array" aca="1" ref="R592" ca="1">INDEX('Lorri 401b'!L:L,MATCH('Retirement Calculator'!A592,'Lorri 401b'!N:N,0),0)</f>
        <v>-2018486.7286506374</v>
      </c>
      <c r="S592" s="25">
        <f t="shared" ca="1" si="527"/>
        <v>-3186445.0741541022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-1181255.4501300904</v>
      </c>
      <c r="R593" s="25">
        <f t="array" aca="1" ref="R593" ca="1">INDEX('Lorri 401b'!L:L,MATCH('Retirement Calculator'!A593,'Lorri 401b'!N:N,0),0)</f>
        <v>-2048642.6239659046</v>
      </c>
      <c r="S593" s="25">
        <f t="shared" ca="1" si="527"/>
        <v>-3229898.0740959952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-1194607.9593593269</v>
      </c>
      <c r="R594" s="25">
        <f t="array" aca="1" ref="R594" ca="1">INDEX('Lorri 401b'!L:L,MATCH('Retirement Calculator'!A594,'Lorri 401b'!N:N,0),0)</f>
        <v>-2078924.1688449855</v>
      </c>
      <c r="S594" s="25">
        <f t="shared" ca="1" si="527"/>
        <v>-3273532.1282043122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-1208016.1040436851</v>
      </c>
      <c r="R595" s="25">
        <f t="array" aca="1" ref="R595" ca="1">INDEX('Lorri 401b'!L:L,MATCH('Retirement Calculator'!A595,'Lorri 401b'!N:N,0),0)</f>
        <v>-2109331.8868277292</v>
      </c>
      <c r="S595" s="25">
        <f t="shared" ca="1" si="527"/>
        <v>-3317347.9908714145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-1221480.1159975615</v>
      </c>
      <c r="R596" s="25">
        <f t="array" aca="1" ref="R596" ca="1">INDEX('Lorri 401b'!L:L,MATCH('Retirement Calculator'!A596,'Lorri 401b'!N:N,0),0)</f>
        <v>-2139866.3036354012</v>
      </c>
      <c r="S596" s="25">
        <f t="shared" ca="1" si="527"/>
        <v>-3361346.4196329629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-1235000.2280012458</v>
      </c>
      <c r="R597" s="25">
        <f t="array" aca="1" ref="R597" ca="1">INDEX('Lorri 401b'!L:L,MATCH('Retirement Calculator'!A597,'Lorri 401b'!N:N,0),0)</f>
        <v>-2170527.9471797715</v>
      </c>
      <c r="S597" s="25">
        <f t="shared" ca="1" si="527"/>
        <v>-3405528.1751810173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-1248576.6738049453</v>
      </c>
      <c r="R598" s="25">
        <f t="array" aca="1" ref="R598" ca="1">INDEX('Lorri 401b'!L:L,MATCH('Retirement Calculator'!A598,'Lorri 401b'!N:N,0),0)</f>
        <v>-2201317.3475722433</v>
      </c>
      <c r="S598" s="25">
        <f t="shared" ca="1" si="527"/>
        <v>-3449894.0213771886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-1262209.6881328269</v>
      </c>
      <c r="R599" s="25">
        <f t="array" aca="1" ref="R599" ca="1">INDEX('Lorri 401b'!L:L,MATCH('Retirement Calculator'!A599,'Lorri 401b'!N:N,0),0)</f>
        <v>-2232235.0371330171</v>
      </c>
      <c r="S599" s="25">
        <f t="shared" ca="1" si="527"/>
        <v>-3494444.7252658438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-1275899.5066870749</v>
      </c>
      <c r="R600" s="25">
        <f t="array" aca="1" ref="R600" ca="1">INDEX('Lorri 401b'!L:L,MATCH('Retirement Calculator'!A600,'Lorri 401b'!N:N,0),0)</f>
        <v>-2263281.5504002944</v>
      </c>
      <c r="S600" s="25">
        <f t="shared" ca="1" si="527"/>
        <v>-3539181.0570873693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-1289646.3661519655</v>
      </c>
      <c r="R601" s="25">
        <f t="array" aca="1" ref="R601" ca="1">INDEX('Lorri 401b'!L:L,MATCH('Retirement Calculator'!A601,'Lorri 401b'!N:N,0),0)</f>
        <v>-2294457.4241395183</v>
      </c>
      <c r="S601" s="25">
        <f t="shared" ca="1" si="527"/>
        <v>-3584103.7902914835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-1303450.5041979598</v>
      </c>
      <c r="R602" s="25">
        <f t="array" aca="1" ref="R602" ca="1">INDEX('Lorri 401b'!L:L,MATCH('Retirement Calculator'!A602,'Lorri 401b'!N:N,0),0)</f>
        <v>-2325763.1973526557</v>
      </c>
      <c r="S602" s="25">
        <f t="shared" ca="1" si="527"/>
        <v>-3629213.7015506155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-1317312.1594858123</v>
      </c>
      <c r="R603" s="25">
        <f t="array" aca="1" ref="R603" ca="1">INDEX('Lorri 401b'!L:L,MATCH('Retirement Calculator'!A603,'Lorri 401b'!N:N,0),0)</f>
        <v>-2357199.4112875145</v>
      </c>
      <c r="S603" s="25">
        <f t="shared" ca="1" si="527"/>
        <v>-3674511.5707733268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-1331231.5716706975</v>
      </c>
      <c r="R604" s="25">
        <f t="array" aca="1" ref="R604" ca="1">INDEX('Lorri 401b'!L:L,MATCH('Retirement Calculator'!A604,'Lorri 401b'!N:N,0),0)</f>
        <v>-2388766.6094471021</v>
      </c>
      <c r="S604" s="25">
        <f t="shared" ca="1" si="527"/>
        <v>-3719998.1811177996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-1345208.9814063532</v>
      </c>
      <c r="R605" s="25">
        <f t="array" aca="1" ref="R605" ca="1">INDEX('Lorri 401b'!L:L,MATCH('Retirement Calculator'!A605,'Lorri 401b'!N:N,0),0)</f>
        <v>-2420465.3375990214</v>
      </c>
      <c r="S605" s="25">
        <f t="shared" ca="1" si="527"/>
        <v>-3765674.3190053748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-1359244.6303492407</v>
      </c>
      <c r="R606" s="25">
        <f t="array" aca="1" ref="R606" ca="1">INDEX('Lorri 401b'!L:L,MATCH('Retirement Calculator'!A606,'Lorri 401b'!N:N,0),0)</f>
        <v>-2452296.1437849067</v>
      </c>
      <c r="S606" s="25">
        <f t="shared" ca="1" si="527"/>
        <v>-3811540.7741341474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-1373338.7611627236</v>
      </c>
      <c r="R607" s="25">
        <f t="array" aca="1" ref="R607" ca="1">INDEX('Lorri 401b'!L:L,MATCH('Retirement Calculator'!A607,'Lorri 401b'!N:N,0),0)</f>
        <v>-2484259.5783299003</v>
      </c>
      <c r="S607" s="25">
        <f t="shared" ca="1" si="527"/>
        <v>-3857598.3394926237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-1387491.6175212627</v>
      </c>
      <c r="R608" s="25">
        <f t="array" aca="1" ref="R608" ca="1">INDEX('Lorri 401b'!L:L,MATCH('Retirement Calculator'!A608,'Lorri 401b'!N:N,0),0)</f>
        <v>-2516356.1938521643</v>
      </c>
      <c r="S608" s="25">
        <f t="shared" ca="1" si="527"/>
        <v>-3903847.811373427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-1401703.4441146292</v>
      </c>
      <c r="R609" s="25">
        <f t="array" aca="1" ref="R609" ca="1">INDEX('Lorri 401b'!L:L,MATCH('Retirement Calculator'!A609,'Lorri 401b'!N:N,0),0)</f>
        <v>-2548586.5452724379</v>
      </c>
      <c r="S609" s="25">
        <f t="shared" ca="1" si="527"/>
        <v>-3950289.989387067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-1415974.4866521345</v>
      </c>
      <c r="R610" s="25">
        <f t="array" aca="1" ref="R610" ca="1">INDEX('Lorri 401b'!L:L,MATCH('Retirement Calculator'!A610,'Lorri 401b'!N:N,0),0)</f>
        <v>-2580951.1898236293</v>
      </c>
      <c r="S610" s="25">
        <f t="shared" ca="1" si="527"/>
        <v>-3996925.6764757638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-1430304.9918668794</v>
      </c>
      <c r="R611" s="25">
        <f t="array" aca="1" ref="R611" ca="1">INDEX('Lorri 401b'!L:L,MATCH('Retirement Calculator'!A611,'Lorri 401b'!N:N,0),0)</f>
        <v>-2613450.6870604507</v>
      </c>
      <c r="S611" s="25">
        <f t="shared" ca="1" si="527"/>
        <v>-4043755.6789273303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-1444695.2075200193</v>
      </c>
      <c r="R612" s="25">
        <f t="array" aca="1" ref="R612" ca="1">INDEX('Lorri 401b'!L:L,MATCH('Retirement Calculator'!A612,'Lorri 401b'!N:N,0),0)</f>
        <v>-2646085.5988690923</v>
      </c>
      <c r="S612" s="25">
        <f t="shared" ca="1" si="527"/>
        <v>-4090780.8063891116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-1459145.3824050471</v>
      </c>
      <c r="R613" s="25">
        <f t="array" aca="1" ref="R613" ca="1">INDEX('Lorri 401b'!L:L,MATCH('Retirement Calculator'!A613,'Lorri 401b'!N:N,0),0)</f>
        <v>-2678856.4894769364</v>
      </c>
      <c r="S613" s="25">
        <f t="shared" ca="1" si="527"/>
        <v>-4138001.8718819832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-1473655.7663520959</v>
      </c>
      <c r="R614" s="25">
        <f t="array" aca="1" ref="R614" ca="1">INDEX('Lorri 401b'!L:L,MATCH('Retirement Calculator'!A614,'Lorri 401b'!N:N,0),0)</f>
        <v>-2711763.925462313</v>
      </c>
      <c r="S614" s="25">
        <f t="shared" ca="1" si="527"/>
        <v>-4185419.6918144086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-1488226.6102322573</v>
      </c>
      <c r="R615" s="25">
        <f t="array" aca="1" ref="R615" ca="1">INDEX('Lorri 401b'!L:L,MATCH('Retirement Calculator'!A615,'Lorri 401b'!N:N,0),0)</f>
        <v>-2744808.4757642956</v>
      </c>
      <c r="S615" s="25">
        <f t="shared" ca="1" si="527"/>
        <v>-4233035.0859965533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-1502858.1659619194</v>
      </c>
      <c r="R616" s="25">
        <f t="array" aca="1" ref="R616" ca="1">INDEX('Lorri 401b'!L:L,MATCH('Retirement Calculator'!A616,'Lorri 401b'!N:N,0),0)</f>
        <v>-2777990.7116925362</v>
      </c>
      <c r="S616" s="25">
        <f t="shared" ca="1" si="527"/>
        <v>-4280848.8776544556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-1517550.6865071219</v>
      </c>
      <c r="R617" s="25">
        <f t="array" aca="1" ref="R617" ca="1">INDEX('Lorri 401b'!L:L,MATCH('Retirement Calculator'!A617,'Lorri 401b'!N:N,0),0)</f>
        <v>-2811311.2069371445</v>
      </c>
      <c r="S617" s="25">
        <f t="shared" ca="1" si="527"/>
        <v>-4328861.8934442662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-1532304.4258879293</v>
      </c>
      <c r="R618" s="25">
        <f t="array" aca="1" ref="R618" ca="1">INDEX('Lorri 401b'!L:L,MATCH('Retirement Calculator'!A618,'Lorri 401b'!N:N,0),0)</f>
        <v>-2844770.5375786056</v>
      </c>
      <c r="S618" s="25">
        <f t="shared" ca="1" si="527"/>
        <v>-4377074.9634665344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-1547119.6391828235</v>
      </c>
      <c r="R619" s="25">
        <f t="array" aca="1" ref="R619" ca="1">INDEX('Lorri 401b'!L:L,MATCH('Retirement Calculator'!A619,'Lorri 401b'!N:N,0),0)</f>
        <v>-2878369.2820977392</v>
      </c>
      <c r="S619" s="25">
        <f t="shared" ca="1" si="527"/>
        <v>-4425488.9212805629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-1561996.582533113</v>
      </c>
      <c r="R620" s="25">
        <f t="array" aca="1" ref="R620" ca="1">INDEX('Lorri 401b'!L:L,MATCH('Retirement Calculator'!A620,'Lorri 401b'!N:N,0),0)</f>
        <v>-2912108.0213857028</v>
      </c>
      <c r="S620" s="25">
        <f t="shared" ca="1" si="527"/>
        <v>-4474104.603918816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-1576935.513147362</v>
      </c>
      <c r="R621" s="25">
        <f t="array" aca="1" ref="R621" ca="1">INDEX('Lorri 401b'!L:L,MATCH('Retirement Calculator'!A621,'Lorri 401b'!N:N,0),0)</f>
        <v>-2945987.3387540327</v>
      </c>
      <c r="S621" s="25">
        <f t="shared" ca="1" si="527"/>
        <v>-4522922.8519013952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-1591936.6893058373</v>
      </c>
      <c r="R622" s="25">
        <f t="array" aca="1" ref="R622" ca="1">INDEX('Lorri 401b'!L:L,MATCH('Retirement Calculator'!A622,'Lorri 401b'!N:N,0),0)</f>
        <v>-2980007.819944731</v>
      </c>
      <c r="S622" s="25">
        <f t="shared" ca="1" si="527"/>
        <v>-4571944.5092505682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-1607000.3703649726</v>
      </c>
      <c r="R623" s="25">
        <f t="array" aca="1" ref="R623" ca="1">INDEX('Lorri 401b'!L:L,MATCH('Retirement Calculator'!A623,'Lorri 401b'!N:N,0),0)</f>
        <v>-3014170.0531403902</v>
      </c>
      <c r="S623" s="25">
        <f t="shared" ca="1" si="527"/>
        <v>-4621170.4235053631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-1622126.8167618543</v>
      </c>
      <c r="R624" s="25">
        <f t="array" aca="1" ref="R624" ca="1">INDEX('Lorri 401b'!L:L,MATCH('Retirement Calculator'!A624,'Lorri 401b'!N:N,0),0)</f>
        <v>-3048474.6289743646</v>
      </c>
      <c r="S624" s="25">
        <f t="shared" ca="1" si="527"/>
        <v>-4670601.4457362192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-1637316.2900187231</v>
      </c>
      <c r="R625" s="25">
        <f t="array" aca="1" ref="R625" ca="1">INDEX('Lorri 401b'!L:L,MATCH('Retirement Calculator'!A625,'Lorri 401b'!N:N,0),0)</f>
        <v>-3082922.1405409807</v>
      </c>
      <c r="S625" s="25">
        <f t="shared" ca="1" si="527"/>
        <v>-4720238.4305597041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-1652569.0527474955</v>
      </c>
      <c r="R626" s="25">
        <f t="array" aca="1" ref="R626" ca="1">INDEX('Lorri 401b'!L:L,MATCH('Retirement Calculator'!A626,'Lorri 401b'!N:N,0),0)</f>
        <v>-3117513.1834057909</v>
      </c>
      <c r="S626" s="25">
        <f t="shared" ca="1" si="527"/>
        <v>-4770082.236153286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-1667885.3686543044</v>
      </c>
      <c r="R627" s="25">
        <f t="array" aca="1" ref="R627" ca="1">INDEX('Lorri 401b'!L:L,MATCH('Retirement Calculator'!A627,'Lorri 401b'!N:N,0),0)</f>
        <v>-3152248.3556158715</v>
      </c>
      <c r="S627" s="25">
        <f t="shared" ca="1" si="527"/>
        <v>-4820133.7242701761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-1683265.5025440585</v>
      </c>
      <c r="R628" s="25">
        <f t="array" aca="1" ref="R628" ca="1">INDEX('Lorri 401b'!L:L,MATCH('Retirement Calculator'!A628,'Lorri 401b'!N:N,0),0)</f>
        <v>-3187128.2577101607</v>
      </c>
      <c r="S628" s="25">
        <f t="shared" ca="1" si="527"/>
        <v>-4870393.7602542192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-1698709.7203250199</v>
      </c>
      <c r="R629" s="25">
        <f t="array" aca="1" ref="R629" ca="1">INDEX('Lorri 401b'!L:L,MATCH('Retirement Calculator'!A629,'Lorri 401b'!N:N,0),0)</f>
        <v>-3222153.4927298427</v>
      </c>
      <c r="S629" s="25">
        <f t="shared" ca="1" si="527"/>
        <v>-4920863.2130548628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-1714218.2890134018</v>
      </c>
      <c r="R630" s="25">
        <f t="array" aca="1" ref="R630" ca="1">INDEX('Lorri 401b'!L:L,MATCH('Retirement Calculator'!A630,'Lorri 401b'!N:N,0),0)</f>
        <v>-3257324.6662287731</v>
      </c>
      <c r="S630" s="25">
        <f t="shared" ca="1" si="527"/>
        <v>-4971542.9552421747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-1729791.4767379854</v>
      </c>
      <c r="R631" s="25">
        <f t="array" aca="1" ref="R631" ca="1">INDEX('Lorri 401b'!L:L,MATCH('Retirement Calculator'!A631,'Lorri 401b'!N:N,0),0)</f>
        <v>-3292642.386283949</v>
      </c>
      <c r="S631" s="25">
        <f t="shared" ca="1" si="527"/>
        <v>-5022433.8630219344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-1745429.5527447548</v>
      </c>
      <c r="R632" s="25">
        <f t="array" aca="1" ref="R632" ca="1">INDEX('Lorri 401b'!L:L,MATCH('Retirement Calculator'!A632,'Lorri 401b'!N:N,0),0)</f>
        <v>-3328107.2635060218</v>
      </c>
      <c r="S632" s="25">
        <f t="shared" ca="1" si="527"/>
        <v>-5073536.8162507769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-1761132.7874015523</v>
      </c>
      <c r="R633" s="25">
        <f t="array" aca="1" ref="R633" ca="1">INDEX('Lorri 401b'!L:L,MATCH('Retirement Calculator'!A633,'Lorri 401b'!N:N,0),0)</f>
        <v>-3363719.9110498531</v>
      </c>
      <c r="S633" s="25">
        <f t="shared" ca="1" si="527"/>
        <v>-5124852.6984514054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-1776901.4522027532</v>
      </c>
      <c r="R634" s="25">
        <f t="array" aca="1" ref="R634" ca="1">INDEX('Lorri 401b'!L:L,MATCH('Retirement Calculator'!A634,'Lorri 401b'!N:N,0),0)</f>
        <v>-3399480.9446251169</v>
      </c>
      <c r="S634" s="25">
        <f t="shared" ca="1" si="527"/>
        <v>-5176382.39682787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-1792735.819773959</v>
      </c>
      <c r="R635" s="25">
        <f t="array" aca="1" ref="R635" ca="1">INDEX('Lorri 401b'!L:L,MATCH('Retirement Calculator'!A635,'Lorri 401b'!N:N,0),0)</f>
        <v>-3435390.9825069443</v>
      </c>
      <c r="S635" s="25">
        <f t="shared" ca="1" si="527"/>
        <v>-5228126.8022809029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-1808636.1638767116</v>
      </c>
      <c r="R636" s="25">
        <f t="array" aca="1" ref="R636" ca="1">INDEX('Lorri 401b'!L:L,MATCH('Retirement Calculator'!A636,'Lorri 401b'!N:N,0),0)</f>
        <v>-3471450.6455466128</v>
      </c>
      <c r="S636" s="25">
        <f t="shared" ca="1" si="527"/>
        <v>-5280086.8094233247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-1824602.7594132256</v>
      </c>
      <c r="R637" s="25">
        <f t="array" aca="1" ref="R637" ca="1">INDEX('Lorri 401b'!L:L,MATCH('Retirement Calculator'!A637,'Lorri 401b'!N:N,0),0)</f>
        <v>-3507660.5571822799</v>
      </c>
      <c r="S637" s="25">
        <f t="shared" ca="1" si="527"/>
        <v>-5332263.3165955059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-1840635.8824311418</v>
      </c>
      <c r="R638" s="25">
        <f t="array" aca="1" ref="R638" ca="1">INDEX('Lorri 401b'!L:L,MATCH('Retirement Calculator'!A638,'Lorri 401b'!N:N,0),0)</f>
        <v>-3544021.3434497621</v>
      </c>
      <c r="S638" s="25">
        <f t="shared" ca="1" si="527"/>
        <v>-5384657.2258809041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-1856735.8101282993</v>
      </c>
      <c r="R639" s="25">
        <f t="array" aca="1" ref="R639" ca="1">INDEX('Lorri 401b'!L:L,MATCH('Retirement Calculator'!A639,'Lorri 401b'!N:N,0),0)</f>
        <v>-3580533.6329933591</v>
      </c>
      <c r="S639" s="25">
        <f t="shared" ca="1" si="527"/>
        <v>-5437269.4431216586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-1872902.8208575284</v>
      </c>
      <c r="R640" s="25">
        <f t="array" aca="1" ref="R640" ca="1">INDEX('Lorri 401b'!L:L,MATCH('Retirement Calculator'!A640,'Lorri 401b'!N:N,0),0)</f>
        <v>-3617198.057076721</v>
      </c>
      <c r="S640" s="25">
        <f t="shared" ca="1" si="527"/>
        <v>-5490100.8779342491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-1889137.1941314626</v>
      </c>
      <c r="R641" s="25">
        <f t="array" aca="1" ref="R641" ca="1">INDEX('Lorri 401b'!L:L,MATCH('Retirement Calculator'!A641,'Lorri 401b'!N:N,0),0)</f>
        <v>-3654015.2495937636</v>
      </c>
      <c r="S641" s="25">
        <f t="shared" ca="1" si="527"/>
        <v>-5543152.4437252264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-1905439.2106273714</v>
      </c>
      <c r="R642" s="25">
        <f t="array" aca="1" ref="R642" ca="1">INDEX('Lorri 401b'!L:L,MATCH('Retirement Calculator'!A642,'Lorri 401b'!N:N,0),0)</f>
        <v>-3690985.8470796272</v>
      </c>
      <c r="S642" s="25">
        <f t="shared" ca="1" si="527"/>
        <v>-5596425.0577069987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-1921809.1521920133</v>
      </c>
      <c r="R643" s="25">
        <f t="array" aca="1" ref="R643" ca="1">INDEX('Lorri 401b'!L:L,MATCH('Retirement Calculator'!A643,'Lorri 401b'!N:N,0),0)</f>
        <v>-3728110.4887216818</v>
      </c>
      <c r="S643" s="25">
        <f t="shared" ca="1" si="527"/>
        <v>-5649919.6409136951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-1938247.3018465079</v>
      </c>
      <c r="R644" s="25">
        <f t="array" aca="1" ref="R644" ca="1">INDEX('Lorri 401b'!L:L,MATCH('Retirement Calculator'!A644,'Lorri 401b'!N:N,0),0)</f>
        <v>-3765389.8163705785</v>
      </c>
      <c r="S644" s="25">
        <f t="shared" ca="1" si="527"/>
        <v>-5703637.1182170864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-1954753.9437912295</v>
      </c>
      <c r="R645" s="25">
        <f t="array" aca="1" ref="R645" ca="1">INDEX('Lorri 401b'!L:L,MATCH('Retirement Calculator'!A645,'Lorri 401b'!N:N,0),0)</f>
        <v>-3802824.4745513457</v>
      </c>
      <c r="S645" s="25">
        <f t="shared" ca="1" si="527"/>
        <v>-5757578.4183425754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-1971329.3634107208</v>
      </c>
      <c r="R646" s="25">
        <f t="array" aca="1" ref="R646" ca="1">INDEX('Lorri 401b'!L:L,MATCH('Retirement Calculator'!A646,'Lorri 401b'!N:N,0),0)</f>
        <v>-3840415.1104745325</v>
      </c>
      <c r="S646" s="25">
        <f t="shared" ca="1" si="527"/>
        <v>-5811744.4738852531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-1987973.8472786266</v>
      </c>
      <c r="R647" s="25">
        <f t="array" aca="1" ref="R647" ca="1">INDEX('Lorri 401b'!L:L,MATCH('Retirement Calculator'!A647,'Lorri 401b'!N:N,0),0)</f>
        <v>-3878162.3740473995</v>
      </c>
      <c r="S647" s="25">
        <f t="shared" ca="1" si="527"/>
        <v>-5866136.2213260261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-2004687.6831626487</v>
      </c>
      <c r="R648" s="25">
        <f t="array" aca="1" ref="R648" ca="1">INDEX('Lorri 401b'!L:L,MATCH('Retirement Calculator'!A648,'Lorri 401b'!N:N,0),0)</f>
        <v>-3916066.9178851531</v>
      </c>
      <c r="S648" s="25">
        <f t="shared" ca="1" si="527"/>
        <v>-5920754.6010478018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-2021471.1600295207</v>
      </c>
      <c r="R649" s="25">
        <f t="array" aca="1" ref="R649" ca="1">INDEX('Lorri 401b'!L:L,MATCH('Retirement Calculator'!A649,'Lorri 401b'!N:N,0),0)</f>
        <v>-3954129.397322231</v>
      </c>
      <c r="S649" s="25">
        <f t="shared" ca="1" si="527"/>
        <v>-5975600.5573517513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-2038324.5680500048</v>
      </c>
      <c r="R650" s="25">
        <f t="array" aca="1" ref="R650" ca="1">INDEX('Lorri 401b'!L:L,MATCH('Retirement Calculator'!A650,'Lorri 401b'!N:N,0),0)</f>
        <v>-3992350.47042363</v>
      </c>
      <c r="S650" s="25">
        <f t="shared" ca="1" si="527"/>
        <v>-6030675.038473635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-2055248.1986039076</v>
      </c>
      <c r="R651" s="25">
        <f t="array" aca="1" ref="R651" ca="1">INDEX('Lorri 401b'!L:L,MATCH('Retirement Calculator'!A651,'Lorri 401b'!N:N,0),0)</f>
        <v>-4030730.7979962849</v>
      </c>
      <c r="S651" s="25">
        <f t="shared" ca="1" si="527"/>
        <v>-6085978.996600192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-2072242.3442851184</v>
      </c>
      <c r="R652" s="25">
        <f t="array" aca="1" ref="R652" ca="1">INDEX('Lorri 401b'!L:L,MATCH('Retirement Calculator'!A652,'Lorri 401b'!N:N,0),0)</f>
        <v>-4069271.0436004922</v>
      </c>
      <c r="S652" s="25">
        <f t="shared" ca="1" si="527"/>
        <v>-6141513.3878856106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-2089307.2989066674</v>
      </c>
      <c r="R653" s="25">
        <f t="array" aca="1" ref="R653" ca="1">INDEX('Lorri 401b'!L:L,MATCH('Retirement Calculator'!A653,'Lorri 401b'!N:N,0),0)</f>
        <v>-4107971.8735613837</v>
      </c>
      <c r="S653" s="25">
        <f t="shared" ca="1" si="527"/>
        <v>-6197279.1724680513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-2106443.3575058063</v>
      </c>
      <c r="R654" s="25">
        <f t="array" aca="1" ref="R654" ca="1">INDEX('Lorri 401b'!L:L,MATCH('Retirement Calculator'!A654,'Lorri 401b'!N:N,0),0)</f>
        <v>-4146833.9569804459</v>
      </c>
      <c r="S654" s="25">
        <f t="shared" ca="1" si="527"/>
        <v>-6253277.3144862521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-2123650.8163491082</v>
      </c>
      <c r="R655" s="25">
        <f t="array" aca="1" ref="R655" ca="1">INDEX('Lorri 401b'!L:L,MATCH('Retirement Calculator'!A655,'Lorri 401b'!N:N,0),0)</f>
        <v>-4185857.9657470873</v>
      </c>
      <c r="S655" s="25">
        <f t="shared" ca="1" si="527"/>
        <v>-6309508.782096196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-2140929.9729375909</v>
      </c>
      <c r="R656" s="25">
        <f t="array" aca="1" ref="R656" ca="1">INDEX('Lorri 401b'!L:L,MATCH('Retirement Calculator'!A656,'Lorri 401b'!N:N,0),0)</f>
        <v>-4225044.5745502561</v>
      </c>
      <c r="S656" s="25">
        <f t="shared" ca="1" si="527"/>
        <v>-6365974.5474878475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-2158281.1260118587</v>
      </c>
      <c r="R657" s="25">
        <f t="array" aca="1" ref="R657" ca="1">INDEX('Lorri 401b'!L:L,MATCH('Retirement Calculator'!A657,'Lorri 401b'!N:N,0),0)</f>
        <v>-4264394.460890105</v>
      </c>
      <c r="S657" s="25">
        <f t="shared" ca="1" si="527"/>
        <v>-6422675.5869019637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-2175704.5755572696</v>
      </c>
      <c r="R658" s="25">
        <f t="array" aca="1" ref="R658" ca="1">INDEX('Lorri 401b'!L:L,MATCH('Retirement Calculator'!A658,'Lorri 401b'!N:N,0),0)</f>
        <v>-4303908.3050897028</v>
      </c>
      <c r="S658" s="25">
        <f t="shared" ca="1" si="527"/>
        <v>-6479612.880646972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-2193200.6228091195</v>
      </c>
      <c r="R659" s="25">
        <f t="array" aca="1" ref="R659" ca="1">INDEX('Lorri 401b'!L:L,MATCH('Retirement Calculator'!A659,'Lorri 401b'!N:N,0),0)</f>
        <v>-4343586.7903067991</v>
      </c>
      <c r="S659" s="25">
        <f t="shared" ca="1" si="527"/>
        <v>-6536787.4131159186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-2210769.5702578523</v>
      </c>
      <c r="R660" s="25">
        <f t="array" aca="1" ref="R660" ca="1">INDEX('Lorri 401b'!L:L,MATCH('Retirement Calculator'!A660,'Lorri 401b'!N:N,0),0)</f>
        <v>-4383430.602545633</v>
      </c>
      <c r="S660" s="25">
        <f t="shared" ca="1" si="527"/>
        <v>-6594200.1728034858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-2228411.721654288</v>
      </c>
      <c r="R661" s="25">
        <f t="array" aca="1" ref="R661" ca="1">INDEX('Lorri 401b'!L:L,MATCH('Retirement Calculator'!A661,'Lorri 401b'!N:N,0),0)</f>
        <v>-4423440.4306687955</v>
      </c>
      <c r="S661" s="25">
        <f t="shared" ca="1" si="527"/>
        <v>-6651852.152323084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-2246127.3820148758</v>
      </c>
      <c r="R662" s="25">
        <f t="array" aca="1" ref="R662" ca="1">INDEX('Lorri 401b'!L:L,MATCH('Retirement Calculator'!A662,'Lorri 401b'!N:N,0),0)</f>
        <v>-4463616.9664091375</v>
      </c>
      <c r="S662" s="25">
        <f t="shared" ca="1" si="527"/>
        <v>-6709744.3484240137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-2263916.8576269657</v>
      </c>
      <c r="R663" s="25">
        <f t="array" aca="1" ref="R663" ca="1">INDEX('Lorri 401b'!L:L,MATCH('Retirement Calculator'!A663,'Lorri 401b'!N:N,0),0)</f>
        <v>-4503960.9043817315</v>
      </c>
      <c r="S663" s="25">
        <f t="shared" ca="1" si="527"/>
        <v>-6767877.7620086968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-2281780.4560541059</v>
      </c>
      <c r="R664" s="25">
        <f t="array" aca="1" ref="R664" ca="1">INDEX('Lorri 401b'!L:L,MATCH('Retirement Calculator'!A664,'Lorri 401b'!N:N,0),0)</f>
        <v>-4544472.9420958776</v>
      </c>
      <c r="S664" s="25">
        <f t="shared" ca="1" si="527"/>
        <v>-6826253.398149984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-2299718.4861413594</v>
      </c>
      <c r="R665" s="25">
        <f t="array" aca="1" ref="R665" ca="1">INDEX('Lorri 401b'!L:L,MATCH('Retirement Calculator'!A665,'Lorri 401b'!N:N,0),0)</f>
        <v>-4585153.7799671665</v>
      </c>
      <c r="S665" s="25">
        <f t="shared" ca="1" si="527"/>
        <v>-6884872.2661085259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-2317731.2580206431</v>
      </c>
      <c r="R666" s="25">
        <f t="array" aca="1" ref="R666" ca="1">INDEX('Lorri 401b'!L:L,MATCH('Retirement Calculator'!A666,'Lorri 401b'!N:N,0),0)</f>
        <v>-4626004.1213295851</v>
      </c>
      <c r="S666" s="25">
        <f t="shared" ca="1" si="527"/>
        <v>-6943735.3793502282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-2335819.0831160904</v>
      </c>
      <c r="R667" s="25">
        <f t="array" aca="1" ref="R667" ca="1">INDEX('Lorri 401b'!L:L,MATCH('Retirement Calculator'!A667,'Lorri 401b'!N:N,0),0)</f>
        <v>-4667024.6724476805</v>
      </c>
      <c r="S667" s="25">
        <f t="shared" ca="1" si="527"/>
        <v>-7002843.7555637714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-2353982.2741494356</v>
      </c>
      <c r="R668" s="25">
        <f t="array" aca="1" ref="R668" ca="1">INDEX('Lorri 401b'!L:L,MATCH('Retirement Calculator'!A668,'Lorri 401b'!N:N,0),0)</f>
        <v>-4708216.1425287686</v>
      </c>
      <c r="S668" s="25">
        <f t="shared" ca="1" si="527"/>
        <v>-7062198.4166782042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-2372221.1451454195</v>
      </c>
      <c r="R669" s="25">
        <f t="array" aca="1" ref="R669" ca="1">INDEX('Lorri 401b'!L:L,MATCH('Retirement Calculator'!A669,'Lorri 401b'!N:N,0),0)</f>
        <v>-4749579.2437351942</v>
      </c>
      <c r="S669" s="25">
        <f t="shared" ca="1" si="527"/>
        <v>-7121800.3888806142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-2390536.01143722</v>
      </c>
      <c r="R670" s="25">
        <f t="array" aca="1" ref="R670" ca="1">INDEX('Lorri 401b'!L:L,MATCH('Retirement Calculator'!A670,'Lorri 401b'!N:N,0),0)</f>
        <v>-4791114.6911966465</v>
      </c>
      <c r="S670" s="25">
        <f t="shared" ca="1" si="527"/>
        <v>-7181650.702633867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-2408927.1896719029</v>
      </c>
      <c r="R671" s="25">
        <f t="array" aca="1" ref="R671" ca="1">INDEX('Lorri 401b'!L:L,MATCH('Retirement Calculator'!A671,'Lorri 401b'!N:N,0),0)</f>
        <v>-4832823.2030225219</v>
      </c>
      <c r="S671" s="25">
        <f t="shared" ca="1" si="527"/>
        <v>-7241750.3926944248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-2427394.9978158972</v>
      </c>
      <c r="R672" s="25">
        <f t="array" aca="1" ref="R672" ca="1">INDEX('Lorri 401b'!L:L,MATCH('Retirement Calculator'!A672,'Lorri 401b'!N:N,0),0)</f>
        <v>-4874705.5003143381</v>
      </c>
      <c r="S672" s="25">
        <f t="shared" ca="1" si="527"/>
        <v>-7302100.4981302358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-2445939.7551604914</v>
      </c>
      <c r="R673" s="25">
        <f t="array" aca="1" ref="R673" ca="1">INDEX('Lorri 401b'!L:L,MATCH('Retirement Calculator'!A673,'Lorri 401b'!N:N,0),0)</f>
        <v>-4916762.3071782039</v>
      </c>
      <c r="S673" s="25">
        <f t="shared" ca="1" si="527"/>
        <v>-7362702.0623386949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-2464561.7823273549</v>
      </c>
      <c r="R674" s="25">
        <f t="array" aca="1" ref="R674" ca="1">INDEX('Lorri 401b'!L:L,MATCH('Retirement Calculator'!A674,'Lorri 401b'!N:N,0),0)</f>
        <v>-4958994.3507373352</v>
      </c>
      <c r="S674" s="25">
        <f t="shared" ca="1" si="527"/>
        <v>-7423556.13306469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-2483261.4012740804</v>
      </c>
      <c r="R675" s="25">
        <f t="array" aca="1" ref="R675" ca="1">INDEX('Lorri 401b'!L:L,MATCH('Retirement Calculator'!A675,'Lorri 401b'!N:N,0),0)</f>
        <v>-5001402.3611446302</v>
      </c>
      <c r="S675" s="25">
        <f t="shared" ca="1" si="527"/>
        <v>-7484663.7624187106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-2502038.9352997504</v>
      </c>
      <c r="R676" s="25">
        <f t="array" aca="1" ref="R676" ca="1">INDEX('Lorri 401b'!L:L,MATCH('Retirement Calculator'!A676,'Lorri 401b'!N:N,0),0)</f>
        <v>-5043987.0715952888</v>
      </c>
      <c r="S676" s="25">
        <f t="shared" ca="1" si="527"/>
        <v>-7546026.0068950392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-2520894.7090505273</v>
      </c>
      <c r="R677" s="25">
        <f t="array" aca="1" ref="R677" ca="1">INDEX('Lorri 401b'!L:L,MATCH('Retirement Calculator'!A677,'Lorri 401b'!N:N,0),0)</f>
        <v>-5086749.2183394916</v>
      </c>
      <c r="S677" s="25">
        <f t="shared" ca="1" si="527"/>
        <v>-7607643.9273900185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-2539829.0485252659</v>
      </c>
      <c r="R678" s="25">
        <f t="array" aca="1" ref="R678" ca="1">INDEX('Lorri 401b'!L:L,MATCH('Retirement Calculator'!A678,'Lorri 401b'!N:N,0),0)</f>
        <v>-5129689.540695129</v>
      </c>
      <c r="S678" s="25">
        <f t="shared" ca="1" si="527"/>
        <v>-7669518.5892203953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-2558842.2810811494</v>
      </c>
      <c r="R679" s="25">
        <f t="array" aca="1" ref="R679" ca="1">INDEX('Lorri 401b'!L:L,MATCH('Retirement Calculator'!A679,'Lorri 401b'!N:N,0),0)</f>
        <v>-5172808.7810605811</v>
      </c>
      <c r="S679" s="25">
        <f t="shared" ca="1" si="527"/>
        <v>-7731651.0621417305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-2577934.735439349</v>
      </c>
      <c r="R680" s="25">
        <f t="array" aca="1" ref="R680" ca="1">INDEX('Lorri 401b'!L:L,MATCH('Retirement Calculator'!A680,'Lorri 401b'!N:N,0),0)</f>
        <v>-5216107.6849275557</v>
      </c>
      <c r="S680" s="25">
        <f t="shared" ca="1" si="527"/>
        <v>-7794042.4203669047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-2597106.7416907074</v>
      </c>
      <c r="R681" s="25">
        <f t="array" aca="1" ref="R681" ca="1">INDEX('Lorri 401b'!L:L,MATCH('Retirement Calculator'!A681,'Lorri 401b'!N:N,0),0)</f>
        <v>-5259587.0008939765</v>
      </c>
      <c r="S681" s="25">
        <f t="shared" ca="1" si="527"/>
        <v>-7856693.7425846839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-2616358.6313014468</v>
      </c>
      <c r="R682" s="25">
        <f t="array" aca="1" ref="R682" ca="1">INDEX('Lorri 401b'!L:L,MATCH('Retirement Calculator'!A682,'Lorri 401b'!N:N,0),0)</f>
        <v>-5303247.4806769239</v>
      </c>
      <c r="S682" s="25">
        <f t="shared" ca="1" si="527"/>
        <v>-7919606.1119783707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-2635690.7371188975</v>
      </c>
      <c r="R683" s="25">
        <f t="array" aca="1" ref="R683" ca="1">INDEX('Lorri 401b'!L:L,MATCH('Retirement Calculator'!A683,'Lorri 401b'!N:N,0),0)</f>
        <v>-5347089.8791256333</v>
      </c>
      <c r="S683" s="25">
        <f t="shared" ca="1" si="527"/>
        <v>-7982780.6162445303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-2655103.3933772543</v>
      </c>
      <c r="R684" s="25">
        <f t="array" aca="1" ref="R684" ca="1">INDEX('Lorri 401b'!L:L,MATCH('Retirement Calculator'!A684,'Lorri 401b'!N:N,0),0)</f>
        <v>-5391114.9542345461</v>
      </c>
      <c r="S684" s="25">
        <f t="shared" ca="1" si="527"/>
        <v>-8046218.3476117998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-2674596.935703354</v>
      </c>
      <c r="R685" s="25">
        <f t="array" aca="1" ref="R685" ca="1">INDEX('Lorri 401b'!L:L,MATCH('Retirement Calculator'!A685,'Lorri 401b'!N:N,0),0)</f>
        <v>-5435323.4671564121</v>
      </c>
      <c r="S685" s="25">
        <f t="shared" ca="1" si="527"/>
        <v>-8109920.402859766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-2694171.701122479</v>
      </c>
      <c r="R686" s="25">
        <f t="array" aca="1" ref="R686" ca="1">INDEX('Lorri 401b'!L:L,MATCH('Retirement Calculator'!A686,'Lorri 401b'!N:N,0),0)</f>
        <v>-5479716.1822154531</v>
      </c>
      <c r="S686" s="25">
        <f t="shared" ca="1" si="527"/>
        <v>-8173887.8833379317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-2713828.0280641839</v>
      </c>
      <c r="R687" s="25">
        <f t="array" aca="1" ref="R687" ca="1">INDEX('Lorri 401b'!L:L,MATCH('Retirement Calculator'!A687,'Lorri 401b'!N:N,0),0)</f>
        <v>-5524293.8669205736</v>
      </c>
      <c r="S687" s="25">
        <f t="shared" ca="1" si="527"/>
        <v>-8238121.8949847575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-2733566.2563681458</v>
      </c>
      <c r="R688" s="25">
        <f t="array" aca="1" ref="R688" ca="1">INDEX('Lorri 401b'!L:L,MATCH('Retirement Calculator'!A688,'Lorri 401b'!N:N,0),0)</f>
        <v>-5569057.2919786321</v>
      </c>
      <c r="S688" s="25">
        <f t="shared" ca="1" si="527"/>
        <v>-8302623.5483467784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-2753386.7272900413</v>
      </c>
      <c r="R689" s="25">
        <f t="array" aca="1" ref="R689" ca="1">INDEX('Lorri 401b'!L:L,MATCH('Retirement Calculator'!A689,'Lorri 401b'!N:N,0),0)</f>
        <v>-5614007.2313077655</v>
      </c>
      <c r="S689" s="25">
        <f t="shared" ca="1" si="527"/>
        <v>-8367393.9585978072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-2773289.7835074444</v>
      </c>
      <c r="R690" s="25">
        <f t="array" aca="1" ref="R690" ca="1">INDEX('Lorri 401b'!L:L,MATCH('Retirement Calculator'!A690,'Lorri 401b'!N:N,0),0)</f>
        <v>-5659144.4620507704</v>
      </c>
      <c r="S690" s="25">
        <f t="shared" ca="1" si="527"/>
        <v>-8432434.2455582153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-2793275.7691257535</v>
      </c>
      <c r="R691" s="25">
        <f t="array" aca="1" ref="R691" ca="1">INDEX('Lorri 401b'!L:L,MATCH('Retirement Calculator'!A691,'Lorri 401b'!N:N,0),0)</f>
        <v>-5704469.7645885376</v>
      </c>
      <c r="S691" s="25">
        <f t="shared" ca="1" si="527"/>
        <v>-8497745.5337142907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-2813345.0296841389</v>
      </c>
      <c r="R692" s="25">
        <f t="array" aca="1" ref="R692" ca="1">INDEX('Lorri 401b'!L:L,MATCH('Retirement Calculator'!A692,'Lorri 401b'!N:N,0),0)</f>
        <v>-5749983.9225535458</v>
      </c>
      <c r="S692" s="25">
        <f t="shared" ca="1" si="527"/>
        <v>-8563328.9522376843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-2833497.9121615174</v>
      </c>
      <c r="R693" s="25">
        <f t="array" aca="1" ref="R693" ca="1">INDEX('Lorri 401b'!L:L,MATCH('Retirement Calculator'!A693,'Lorri 401b'!N:N,0),0)</f>
        <v>-5795687.7228434077</v>
      </c>
      <c r="S693" s="25">
        <f t="shared" ca="1" si="527"/>
        <v>-8629185.6350049246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-2853734.7649825518</v>
      </c>
      <c r="R694" s="25">
        <f t="array" aca="1" ref="R694" ca="1">INDEX('Lorri 401b'!L:L,MATCH('Retirement Calculator'!A694,'Lorri 401b'!N:N,0),0)</f>
        <v>-5841581.9556344775</v>
      </c>
      <c r="S694" s="25">
        <f t="shared" ca="1" si="527"/>
        <v>-8695316.7206170298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-2874055.9380236738</v>
      </c>
      <c r="R695" s="25">
        <f t="array" aca="1" ref="R695" ca="1">INDEX('Lorri 401b'!L:L,MATCH('Retirement Calculator'!A695,'Lorri 401b'!N:N,0),0)</f>
        <v>-5887667.4143955102</v>
      </c>
      <c r="S695" s="25">
        <f t="shared" ca="1" si="527"/>
        <v>-8761723.3524191845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-2894461.7826191336</v>
      </c>
      <c r="R696" s="25">
        <f t="array" aca="1" ref="R696" ca="1">INDEX('Lorri 401b'!L:L,MATCH('Retirement Calculator'!A696,'Lorri 401b'!N:N,0),0)</f>
        <v>-5933944.895901381</v>
      </c>
      <c r="S696" s="25">
        <f t="shared" ca="1" si="527"/>
        <v>-8828406.6785205156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-2914952.6515670745</v>
      </c>
      <c r="R697" s="25">
        <f t="array" aca="1" ref="R697" ca="1">INDEX('Lorri 401b'!L:L,MATCH('Retirement Calculator'!A697,'Lorri 401b'!N:N,0),0)</f>
        <v>-5980415.2002468593</v>
      </c>
      <c r="S697" s="25">
        <f t="shared" ca="1" si="527"/>
        <v>-8895367.8518139347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-2935528.899135632</v>
      </c>
      <c r="R698" s="25">
        <f t="array" aca="1" ref="R698" ca="1">INDEX('Lorri 401b'!L:L,MATCH('Retirement Calculator'!A698,'Lorri 401b'!N:N,0),0)</f>
        <v>-6027079.1308604442</v>
      </c>
      <c r="S698" s="25">
        <f t="shared" ca="1" si="527"/>
        <v>-8962608.0299960766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-2956190.8810690586</v>
      </c>
      <c r="R699" s="25">
        <f t="array" aca="1" ref="R699" ca="1">INDEX('Lorri 401b'!L:L,MATCH('Retirement Calculator'!A699,'Lorri 401b'!N:N,0),0)</f>
        <v>-6073937.4945182521</v>
      </c>
      <c r="S699" s="25">
        <f t="shared" ca="1" si="527"/>
        <v>-9030128.3755873106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-2976938.9545938745</v>
      </c>
      <c r="R700" s="25">
        <f t="array" aca="1" ref="R700" ca="1">INDEX('Lorri 401b'!L:L,MATCH('Retirement Calculator'!A700,'Lorri 401b'!N:N,0),0)</f>
        <v>-6120991.1013579676</v>
      </c>
      <c r="S700" s="25">
        <f t="shared" ca="1" si="527"/>
        <v>-9097930.0559518412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-2997773.4784250436</v>
      </c>
      <c r="R701" s="25">
        <f t="array" aca="1" ref="R701" ca="1">INDEX('Lorri 401b'!L:L,MATCH('Retirement Calculator'!A701,'Lorri 401b'!N:N,0),0)</f>
        <v>-6168240.7648928482</v>
      </c>
      <c r="S701" s="25">
        <f t="shared" ca="1" si="527"/>
        <v>-9166014.2433178909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-3018694.8127721758</v>
      </c>
      <c r="R702" s="25">
        <f t="array" aca="1" ref="R702" ca="1">INDEX('Lorri 401b'!L:L,MATCH('Retirement Calculator'!A702,'Lorri 401b'!N:N,0),0)</f>
        <v>-6215687.3020257913</v>
      </c>
      <c r="S702" s="25">
        <f t="shared" ca="1" si="527"/>
        <v>-9234382.1147979666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-3039703.3193457546</v>
      </c>
      <c r="R703" s="25">
        <f t="array" aca="1" ref="R703" ca="1">INDEX('Lorri 401b'!L:L,MATCH('Retirement Calculator'!A703,'Lorri 401b'!N:N,0),0)</f>
        <v>-6263331.5330634546</v>
      </c>
      <c r="S703" s="25">
        <f t="shared" ca="1" si="527"/>
        <v>-9303034.8524092101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-3060799.36136339</v>
      </c>
      <c r="R704" s="25">
        <f t="array" aca="1" ref="R704" ca="1">INDEX('Lorri 401b'!L:L,MATCH('Retirement Calculator'!A704,'Lorri 401b'!N:N,0),0)</f>
        <v>-6311174.2817304414</v>
      </c>
      <c r="S704" s="25">
        <f t="shared" ca="1" si="527"/>
        <v>-9371973.6430938318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-3081983.3035560986</v>
      </c>
      <c r="R705" s="25">
        <f t="array" aca="1" ref="R705" ca="1">INDEX('Lorri 401b'!L:L,MATCH('Retirement Calculator'!A705,'Lorri 401b'!N:N,0),0)</f>
        <v>-6359216.3751835404</v>
      </c>
      <c r="S705" s="25">
        <f t="shared" ca="1" si="527"/>
        <v>-9441199.678739639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-3103255.5121746105</v>
      </c>
      <c r="R706" s="25">
        <f t="array" aca="1" ref="R706" ca="1">INDEX('Lorri 401b'!L:L,MATCH('Retirement Calculator'!A706,'Lorri 401b'!N:N,0),0)</f>
        <v>-6407458.644026028</v>
      </c>
      <c r="S706" s="25">
        <f t="shared" ca="1" si="527"/>
        <v>-9510714.156200638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-3124616.3549956996</v>
      </c>
      <c r="R707" s="25">
        <f t="array" aca="1" ref="R707" ca="1">INDEX('Lorri 401b'!L:L,MATCH('Retirement Calculator'!A707,'Lorri 401b'!N:N,0),0)</f>
        <v>-6455901.9223220255</v>
      </c>
      <c r="S707" s="25">
        <f t="shared" ca="1" si="527"/>
        <v>-9580518.2773177251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-3146066.201328543</v>
      </c>
      <c r="R708" s="25">
        <f t="array" aca="1" ref="R708" ca="1">INDEX('Lorri 401b'!L:L,MATCH('Retirement Calculator'!A708,'Lorri 401b'!N:N,0),0)</f>
        <v>-6504547.0476109227</v>
      </c>
      <c r="S708" s="25">
        <f t="shared" ca="1" si="527"/>
        <v>-9650613.2489394657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-3167605.4220211068</v>
      </c>
      <c r="R709" s="25">
        <f t="array" aca="1" ref="R709" ca="1">INDEX('Lorri 401b'!L:L,MATCH('Retirement Calculator'!A709,'Lorri 401b'!N:N,0),0)</f>
        <v>-6553394.8609218569</v>
      </c>
      <c r="S709" s="25">
        <f t="shared" ca="1" si="527"/>
        <v>-9721000.2829429638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-3189234.3894665563</v>
      </c>
      <c r="R710" s="25">
        <f t="array" aca="1" ref="R710" ca="1">INDEX('Lorri 401b'!L:L,MATCH('Retirement Calculator'!A710,'Lorri 401b'!N:N,0),0)</f>
        <v>-6602446.206788254</v>
      </c>
      <c r="S710" s="25">
        <f t="shared" ca="1" si="527"/>
        <v>-9791680.5962548107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-3210953.4776096949</v>
      </c>
      <c r="R711" s="25">
        <f t="array" aca="1" ref="R711" ca="1">INDEX('Lorri 401b'!L:L,MATCH('Retirement Calculator'!A711,'Lorri 401b'!N:N,0),0)</f>
        <v>-6651701.9332624273</v>
      </c>
      <c r="S711" s="25">
        <f t="shared" ca="1" si="527"/>
        <v>-9862655.4108721223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-3232763.0619534301</v>
      </c>
      <c r="R712" s="25">
        <f t="array" aca="1" ref="R712" ca="1">INDEX('Lorri 401b'!L:L,MATCH('Retirement Calculator'!A712,'Lorri 401b'!N:N,0),0)</f>
        <v>-6701162.891930243</v>
      </c>
      <c r="S712" s="25">
        <f t="shared" ca="1" si="527"/>
        <v>-9933925.953883674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-3254663.5195652642</v>
      </c>
      <c r="R713" s="25">
        <f t="array" aca="1" ref="R713" ca="1">INDEX('Lorri 401b'!L:L,MATCH('Retirement Calculator'!A713,'Lorri 401b'!N:N,0),0)</f>
        <v>-6750829.9379258417</v>
      </c>
      <c r="S713" s="25">
        <f t="shared" ca="1" si="527"/>
        <v>-10005493.457491105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-3276655.2290838142</v>
      </c>
      <c r="R714" s="25">
        <f t="array" aca="1" ref="R714" ca="1">INDEX('Lorri 401b'!L:L,MATCH('Retirement Calculator'!A714,'Lorri 401b'!N:N,0),0)</f>
        <v>-6800703.9299464216</v>
      </c>
      <c r="S714" s="25">
        <f t="shared" ca="1" si="527"/>
        <v>-10077359.159030236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-3298738.5707253581</v>
      </c>
      <c r="R715" s="25">
        <f t="array" aca="1" ref="R715" ca="1">INDEX('Lorri 401b'!L:L,MATCH('Retirement Calculator'!A715,'Lorri 401b'!N:N,0),0)</f>
        <v>-6850785.7302670879</v>
      </c>
      <c r="S715" s="25">
        <f t="shared" ca="1" si="527"/>
        <v>-10149524.300992446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-3320913.9262904082</v>
      </c>
      <c r="R716" s="25">
        <f t="array" aca="1" ref="R716" ca="1">INDEX('Lorri 401b'!L:L,MATCH('Retirement Calculator'!A716,'Lorri 401b'!N:N,0),0)</f>
        <v>-6901076.204755757</v>
      </c>
      <c r="S716" s="25">
        <f t="shared" ca="1" si="527"/>
        <v>-10221990.131046165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-3343181.6791703128</v>
      </c>
      <c r="R717" s="25">
        <f t="array" aca="1" ref="R717" ca="1">INDEX('Lorri 401b'!L:L,MATCH('Retirement Calculator'!A717,'Lorri 401b'!N:N,0),0)</f>
        <v>-6951576.2228881288</v>
      </c>
      <c r="S717" s="25">
        <f t="shared" ca="1" si="527"/>
        <v>-10294757.902058441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-3365542.2143538836</v>
      </c>
      <c r="R718" s="25">
        <f t="array" aca="1" ref="R718" ca="1">INDEX('Lorri 401b'!L:L,MATCH('Retirement Calculator'!A718,'Lorri 401b'!N:N,0),0)</f>
        <v>-7002286.6577627184</v>
      </c>
      <c r="S718" s="25">
        <f t="shared" ca="1" si="527"/>
        <v>-10367828.872116603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-3387995.9184340527</v>
      </c>
      <c r="R719" s="25">
        <f t="array" aca="1" ref="R719" ca="1">INDEX('Lorri 401b'!L:L,MATCH('Retirement Calculator'!A719,'Lorri 401b'!N:N,0),0)</f>
        <v>-7053208.3861159524</v>
      </c>
      <c r="S719" s="25">
        <f t="shared" ca="1" si="527"/>
        <v>-10441204.304550005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-3410543.179614556</v>
      </c>
      <c r="R720" s="25">
        <f t="array" aca="1" ref="R720" ca="1">INDEX('Lorri 401b'!L:L,MATCH('Retirement Calculator'!A720,'Lorri 401b'!N:N,0),0)</f>
        <v>-7104342.2883373247</v>
      </c>
      <c r="S720" s="25">
        <f t="shared" ca="1" si="527"/>
        <v>-10514885.467951881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-3433184.3877166444</v>
      </c>
      <c r="R721" s="25">
        <f t="array" aca="1" ref="R721" ca="1">INDEX('Lorri 401b'!L:L,MATCH('Retirement Calculator'!A721,'Lorri 401b'!N:N,0),0)</f>
        <v>-7155689.248484619</v>
      </c>
      <c r="S721" s="25">
        <f t="shared" ca="1" si="527"/>
        <v>-10588873.636201262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-3455919.9341858253</v>
      </c>
      <c r="R722" s="25">
        <f t="array" aca="1" ref="R722" ca="1">INDEX('Lorri 401b'!L:L,MATCH('Retirement Calculator'!A722,'Lorri 401b'!N:N,0),0)</f>
        <v>-7207250.154299194</v>
      </c>
      <c r="S722" s="25">
        <f t="shared" ca="1" si="527"/>
        <v>-10663170.088485019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-3478750.2120986274</v>
      </c>
      <c r="R723" s="25">
        <f t="array" aca="1" ref="R723" ca="1">INDEX('Lorri 401b'!L:L,MATCH('Retirement Calculator'!A723,'Lorri 401b'!N:N,0),0)</f>
        <v>-7259025.8972213296</v>
      </c>
      <c r="S723" s="25">
        <f t="shared" ca="1" si="527"/>
        <v>-10737776.109319957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-3501675.6161693996</v>
      </c>
      <c r="R724" s="25">
        <f t="array" aca="1" ref="R724" ca="1">INDEX('Lorri 401b'!L:L,MATCH('Retirement Calculator'!A724,'Lorri 401b'!N:N,0),0)</f>
        <v>-7311017.3724056408</v>
      </c>
      <c r="S724" s="25">
        <f t="shared" ca="1" si="527"/>
        <v>-10812692.988575041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-3524696.5427571335</v>
      </c>
      <c r="R725" s="25">
        <f t="array" aca="1" ref="R725" ca="1">INDEX('Lorri 401b'!L:L,MATCH('Retirement Calculator'!A725,'Lorri 401b'!N:N,0),0)</f>
        <v>-7363225.4787365533</v>
      </c>
      <c r="S725" s="25">
        <f t="shared" ca="1" si="527"/>
        <v>-10887922.021493686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-3547813.3898723163</v>
      </c>
      <c r="R726" s="25">
        <f t="array" aca="1" ref="R726" ca="1">INDEX('Lorri 401b'!L:L,MATCH('Retirement Calculator'!A726,'Lorri 401b'!N:N,0),0)</f>
        <v>-7415651.1188438451</v>
      </c>
      <c r="S726" s="25">
        <f t="shared" ca="1" si="527"/>
        <v>-10963464.508716162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-3571026.5571838124</v>
      </c>
      <c r="R727" s="25">
        <f t="array" aca="1" ref="R727" ca="1">INDEX('Lorri 401b'!L:L,MATCH('Retirement Calculator'!A727,'Lorri 401b'!N:N,0),0)</f>
        <v>-7468295.19911825</v>
      </c>
      <c r="S727" s="25">
        <f t="shared" ca="1" si="527"/>
        <v>-11039321.756302062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-3594336.446025773</v>
      </c>
      <c r="R728" s="25">
        <f t="array" aca="1" ref="R728" ca="1">INDEX('Lorri 401b'!L:L,MATCH('Retirement Calculator'!A728,'Lorri 401b'!N:N,0),0)</f>
        <v>-7521158.6297271317</v>
      </c>
      <c r="S728" s="25">
        <f t="shared" ca="1" si="527"/>
        <v>-11115495.075752905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-3617743.4594045752</v>
      </c>
      <c r="R729" s="25">
        <f t="array" aca="1" ref="R729" ca="1">INDEX('Lorri 401b'!L:L,MATCH('Retirement Calculator'!A729,'Lorri 401b'!N:N,0),0)</f>
        <v>-7574242.3246302176</v>
      </c>
      <c r="S729" s="25">
        <f t="shared" ca="1" si="527"/>
        <v>-11191985.784034792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-3641248.002005789</v>
      </c>
      <c r="R730" s="25">
        <f t="array" aca="1" ref="R730" ca="1">INDEX('Lorri 401b'!L:L,MATCH('Retirement Calculator'!A730,'Lorri 401b'!N:N,0),0)</f>
        <v>-7627547.2015953995</v>
      </c>
      <c r="S730" s="25">
        <f t="shared" ca="1" si="527"/>
        <v>-11268795.203601189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-3664850.4802011745</v>
      </c>
      <c r="R731" s="25">
        <f t="array" aca="1" ref="R731" ca="1">INDEX('Lorri 401b'!L:L,MATCH('Retirement Calculator'!A731,'Lorri 401b'!N:N,0),0)</f>
        <v>-7681074.1822146028</v>
      </c>
      <c r="S731" s="25">
        <f t="shared" ca="1" si="527"/>
        <v>-11345924.662415776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-3688551.3020557072</v>
      </c>
      <c r="R732" s="25">
        <f t="array" aca="1" ref="R732" ca="1">INDEX('Lorri 401b'!L:L,MATCH('Retirement Calculator'!A732,'Lorri 401b'!N:N,0),0)</f>
        <v>-7734824.1919197198</v>
      </c>
      <c r="S732" s="25">
        <f t="shared" ca="1" si="527"/>
        <v>-11423375.493975427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-3712350.8773346338</v>
      </c>
      <c r="R733" s="25">
        <f t="array" aca="1" ref="R733" ca="1">INDEX('Lorri 401b'!L:L,MATCH('Retirement Calculator'!A733,'Lorri 401b'!N:N,0),0)</f>
        <v>-7788798.1599986078</v>
      </c>
      <c r="S733" s="25">
        <f t="shared" ca="1" si="527"/>
        <v>-11501149.037333243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-3736249.6175105562</v>
      </c>
      <c r="R734" s="25">
        <f t="array" aca="1" ref="R734" ca="1">INDEX('Lorri 401b'!L:L,MATCH('Retirement Calculator'!A734,'Lorri 401b'!N:N,0),0)</f>
        <v>-7842997.0196111575</v>
      </c>
      <c r="S734" s="25">
        <f t="shared" ca="1" si="527"/>
        <v>-11579246.637121715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-3760247.9357705447</v>
      </c>
      <c r="R735" s="25">
        <f t="array" aca="1" ref="R735" ca="1">INDEX('Lorri 401b'!L:L,MATCH('Retirement Calculator'!A735,'Lorri 401b'!N:N,0),0)</f>
        <v>-7897421.7078054268</v>
      </c>
      <c r="S735" s="25">
        <f t="shared" ca="1" si="527"/>
        <v>-11657669.643575972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-3784346.2470232835</v>
      </c>
      <c r="R736" s="25">
        <f t="array" aca="1" ref="R736" ca="1">INDEX('Lorri 401b'!L:L,MATCH('Retirement Calculator'!A736,'Lorri 401b'!N:N,0),0)</f>
        <v>-7952073.1655338388</v>
      </c>
      <c r="S736" s="25">
        <f t="shared" ca="1" si="527"/>
        <v>-11736419.412557121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-3808544.9679062418</v>
      </c>
      <c r="R737" s="25">
        <f t="array" aca="1" ref="R737" ca="1">INDEX('Lorri 401b'!L:L,MATCH('Retirement Calculator'!A737,'Lorri 401b'!N:N,0),0)</f>
        <v>-8006952.3376694527</v>
      </c>
      <c r="S737" s="25">
        <f t="shared" ca="1" si="527"/>
        <v>-11815497.305575695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-3832844.516792879</v>
      </c>
      <c r="R738" s="25">
        <f t="array" aca="1" ref="R738" ca="1">INDEX('Lorri 401b'!L:L,MATCH('Retirement Calculator'!A738,'Lorri 401b'!N:N,0),0)</f>
        <v>-8062060.1730222981</v>
      </c>
      <c r="S738" s="25">
        <f t="shared" ca="1" si="527"/>
        <v>-11894904.689815177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-3857245.3137998772</v>
      </c>
      <c r="R739" s="25">
        <f t="array" aca="1" ref="R739" ca="1">INDEX('Lorri 401b'!L:L,MATCH('Retirement Calculator'!A739,'Lorri 401b'!N:N,0),0)</f>
        <v>-8117397.62435578</v>
      </c>
      <c r="S739" s="25">
        <f t="shared" ca="1" si="527"/>
        <v>-11974642.938155657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-3881747.7807944044</v>
      </c>
      <c r="R740" s="25">
        <f t="array" aca="1" ref="R740" ca="1">INDEX('Lorri 401b'!L:L,MATCH('Retirement Calculator'!A740,'Lorri 401b'!N:N,0),0)</f>
        <v>-8172965.6484031519</v>
      </c>
      <c r="S740" s="25">
        <f t="shared" ca="1" si="527"/>
        <v>-12054713.429197557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-3906352.3414014094</v>
      </c>
      <c r="R741" s="25">
        <f t="array" aca="1" ref="R741" ca="1">INDEX('Lorri 401b'!L:L,MATCH('Retirement Calculator'!A741,'Lorri 401b'!N:N,0),0)</f>
        <v>-8228765.2058840543</v>
      </c>
      <c r="S741" s="25">
        <f t="shared" ca="1" si="527"/>
        <v>-12135117.547285464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-3931059.4210109431</v>
      </c>
      <c r="R742" s="25">
        <f t="array" aca="1" ref="R742" ca="1">INDEX('Lorri 401b'!L:L,MATCH('Retirement Calculator'!A742,'Lorri 401b'!N:N,0),0)</f>
        <v>-8284797.2615211271</v>
      </c>
      <c r="S742" s="25">
        <f t="shared" ca="1" si="527"/>
        <v>-12215856.68253207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-3955869.4467855166</v>
      </c>
      <c r="R743" s="25">
        <f t="array" aca="1" ref="R743" ca="1">INDEX('Lorri 401b'!L:L,MATCH('Retirement Calculator'!A743,'Lorri 401b'!N:N,0),0)</f>
        <v>-8341062.7840566877</v>
      </c>
      <c r="S743" s="25">
        <f t="shared" ca="1" si="527"/>
        <v>-12296932.230842205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-3980782.8476674841</v>
      </c>
      <c r="R744" s="25">
        <f t="array" aca="1" ref="R744" ca="1">INDEX('Lorri 401b'!L:L,MATCH('Retirement Calculator'!A744,'Lorri 401b'!N:N,0),0)</f>
        <v>-8397562.7462694794</v>
      </c>
      <c r="S744" s="25">
        <f t="shared" ca="1" si="527"/>
        <v>-12378345.593936963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-4005800.0543864598</v>
      </c>
      <c r="R745" s="25">
        <f t="array" aca="1" ref="R745" ca="1">INDEX('Lorri 401b'!L:L,MATCH('Retirement Calculator'!A745,'Lorri 401b'!N:N,0),0)</f>
        <v>-8454298.1249914914</v>
      </c>
      <c r="S745" s="25">
        <f t="shared" ca="1" si="527"/>
        <v>-12460098.179377951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-4030921.4994667647</v>
      </c>
      <c r="R746" s="25">
        <f t="array" aca="1" ref="R746" ca="1">INDEX('Lorri 401b'!L:L,MATCH('Retirement Calculator'!A746,'Lorri 401b'!N:N,0),0)</f>
        <v>-8511269.9011248462</v>
      </c>
      <c r="S746" s="25">
        <f t="shared" ca="1" si="527"/>
        <v>-12542191.400591612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-4056147.6172349043</v>
      </c>
      <c r="R747" s="25">
        <f t="array" aca="1" ref="R747" ca="1">INDEX('Lorri 401b'!L:L,MATCH('Retirement Calculator'!A747,'Lorri 401b'!N:N,0),0)</f>
        <v>-8568479.0596587565</v>
      </c>
      <c r="S747" s="25">
        <f t="shared" ca="1" si="527"/>
        <v>-12624626.676893661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-4081478.8438270777</v>
      </c>
      <c r="R748" s="25">
        <f t="array" aca="1" ref="R748" ca="1">INDEX('Lorri 401b'!L:L,MATCH('Retirement Calculator'!A748,'Lorri 401b'!N:N,0),0)</f>
        <v>-8625926.5896865577</v>
      </c>
      <c r="S748" s="25">
        <f t="shared" ca="1" si="527"/>
        <v>-12707405.433513636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-4106915.6171967187</v>
      </c>
      <c r="R749" s="25">
        <f t="array" aca="1" ref="R749" ca="1">INDEX('Lorri 401b'!L:L,MATCH('Retirement Calculator'!A749,'Lorri 401b'!N:N,0),0)</f>
        <v>-8683613.4844228085</v>
      </c>
      <c r="S749" s="25">
        <f t="shared" ca="1" si="527"/>
        <v>-12790529.101619527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-4132458.3771220664</v>
      </c>
      <c r="R750" s="25">
        <f t="array" aca="1" ref="R750" ca="1">INDEX('Lorri 401b'!L:L,MATCH('Retirement Calculator'!A750,'Lorri 401b'!N:N,0),0)</f>
        <v>-8741540.7412204593</v>
      </c>
      <c r="S750" s="25">
        <f t="shared" ca="1" si="527"/>
        <v>-12873999.118342526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-4158107.5652137697</v>
      </c>
      <c r="R751" s="25">
        <f t="array" aca="1" ref="R751" ca="1">INDEX('Lorri 401b'!L:L,MATCH('Retirement Calculator'!A751,'Lorri 401b'!N:N,0),0)</f>
        <v>-8799709.3615881018</v>
      </c>
      <c r="S751" s="25">
        <f t="shared" ca="1" si="527"/>
        <v>-12957816.926801872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-4183863.6249225219</v>
      </c>
      <c r="R752" s="25">
        <f t="array" aca="1" ref="R752" ca="1">INDEX('Lorri 401b'!L:L,MATCH('Retirement Calculator'!A752,'Lorri 401b'!N:N,0),0)</f>
        <v>-8858120.3512072749</v>
      </c>
      <c r="S752" s="25">
        <f t="shared" ca="1" si="527"/>
        <v>-13041983.976129796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-4209727.0015467275</v>
      </c>
      <c r="R753" s="25">
        <f t="array" aca="1" ref="R753" ca="1">INDEX('Lorri 401b'!L:L,MATCH('Retirement Calculator'!A753,'Lorri 401b'!N:N,0),0)</f>
        <v>-8916774.719949862</v>
      </c>
      <c r="S753" s="25">
        <f t="shared" ca="1" si="527"/>
        <v>-13126501.721496589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-4235698.1422402002</v>
      </c>
      <c r="R754" s="25">
        <f t="array" aca="1" ref="R754" ca="1">INDEX('Lorri 401b'!L:L,MATCH('Retirement Calculator'!A754,'Lorri 401b'!N:N,0),0)</f>
        <v>-8975673.4818955436</v>
      </c>
      <c r="S754" s="25">
        <f t="shared" ca="1" si="527"/>
        <v>-13211371.624135744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-4261777.4960198961</v>
      </c>
      <c r="R755" s="25">
        <f t="array" aca="1" ref="R755" ca="1">INDEX('Lorri 401b'!L:L,MATCH('Retirement Calculator'!A755,'Lorri 401b'!N:N,0),0)</f>
        <v>-9034817.655349331</v>
      </c>
      <c r="S755" s="25">
        <f t="shared" ca="1" si="527"/>
        <v>-13296595.151369227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-4287965.5137736741</v>
      </c>
      <c r="R756" s="25">
        <f t="array" aca="1" ref="R756" ca="1">INDEX('Lorri 401b'!L:L,MATCH('Retirement Calculator'!A756,'Lorri 401b'!N:N,0),0)</f>
        <v>-9094208.2628591768</v>
      </c>
      <c r="S756" s="25">
        <f t="shared" ca="1" si="527"/>
        <v>-13382173.776632851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-4314262.6482680924</v>
      </c>
      <c r="R757" s="25">
        <f t="array" aca="1" ref="R757" ca="1">INDEX('Lorri 401b'!L:L,MATCH('Retirement Calculator'!A757,'Lorri 401b'!N:N,0),0)</f>
        <v>-9153846.3312336467</v>
      </c>
      <c r="S757" s="25">
        <f t="shared" ca="1" si="527"/>
        <v>-13468108.979501739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-4340669.3541562371</v>
      </c>
      <c r="R758" s="25">
        <f t="array" aca="1" ref="R758" ca="1">INDEX('Lorri 401b'!L:L,MATCH('Retirement Calculator'!A758,'Lorri 401b'!N:N,0),0)</f>
        <v>-9213732.8915596772</v>
      </c>
      <c r="S758" s="25">
        <f t="shared" ca="1" si="527"/>
        <v>-13554402.245715914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-4367186.0879855826</v>
      </c>
      <c r="R759" s="25">
        <f t="array" aca="1" ref="R759" ca="1">INDEX('Lorri 401b'!L:L,MATCH('Retirement Calculator'!A759,'Lorri 401b'!N:N,0),0)</f>
        <v>-9273868.9792203996</v>
      </c>
      <c r="S759" s="25">
        <f t="shared" ca="1" si="527"/>
        <v>-13641055.067205982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-4393813.3082058839</v>
      </c>
      <c r="R760" s="25">
        <f t="array" aca="1" ref="R760" ca="1">INDEX('Lorri 401b'!L:L,MATCH('Retirement Calculator'!A760,'Lorri 401b'!N:N,0),0)</f>
        <v>-9334255.633913042</v>
      </c>
      <c r="S760" s="25">
        <f t="shared" ca="1" si="527"/>
        <v>-13728068.942118926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-4420551.4751771027</v>
      </c>
      <c r="R761" s="25">
        <f t="array" aca="1" ref="R761" ca="1">INDEX('Lorri 401b'!L:L,MATCH('Retirement Calculator'!A761,'Lorri 401b'!N:N,0),0)</f>
        <v>-9394893.8996669035</v>
      </c>
      <c r="S761" s="25">
        <f t="shared" ca="1" si="527"/>
        <v>-13815445.374844007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-4447401.0511773685</v>
      </c>
      <c r="R762" s="25">
        <f t="array" aca="1" ref="R762" ca="1">INDEX('Lorri 401b'!L:L,MATCH('Retirement Calculator'!A762,'Lorri 401b'!N:N,0),0)</f>
        <v>-9455784.8248614054</v>
      </c>
      <c r="S762" s="25">
        <f t="shared" ca="1" si="527"/>
        <v>-13903185.876038775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-4474362.5004109684</v>
      </c>
      <c r="R763" s="25">
        <f t="array" aca="1" ref="R763" ca="1">INDEX('Lorri 401b'!L:L,MATCH('Retirement Calculator'!A763,'Lorri 401b'!N:N,0),0)</f>
        <v>-9516929.4622442182</v>
      </c>
      <c r="S763" s="25">
        <f t="shared" ca="1" si="527"/>
        <v>-13991291.962655187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-4501436.2890163753</v>
      </c>
      <c r="R764" s="25">
        <f t="array" aca="1" ref="R764" ca="1">INDEX('Lorri 401b'!L:L,MATCH('Retirement Calculator'!A764,'Lorri 401b'!N:N,0),0)</f>
        <v>-9578328.8689494599</v>
      </c>
      <c r="S764" s="25">
        <f t="shared" ca="1" si="527"/>
        <v>-14079765.157965835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-4528622.8850743044</v>
      </c>
      <c r="R765" s="25">
        <f t="array" aca="1" ref="R765" ca="1">INDEX('Lorri 401b'!L:L,MATCH('Retirement Calculator'!A765,'Lorri 401b'!N:N,0),0)</f>
        <v>-9639984.1065159719</v>
      </c>
      <c r="S765" s="25">
        <f t="shared" ca="1" si="527"/>
        <v>-14168606.991590276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-4555922.7586158086</v>
      </c>
      <c r="R766" s="25">
        <f t="array" aca="1" ref="R766" ca="1">INDEX('Lorri 401b'!L:L,MATCH('Retirement Calculator'!A766,'Lorri 401b'!N:N,0),0)</f>
        <v>-9701896.2409056779</v>
      </c>
      <c r="S766" s="25">
        <f t="shared" ca="1" si="527"/>
        <v>-14257818.999521486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-4583336.3816304021</v>
      </c>
      <c r="R767" s="25">
        <f t="array" aca="1" ref="R767" ca="1">INDEX('Lorri 401b'!L:L,MATCH('Retirement Calculator'!A767,'Lorri 401b'!N:N,0),0)</f>
        <v>-9764066.3425220083</v>
      </c>
      <c r="S767" s="25">
        <f t="shared" ca="1" si="527"/>
        <v>-14347402.72415241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-4610864.2280742237</v>
      </c>
      <c r="R768" s="25">
        <f t="array" aca="1" ref="R768" ca="1">INDEX('Lorri 401b'!L:L,MATCH('Retirement Calculator'!A768,'Lorri 401b'!N:N,0),0)</f>
        <v>-9826495.4862284064</v>
      </c>
      <c r="S768" s="25">
        <f t="shared" ca="1" si="527"/>
        <v>-14437359.714302629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-4638506.7738782279</v>
      </c>
      <c r="R769" s="25">
        <f t="array" aca="1" ref="R769" ca="1">INDEX('Lorri 401b'!L:L,MATCH('Retirement Calculator'!A769,'Lorri 401b'!N:N,0),0)</f>
        <v>-9889184.7513669152</v>
      </c>
      <c r="S769" s="25">
        <f t="shared" ca="1" si="527"/>
        <v>-14527691.525245143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-4666264.4969564155</v>
      </c>
      <c r="R770" s="25">
        <f t="array" aca="1" ref="R770" ca="1">INDEX('Lorri 401b'!L:L,MATCH('Retirement Calculator'!A770,'Lorri 401b'!N:N,0),0)</f>
        <v>-9952135.2217768338</v>
      </c>
      <c r="S770" s="25">
        <f t="shared" ca="1" si="527"/>
        <v>-14618399.718733249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-4694137.8772140956</v>
      </c>
      <c r="R771" s="25">
        <f t="array" aca="1" ref="R771" ca="1">INDEX('Lorri 401b'!L:L,MATCH('Retirement Calculator'!A771,'Lorri 401b'!N:N,0),0)</f>
        <v>-10015347.985813461</v>
      </c>
      <c r="S771" s="25">
        <f t="shared" ca="1" si="527"/>
        <v>-14709485.863027558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-4722127.3965561818</v>
      </c>
      <c r="R772" s="25">
        <f t="array" aca="1" ref="R772" ca="1">INDEX('Lorri 401b'!L:L,MATCH('Retirement Calculator'!A772,'Lorri 401b'!N:N,0),0)</f>
        <v>-10078824.136366908</v>
      </c>
      <c r="S772" s="25">
        <f t="shared" ca="1" si="527"/>
        <v>-14800951.532923089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-4750233.5388955269</v>
      </c>
      <c r="R773" s="25">
        <f t="array" aca="1" ref="R773" ca="1">INDEX('Lorri 401b'!L:L,MATCH('Retirement Calculator'!A773,'Lorri 401b'!N:N,0),0)</f>
        <v>-10142564.770880993</v>
      </c>
      <c r="S773" s="25">
        <f t="shared" ca="1" si="527"/>
        <v>-14892798.30977652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-4778456.7901612865</v>
      </c>
      <c r="R774" s="25">
        <f t="array" aca="1" ref="R774" ca="1">INDEX('Lorri 401b'!L:L,MATCH('Retirement Calculator'!A774,'Lorri 401b'!N:N,0),0)</f>
        <v>-10206570.99137222</v>
      </c>
      <c r="S774" s="25">
        <f t="shared" ca="1" si="527"/>
        <v>-14985027.781533506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-4806797.63830732</v>
      </c>
      <c r="R775" s="25">
        <f t="array" aca="1" ref="R775" ca="1">INDEX('Lorri 401b'!L:L,MATCH('Retirement Calculator'!A775,'Lorri 401b'!N:N,0),0)</f>
        <v>-10270843.904448828</v>
      </c>
      <c r="S775" s="25">
        <f t="shared" ca="1" si="527"/>
        <v>-15077641.542756148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-4835256.5733206281</v>
      </c>
      <c r="R776" s="25">
        <f t="array" aca="1" ref="R776" ca="1">INDEX('Lorri 401b'!L:L,MATCH('Retirement Calculator'!A776,'Lorri 401b'!N:N,0),0)</f>
        <v>-10335384.62132992</v>
      </c>
      <c r="S776" s="25">
        <f t="shared" ref="S776:S1030" ca="1" si="787">SUM(Q776:R776)</f>
        <v>-15170641.194650549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-4863834.0872298256</v>
      </c>
      <c r="R777" s="25">
        <f t="array" aca="1" ref="R777" ca="1">INDEX('Lorri 401b'!L:L,MATCH('Retirement Calculator'!A777,'Lorri 401b'!N:N,0),0)</f>
        <v>-10400194.257864686</v>
      </c>
      <c r="S777" s="25">
        <f t="shared" ca="1" si="787"/>
        <v>-15264028.345094511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-4892530.6741136443</v>
      </c>
      <c r="R778" s="25">
        <f t="array" aca="1" ref="R778" ca="1">INDEX('Lorri 401b'!L:L,MATCH('Retirement Calculator'!A778,'Lorri 401b'!N:N,0),0)</f>
        <v>-10465273.934551679</v>
      </c>
      <c r="S778" s="25">
        <f t="shared" ca="1" si="787"/>
        <v>-15357804.608665323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-4921346.8301094789</v>
      </c>
      <c r="R779" s="25">
        <f t="array" aca="1" ref="R779" ca="1">INDEX('Lorri 401b'!L:L,MATCH('Retirement Calculator'!A779,'Lorri 401b'!N:N,0),0)</f>
        <v>-10530624.7765582</v>
      </c>
      <c r="S779" s="25">
        <f t="shared" ca="1" si="787"/>
        <v>-15451971.606667679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-4950283.053421963</v>
      </c>
      <c r="R780" s="25">
        <f t="array" aca="1" ref="R780" ca="1">INDEX('Lorri 401b'!L:L,MATCH('Retirement Calculator'!A780,'Lorri 401b'!N:N,0),0)</f>
        <v>-10596247.913739748</v>
      </c>
      <c r="S780" s="25">
        <f t="shared" ca="1" si="787"/>
        <v>-15546530.967161711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-4979339.8443315821</v>
      </c>
      <c r="R781" s="25">
        <f t="array" aca="1" ref="R781" ca="1">INDEX('Lorri 401b'!L:L,MATCH('Retirement Calculator'!A781,'Lorri 401b'!N:N,0),0)</f>
        <v>-10662144.480659554</v>
      </c>
      <c r="S781" s="25">
        <f t="shared" ca="1" si="787"/>
        <v>-15641484.324991137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-5008517.7052033246</v>
      </c>
      <c r="R782" s="25">
        <f t="array" aca="1" ref="R782" ca="1">INDEX('Lorri 401b'!L:L,MATCH('Retirement Calculator'!A782,'Lorri 401b'!N:N,0),0)</f>
        <v>-10728315.616608191</v>
      </c>
      <c r="S782" s="25">
        <f t="shared" ca="1" si="787"/>
        <v>-15736833.321811516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-5037817.1404953664</v>
      </c>
      <c r="R783" s="25">
        <f t="array" aca="1" ref="R783" ca="1">INDEX('Lorri 401b'!L:L,MATCH('Retirement Calculator'!A783,'Lorri 401b'!N:N,0),0)</f>
        <v>-10794762.465623282</v>
      </c>
      <c r="S783" s="25">
        <f t="shared" ca="1" si="787"/>
        <v>-15832579.606118649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-5067238.6567677921</v>
      </c>
      <c r="R784" s="25">
        <f t="array" aca="1" ref="R784" ca="1">INDEX('Lorri 401b'!L:L,MATCH('Retirement Calculator'!A784,'Lorri 401b'!N:N,0),0)</f>
        <v>-10861486.176509269</v>
      </c>
      <c r="S784" s="25">
        <f t="shared" ca="1" si="787"/>
        <v>-15928724.833277062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-5096782.7626913525</v>
      </c>
      <c r="R785" s="25">
        <f t="array" aca="1" ref="R785" ca="1">INDEX('Lorri 401b'!L:L,MATCH('Retirement Calculator'!A785,'Lorri 401b'!N:N,0),0)</f>
        <v>-10928487.902857281</v>
      </c>
      <c r="S785" s="25">
        <f t="shared" ca="1" si="787"/>
        <v>-16025270.665548634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-5126449.9690562608</v>
      </c>
      <c r="R786" s="25">
        <f t="array" aca="1" ref="R786" ca="1">INDEX('Lorri 401b'!L:L,MATCH('Retirement Calculator'!A786,'Lorri 401b'!N:N,0),0)</f>
        <v>-10995768.803065076</v>
      </c>
      <c r="S786" s="25">
        <f t="shared" ca="1" si="787"/>
        <v>-16122218.772121336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-5156240.7887810236</v>
      </c>
      <c r="R787" s="25">
        <f t="array" aca="1" ref="R787" ca="1">INDEX('Lorri 401b'!L:L,MATCH('Retirement Calculator'!A787,'Lorri 401b'!N:N,0),0)</f>
        <v>-11063330.040357072</v>
      </c>
      <c r="S787" s="25">
        <f t="shared" ca="1" si="787"/>
        <v>-16219570.829138096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-5186155.7369213058</v>
      </c>
      <c r="R788" s="25">
        <f t="array" aca="1" ref="R788" ca="1">INDEX('Lorri 401b'!L:L,MATCH('Retirement Calculator'!A788,'Lorri 401b'!N:N,0),0)</f>
        <v>-11131172.78280445</v>
      </c>
      <c r="S788" s="25">
        <f t="shared" ca="1" si="787"/>
        <v>-16317328.519725755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-5216195.3306788392</v>
      </c>
      <c r="R789" s="25">
        <f t="array" aca="1" ref="R789" ca="1">INDEX('Lorri 401b'!L:L,MATCH('Retirement Calculator'!A789,'Lorri 401b'!N:N,0),0)</f>
        <v>-11199298.203345358</v>
      </c>
      <c r="S789" s="25">
        <f t="shared" ca="1" si="787"/>
        <v>-16415493.534024198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-5246360.0894103628</v>
      </c>
      <c r="R790" s="25">
        <f t="array" aca="1" ref="R790" ca="1">INDEX('Lorri 401b'!L:L,MATCH('Retirement Calculator'!A790,'Lorri 401b'!N:N,0),0)</f>
        <v>-11267707.479805188</v>
      </c>
      <c r="S790" s="25">
        <f t="shared" ca="1" si="787"/>
        <v>-16514067.569215551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-5276650.5346366009</v>
      </c>
      <c r="R791" s="25">
        <f t="array" aca="1" ref="R791" ca="1">INDEX('Lorri 401b'!L:L,MATCH('Retirement Calculator'!A791,'Lorri 401b'!N:N,0),0)</f>
        <v>-11336401.794916933</v>
      </c>
      <c r="S791" s="25">
        <f t="shared" ca="1" si="787"/>
        <v>-16613052.329553533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-5307067.1900512818</v>
      </c>
      <c r="R792" s="25">
        <f t="array" aca="1" ref="R792" ca="1">INDEX('Lorri 401b'!L:L,MATCH('Retirement Calculator'!A792,'Lorri 401b'!N:N,0),0)</f>
        <v>-11405382.336341644</v>
      </c>
      <c r="S792" s="25">
        <f t="shared" ca="1" si="787"/>
        <v>-16712449.526392926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-5337610.5815301901</v>
      </c>
      <c r="R793" s="25">
        <f t="array" aca="1" ref="R793" ca="1">INDEX('Lorri 401b'!L:L,MATCH('Retirement Calculator'!A793,'Lorri 401b'!N:N,0),0)</f>
        <v>-11474650.296688957</v>
      </c>
      <c r="S793" s="25">
        <f t="shared" ca="1" si="787"/>
        <v>-16812260.878219146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-5368281.2371402606</v>
      </c>
      <c r="R794" s="25">
        <f t="array" aca="1" ref="R794" ca="1">INDEX('Lorri 401b'!L:L,MATCH('Retirement Calculator'!A794,'Lorri 401b'!N:N,0),0)</f>
        <v>-11544206.873537717</v>
      </c>
      <c r="S794" s="25">
        <f t="shared" ca="1" si="787"/>
        <v>-16912488.11067798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-5399079.6871487061</v>
      </c>
      <c r="R795" s="25">
        <f t="array" aca="1" ref="R795" ca="1">INDEX('Lorri 401b'!L:L,MATCH('Retirement Calculator'!A795,'Lorri 401b'!N:N,0),0)</f>
        <v>-11614053.269456681</v>
      </c>
      <c r="S795" s="25">
        <f t="shared" ca="1" si="787"/>
        <v>-17013132.956605386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-5430006.4640321871</v>
      </c>
      <c r="R796" s="25">
        <f t="array" aca="1" ref="R796" ca="1">INDEX('Lorri 401b'!L:L,MATCH('Retirement Calculator'!A796,'Lorri 401b'!N:N,0),0)</f>
        <v>-11684190.692025308</v>
      </c>
      <c r="S796" s="25">
        <f t="shared" ca="1" si="787"/>
        <v>-17114197.156057496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-5461062.1024860162</v>
      </c>
      <c r="R797" s="25">
        <f t="array" aca="1" ref="R797" ca="1">INDEX('Lorri 401b'!L:L,MATCH('Retirement Calculator'!A797,'Lorri 401b'!N:N,0),0)</f>
        <v>-11754620.353854636</v>
      </c>
      <c r="S797" s="25">
        <f t="shared" ca="1" si="787"/>
        <v>-17215682.456340652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-5492247.1394334026</v>
      </c>
      <c r="R798" s="25">
        <f t="array" aca="1" ref="R798" ca="1">INDEX('Lorri 401b'!L:L,MATCH('Retirement Calculator'!A798,'Lorri 401b'!N:N,0),0)</f>
        <v>-11825343.472608253</v>
      </c>
      <c r="S798" s="25">
        <f t="shared" ca="1" si="787"/>
        <v>-17317590.612041656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-5523562.1140347365</v>
      </c>
      <c r="R799" s="25">
        <f t="array" aca="1" ref="R799" ca="1">INDEX('Lorri 401b'!L:L,MATCH('Retirement Calculator'!A799,'Lorri 401b'!N:N,0),0)</f>
        <v>-11896361.271023344</v>
      </c>
      <c r="S799" s="25">
        <f t="shared" ca="1" si="787"/>
        <v>-17419923.385058083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-5555007.5676969094</v>
      </c>
      <c r="R800" s="25">
        <f t="array" aca="1" ref="R800" ca="1">INDEX('Lorri 401b'!L:L,MATCH('Retirement Calculator'!A800,'Lorri 401b'!N:N,0),0)</f>
        <v>-11967674.976931831</v>
      </c>
      <c r="S800" s="25">
        <f t="shared" ca="1" si="787"/>
        <v>-17522682.544628739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-5586584.0440826742</v>
      </c>
      <c r="R801" s="25">
        <f t="array" aca="1" ref="R801" ca="1">INDEX('Lorri 401b'!L:L,MATCH('Retirement Calculator'!A801,'Lorri 401b'!N:N,0),0)</f>
        <v>-12039285.823281603</v>
      </c>
      <c r="S801" s="25">
        <f t="shared" ca="1" si="787"/>
        <v>-17625869.867364276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-5618292.0891200462</v>
      </c>
      <c r="R802" s="25">
        <f t="array" aca="1" ref="R802" ca="1">INDEX('Lorri 401b'!L:L,MATCH('Retirement Calculator'!A802,'Lorri 401b'!N:N,0),0)</f>
        <v>-12111195.048157834</v>
      </c>
      <c r="S802" s="25">
        <f t="shared" ca="1" si="787"/>
        <v>-17729487.137277879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-5650132.2510117413</v>
      </c>
      <c r="R803" s="25">
        <f t="array" aca="1" ref="R803" ca="1">INDEX('Lorri 401b'!L:L,MATCH('Retirement Calculator'!A803,'Lorri 401b'!N:N,0),0)</f>
        <v>-12183403.894804381</v>
      </c>
      <c r="S803" s="25">
        <f t="shared" ca="1" si="787"/>
        <v>-17833536.145816121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-5682105.080244652</v>
      </c>
      <c r="R804" s="25">
        <f t="array" aca="1" ref="R804" ca="1">INDEX('Lorri 401b'!L:L,MATCH('Retirement Calculator'!A804,'Lorri 401b'!N:N,0),0)</f>
        <v>-12255913.611645289</v>
      </c>
      <c r="S804" s="25">
        <f t="shared" ca="1" si="787"/>
        <v>-17938018.691889942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-5714211.1295993663</v>
      </c>
      <c r="R805" s="25">
        <f t="array" aca="1" ref="R805" ca="1">INDEX('Lorri 401b'!L:L,MATCH('Retirement Calculator'!A805,'Lorri 401b'!N:N,0),0)</f>
        <v>-12328725.452306367</v>
      </c>
      <c r="S805" s="25">
        <f t="shared" ca="1" si="787"/>
        <v>-18042936.581905734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-5746450.9541597255</v>
      </c>
      <c r="R806" s="25">
        <f t="array" aca="1" ref="R806" ca="1">INDEX('Lorri 401b'!L:L,MATCH('Retirement Calculator'!A806,'Lorri 401b'!N:N,0),0)</f>
        <v>-12401840.675636867</v>
      </c>
      <c r="S806" s="25">
        <f t="shared" ca="1" si="787"/>
        <v>-18148291.629796594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-5778825.1113224188</v>
      </c>
      <c r="R807" s="25">
        <f t="array" aca="1" ref="R807" ca="1">INDEX('Lorri 401b'!L:L,MATCH('Retirement Calculator'!A807,'Lorri 401b'!N:N,0),0)</f>
        <v>-12475260.545731245</v>
      </c>
      <c r="S807" s="25">
        <f t="shared" ca="1" si="787"/>
        <v>-18254085.657053664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-5811334.1608066233</v>
      </c>
      <c r="R808" s="25">
        <f t="array" aca="1" ref="R808" ca="1">INDEX('Lorri 401b'!L:L,MATCH('Retirement Calculator'!A808,'Lorri 401b'!N:N,0),0)</f>
        <v>-12548986.331951015</v>
      </c>
      <c r="S808" s="25">
        <f t="shared" ca="1" si="787"/>
        <v>-18360320.492757637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-5843978.664663679</v>
      </c>
      <c r="R809" s="25">
        <f t="array" aca="1" ref="R809" ca="1">INDEX('Lorri 401b'!L:L,MATCH('Retirement Calculator'!A809,'Lorri 401b'!N:N,0),0)</f>
        <v>-12623019.308946701</v>
      </c>
      <c r="S809" s="25">
        <f t="shared" ca="1" si="787"/>
        <v>-18466997.973610379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-5876759.1872868054</v>
      </c>
      <c r="R810" s="25">
        <f t="array" aca="1" ref="R810" ca="1">INDEX('Lorri 401b'!L:L,MATCH('Retirement Calculator'!A810,'Lorri 401b'!N:N,0),0)</f>
        <v>-12697360.756679868</v>
      </c>
      <c r="S810" s="25">
        <f t="shared" ca="1" si="787"/>
        <v>-18574119.943966672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-5909676.2954208618</v>
      </c>
      <c r="R811" s="25">
        <f t="array" aca="1" ref="R811" ca="1">INDEX('Lorri 401b'!L:L,MATCH('Retirement Calculator'!A811,'Lorri 401b'!N:N,0),0)</f>
        <v>-12772011.960445259</v>
      </c>
      <c r="S811" s="25">
        <f t="shared" ca="1" si="787"/>
        <v>-18681688.255866122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-5942730.5581721431</v>
      </c>
      <c r="R812" s="25">
        <f t="array" aca="1" ref="R812" ca="1">INDEX('Lorri 401b'!L:L,MATCH('Retirement Calculator'!A812,'Lorri 401b'!N:N,0),0)</f>
        <v>-12846974.210893003</v>
      </c>
      <c r="S812" s="25">
        <f t="shared" ca="1" si="787"/>
        <v>-18789704.769065145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-5975922.5470182216</v>
      </c>
      <c r="R813" s="25">
        <f t="array" aca="1" ref="R813" ca="1">INDEX('Lorri 401b'!L:L,MATCH('Retirement Calculator'!A813,'Lorri 401b'!N:N,0),0)</f>
        <v>-12922248.804050947</v>
      </c>
      <c r="S813" s="25">
        <f t="shared" ca="1" si="787"/>
        <v>-18898171.351069167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-6009252.835817825</v>
      </c>
      <c r="R814" s="25">
        <f t="array" aca="1" ref="R814" ca="1">INDEX('Lorri 401b'!L:L,MATCH('Retirement Calculator'!A814,'Lorri 401b'!N:N,0),0)</f>
        <v>-12997837.041347049</v>
      </c>
      <c r="S814" s="25">
        <f t="shared" ca="1" si="787"/>
        <v>-19007089.877164874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-6042722.0008207606</v>
      </c>
      <c r="R815" s="25">
        <f t="array" aca="1" ref="R815" ca="1">INDEX('Lorri 401b'!L:L,MATCH('Retirement Calculator'!A815,'Lorri 401b'!N:N,0),0)</f>
        <v>-13073740.229631886</v>
      </c>
      <c r="S815" s="25">
        <f t="shared" ca="1" si="787"/>
        <v>-19116462.230452646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-6076330.6206778754</v>
      </c>
      <c r="R816" s="25">
        <f t="array" aca="1" ref="R816" ca="1">INDEX('Lorri 401b'!L:L,MATCH('Retirement Calculator'!A816,'Lorri 401b'!N:N,0),0)</f>
        <v>-13149959.681201242</v>
      </c>
      <c r="S816" s="25">
        <f t="shared" ca="1" si="787"/>
        <v>-19226290.301879115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-6110079.2764510615</v>
      </c>
      <c r="R817" s="25">
        <f t="array" aca="1" ref="R817" ca="1">INDEX('Lorri 401b'!L:L,MATCH('Retirement Calculator'!A817,'Lorri 401b'!N:N,0),0)</f>
        <v>-13226496.713818803</v>
      </c>
      <c r="S817" s="25">
        <f t="shared" ca="1" si="787"/>
        <v>-19336575.990269866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-6143968.5516233025</v>
      </c>
      <c r="R818" s="25">
        <f t="array" aca="1" ref="R818" ca="1">INDEX('Lorri 401b'!L:L,MATCH('Retirement Calculator'!A818,'Lorri 401b'!N:N,0),0)</f>
        <v>-13303352.650738938</v>
      </c>
      <c r="S818" s="25">
        <f t="shared" ca="1" si="787"/>
        <v>-19447321.202362239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-6177999.0321087614</v>
      </c>
      <c r="R819" s="25">
        <f t="array" aca="1" ref="R819" ca="1">INDEX('Lorri 401b'!L:L,MATCH('Retirement Calculator'!A819,'Lorri 401b'!N:N,0),0)</f>
        <v>-13380528.820729574</v>
      </c>
      <c r="S819" s="25">
        <f t="shared" ca="1" si="787"/>
        <v>-19558527.852838337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-6212171.3062629094</v>
      </c>
      <c r="R820" s="25">
        <f t="array" aca="1" ref="R820" ca="1">INDEX('Lorri 401b'!L:L,MATCH('Retirement Calculator'!A820,'Lorri 401b'!N:N,0),0)</f>
        <v>-13458026.55809517</v>
      </c>
      <c r="S820" s="25">
        <f t="shared" ca="1" si="787"/>
        <v>-19670197.864358079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-6246485.9648926994</v>
      </c>
      <c r="R821" s="25">
        <f t="array" aca="1" ref="R821" ca="1">INDEX('Lorri 401b'!L:L,MATCH('Retirement Calculator'!A821,'Lorri 401b'!N:N,0),0)</f>
        <v>-13535847.20269979</v>
      </c>
      <c r="S821" s="25">
        <f t="shared" ca="1" si="787"/>
        <v>-19782333.167592488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-6280943.6012667799</v>
      </c>
      <c r="R822" s="25">
        <f t="array" aca="1" ref="R822" ca="1">INDEX('Lorri 401b'!L:L,MATCH('Retirement Calculator'!A822,'Lorri 401b'!N:N,0),0)</f>
        <v>-13613992.099990262</v>
      </c>
      <c r="S822" s="25">
        <f t="shared" ca="1" si="787"/>
        <v>-19894935.701257043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-6315544.8111257525</v>
      </c>
      <c r="R823" s="25">
        <f t="array" aca="1" ref="R823" ca="1">INDEX('Lorri 401b'!L:L,MATCH('Retirement Calculator'!A823,'Lorri 401b'!N:N,0),0)</f>
        <v>-13692462.601019444</v>
      </c>
      <c r="S823" s="25">
        <f t="shared" ca="1" si="787"/>
        <v>-20008007.412145197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-6350290.1926924707</v>
      </c>
      <c r="R824" s="25">
        <f t="array" aca="1" ref="R824" ca="1">INDEX('Lorri 401b'!L:L,MATCH('Retirement Calculator'!A824,'Lorri 401b'!N:N,0),0)</f>
        <v>-13771260.062469581</v>
      </c>
      <c r="S824" s="25">
        <f t="shared" ca="1" si="787"/>
        <v>-20121550.255162053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-6385180.3466823837</v>
      </c>
      <c r="R825" s="25">
        <f t="array" aca="1" ref="R825" ca="1">INDEX('Lorri 401b'!L:L,MATCH('Retirement Calculator'!A825,'Lorri 401b'!N:N,0),0)</f>
        <v>-13850385.846675761</v>
      </c>
      <c r="S825" s="25">
        <f t="shared" ca="1" si="787"/>
        <v>-20235566.193358146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-6420215.876313922</v>
      </c>
      <c r="R826" s="25">
        <f t="array" aca="1" ref="R826" ca="1">INDEX('Lorri 401b'!L:L,MATCH('Retirement Calculator'!A826,'Lorri 401b'!N:N,0),0)</f>
        <v>-13929841.321649468</v>
      </c>
      <c r="S826" s="25">
        <f t="shared" ca="1" si="787"/>
        <v>-20350057.19796339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-6455397.387318925</v>
      </c>
      <c r="R827" s="25">
        <f t="array" aca="1" ref="R827" ca="1">INDEX('Lorri 401b'!L:L,MATCH('Retirement Calculator'!A827,'Lorri 401b'!N:N,0),0)</f>
        <v>-14009627.861102231</v>
      </c>
      <c r="S827" s="25">
        <f t="shared" ca="1" si="787"/>
        <v>-20465025.248421155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-6490725.4879531153</v>
      </c>
      <c r="R828" s="25">
        <f t="array" aca="1" ref="R828" ca="1">INDEX('Lorri 401b'!L:L,MATCH('Retirement Calculator'!A828,'Lorri 401b'!N:N,0),0)</f>
        <v>-14089746.84446938</v>
      </c>
      <c r="S828" s="25">
        <f t="shared" ca="1" si="787"/>
        <v>-20580472.332422495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-6526200.7890066141</v>
      </c>
      <c r="R829" s="25">
        <f t="array" aca="1" ref="R829" ca="1">INDEX('Lorri 401b'!L:L,MATCH('Retirement Calculator'!A829,'Lorri 401b'!N:N,0),0)</f>
        <v>-14170199.656933893</v>
      </c>
      <c r="S829" s="25">
        <f t="shared" ca="1" si="787"/>
        <v>-20696400.445940506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-6561823.903814503</v>
      </c>
      <c r="R830" s="25">
        <f t="array" aca="1" ref="R830" ca="1">INDEX('Lorri 401b'!L:L,MATCH('Retirement Calculator'!A830,'Lorri 401b'!N:N,0),0)</f>
        <v>-14250987.68945034</v>
      </c>
      <c r="S830" s="25">
        <f t="shared" ca="1" si="787"/>
        <v>-20812811.593264844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-6597595.4482674245</v>
      </c>
      <c r="R831" s="25">
        <f t="array" aca="1" ref="R831" ca="1">INDEX('Lorri 401b'!L:L,MATCH('Retirement Calculator'!A831,'Lorri 401b'!N:N,0),0)</f>
        <v>-14332112.33876894</v>
      </c>
      <c r="S831" s="25">
        <f t="shared" ca="1" si="787"/>
        <v>-20929707.787036367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-6633516.0408222331</v>
      </c>
      <c r="R832" s="25">
        <f t="array" aca="1" ref="R832" ca="1">INDEX('Lorri 401b'!L:L,MATCH('Retirement Calculator'!A832,'Lorri 401b'!N:N,0),0)</f>
        <v>-14413575.007459702</v>
      </c>
      <c r="S832" s="25">
        <f t="shared" ca="1" si="787"/>
        <v>-21047091.048281934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-6669586.3025126867</v>
      </c>
      <c r="R833" s="25">
        <f t="array" aca="1" ref="R833" ca="1">INDEX('Lorri 401b'!L:L,MATCH('Retirement Calculator'!A833,'Lorri 401b'!N:N,0),0)</f>
        <v>-14495377.103936674</v>
      </c>
      <c r="S833" s="25">
        <f t="shared" ca="1" si="787"/>
        <v>-21164963.406449363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-6705806.8569601839</v>
      </c>
      <c r="R834" s="25">
        <f t="array" aca="1" ref="R834" ca="1">INDEX('Lorri 401b'!L:L,MATCH('Retirement Calculator'!A834,'Lorri 401b'!N:N,0),0)</f>
        <v>-14577520.0424823</v>
      </c>
      <c r="S834" s="25">
        <f t="shared" ca="1" si="787"/>
        <v>-21283326.899442483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-6742178.330384546</v>
      </c>
      <c r="R835" s="25">
        <f t="array" aca="1" ref="R835" ca="1">INDEX('Lorri 401b'!L:L,MATCH('Retirement Calculator'!A835,'Lorri 401b'!N:N,0),0)</f>
        <v>-14660005.243271867</v>
      </c>
      <c r="S835" s="25">
        <f t="shared" ca="1" si="787"/>
        <v>-21402183.573656414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-6778701.3516148431</v>
      </c>
      <c r="R836" s="25">
        <f t="array" aca="1" ref="R836" ca="1">INDEX('Lorri 401b'!L:L,MATCH('Retirement Calculator'!A836,'Lorri 401b'!N:N,0),0)</f>
        <v>-14742834.132398056</v>
      </c>
      <c r="S836" s="25">
        <f t="shared" ca="1" si="787"/>
        <v>-21521535.484012898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-6815376.5521002663</v>
      </c>
      <c r="R837" s="25">
        <f t="array" aca="1" ref="R837" ca="1">INDEX('Lorri 401b'!L:L,MATCH('Retirement Calculator'!A837,'Lorri 401b'!N:N,0),0)</f>
        <v>-14826008.141895605</v>
      </c>
      <c r="S837" s="25">
        <f t="shared" ca="1" si="787"/>
        <v>-21641384.693995871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-6852204.5659210458</v>
      </c>
      <c r="R838" s="25">
        <f t="array" aca="1" ref="R838" ca="1">INDEX('Lorri 401b'!L:L,MATCH('Retirement Calculator'!A838,'Lorri 401b'!N:N,0),0)</f>
        <v>-14909528.70976606</v>
      </c>
      <c r="S838" s="25">
        <f t="shared" ca="1" si="787"/>
        <v>-21761733.275687106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-6889186.0297994111</v>
      </c>
      <c r="R839" s="25">
        <f t="array" aca="1" ref="R839" ca="1">INDEX('Lorri 401b'!L:L,MATCH('Retirement Calculator'!A839,'Lorri 401b'!N:N,0),0)</f>
        <v>-14993397.280002642</v>
      </c>
      <c r="S839" s="25">
        <f t="shared" ca="1" si="787"/>
        <v>-21882583.309802055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-6926321.5831106035</v>
      </c>
      <c r="R840" s="25">
        <f t="array" aca="1" ref="R840" ca="1">INDEX('Lorri 401b'!L:L,MATCH('Retirement Calculator'!A840,'Lorri 401b'!N:N,0),0)</f>
        <v>-15077615.30261521</v>
      </c>
      <c r="S840" s="25">
        <f t="shared" ca="1" si="787"/>
        <v>-22003936.885725815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-6963611.8678939259</v>
      </c>
      <c r="R841" s="25">
        <f t="array" aca="1" ref="R841" ca="1">INDEX('Lorri 401b'!L:L,MATCH('Retirement Calculator'!A841,'Lorri 401b'!N:N,0),0)</f>
        <v>-15162184.23365533</v>
      </c>
      <c r="S841" s="25">
        <f t="shared" ca="1" si="787"/>
        <v>-22125796.101549257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-7001057.5288638454</v>
      </c>
      <c r="R842" s="25">
        <f t="array" aca="1" ref="R842" ca="1">INDEX('Lorri 401b'!L:L,MATCH('Retirement Calculator'!A842,'Lorri 401b'!N:N,0),0)</f>
        <v>-15247105.535241451</v>
      </c>
      <c r="S842" s="25">
        <f t="shared" ca="1" si="787"/>
        <v>-22248163.064105295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-7038659.2134211399</v>
      </c>
      <c r="R843" s="25">
        <f t="array" aca="1" ref="R843" ca="1">INDEX('Lorri 401b'!L:L,MATCH('Retirement Calculator'!A843,'Lorri 401b'!N:N,0),0)</f>
        <v>-15332380.67558418</v>
      </c>
      <c r="S843" s="25">
        <f t="shared" ca="1" si="787"/>
        <v>-22371039.889005318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-7076417.5716640893</v>
      </c>
      <c r="R844" s="25">
        <f t="array" aca="1" ref="R844" ca="1">INDEX('Lorri 401b'!L:L,MATCH('Retirement Calculator'!A844,'Lorri 401b'!N:N,0),0)</f>
        <v>-15418011.129011672</v>
      </c>
      <c r="S844" s="25">
        <f t="shared" ca="1" si="787"/>
        <v>-22494428.700675763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-7114333.2563997181</v>
      </c>
      <c r="R845" s="25">
        <f t="array" aca="1" ref="R845" ca="1">INDEX('Lorri 401b'!L:L,MATCH('Retirement Calculator'!A845,'Lorri 401b'!N:N,0),0)</f>
        <v>-15503998.375995111</v>
      </c>
      <c r="S845" s="25">
        <f t="shared" ca="1" si="787"/>
        <v>-22618331.632394828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-7152406.9231550787</v>
      </c>
      <c r="R846" s="25">
        <f t="array" aca="1" ref="R846" ca="1">INDEX('Lorri 401b'!L:L,MATCH('Retirement Calculator'!A846,'Lorri 401b'!N:N,0),0)</f>
        <v>-15590343.903174315</v>
      </c>
      <c r="S846" s="25">
        <f t="shared" ca="1" si="787"/>
        <v>-22742750.826329395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-7190639.2301885858</v>
      </c>
      <c r="R847" s="25">
        <f t="array" aca="1" ref="R847" ca="1">INDEX('Lorri 401b'!L:L,MATCH('Retirement Calculator'!A847,'Lorri 401b'!N:N,0),0)</f>
        <v>-15677049.203383431</v>
      </c>
      <c r="S847" s="25">
        <f t="shared" ca="1" si="787"/>
        <v>-22867688.433572017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-7229030.8385013994</v>
      </c>
      <c r="R848" s="25">
        <f t="array" aca="1" ref="R848" ca="1">INDEX('Lorri 401b'!L:L,MATCH('Retirement Calculator'!A848,'Lorri 401b'!N:N,0),0)</f>
        <v>-15764115.775676752</v>
      </c>
      <c r="S848" s="25">
        <f t="shared" ca="1" si="787"/>
        <v>-22993146.614178151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-7267582.4118488496</v>
      </c>
      <c r="R849" s="25">
        <f t="array" aca="1" ref="R849" ca="1">INDEX('Lorri 401b'!L:L,MATCH('Retirement Calculator'!A849,'Lorri 401b'!N:N,0),0)</f>
        <v>-15851545.125354627</v>
      </c>
      <c r="S849" s="25">
        <f t="shared" ca="1" si="787"/>
        <v>-23119127.537203476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-7306294.6167519148</v>
      </c>
      <c r="R850" s="25">
        <f t="array" aca="1" ref="R850" ca="1">INDEX('Lorri 401b'!L:L,MATCH('Retirement Calculator'!A850,'Lorri 401b'!N:N,0),0)</f>
        <v>-15939338.763989495</v>
      </c>
      <c r="S850" s="25">
        <f t="shared" ca="1" si="787"/>
        <v>-23245633.38074141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-7345168.1225087428</v>
      </c>
      <c r="R851" s="25">
        <f t="array" aca="1" ref="R851" ca="1">INDEX('Lorri 401b'!L:L,MATCH('Retirement Calculator'!A851,'Lorri 401b'!N:N,0),0)</f>
        <v>-16027498.209452009</v>
      </c>
      <c r="S851" s="25">
        <f t="shared" ca="1" si="787"/>
        <v>-23372666.331960753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-7384203.6012062244</v>
      </c>
      <c r="R852" s="25">
        <f t="array" aca="1" ref="R852" ca="1">INDEX('Lorri 401b'!L:L,MATCH('Retirement Calculator'!A852,'Lorri 401b'!N:N,0),0)</f>
        <v>-16116024.985937282</v>
      </c>
      <c r="S852" s="25">
        <f t="shared" ca="1" si="787"/>
        <v>-23500228.587143507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-7423401.7277316116</v>
      </c>
      <c r="R853" s="25">
        <f t="array" aca="1" ref="R853" ca="1">INDEX('Lorri 401b'!L:L,MATCH('Retirement Calculator'!A853,'Lorri 401b'!N:N,0),0)</f>
        <v>-16204920.623991245</v>
      </c>
      <c r="S853" s="25">
        <f t="shared" ca="1" si="787"/>
        <v>-23628322.351722859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-7462763.179784188</v>
      </c>
      <c r="R854" s="25">
        <f t="array" aca="1" ref="R854" ca="1">INDEX('Lorri 401b'!L:L,MATCH('Retirement Calculator'!A854,'Lorri 401b'!N:N,0),0)</f>
        <v>-16294186.660537099</v>
      </c>
      <c r="S854" s="25">
        <f t="shared" ca="1" si="787"/>
        <v>-23756949.840321288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-7502288.6378869833</v>
      </c>
      <c r="R855" s="25">
        <f t="array" aca="1" ref="R855" ca="1">INDEX('Lorri 401b'!L:L,MATCH('Retirement Calculator'!A855,'Lorri 401b'!N:N,0),0)</f>
        <v>-16383824.638901895</v>
      </c>
      <c r="S855" s="25">
        <f t="shared" ca="1" si="787"/>
        <v>-23886113.276788879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-7541978.7853985401</v>
      </c>
      <c r="R856" s="25">
        <f t="array" aca="1" ref="R856" ca="1">INDEX('Lorri 401b'!L:L,MATCH('Retirement Calculator'!A856,'Lorri 401b'!N:N,0),0)</f>
        <v>-16473836.108843209</v>
      </c>
      <c r="S856" s="25">
        <f t="shared" ca="1" si="787"/>
        <v>-24015814.89424175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-7581834.3085247288</v>
      </c>
      <c r="R857" s="25">
        <f t="array" aca="1" ref="R857" ca="1">INDEX('Lorri 401b'!L:L,MATCH('Retirement Calculator'!A857,'Lorri 401b'!N:N,0),0)</f>
        <v>-16564222.626575947</v>
      </c>
      <c r="S857" s="25">
        <f t="shared" ca="1" si="787"/>
        <v>-24146056.935100675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-7621855.8963306099</v>
      </c>
      <c r="R858" s="25">
        <f t="array" aca="1" ref="R858" ca="1">INDEX('Lorri 401b'!L:L,MATCH('Retirement Calculator'!A858,'Lorri 401b'!N:N,0),0)</f>
        <v>-16654985.754799237</v>
      </c>
      <c r="S858" s="25">
        <f t="shared" ca="1" si="787"/>
        <v>-24276841.651129849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-7662044.2407523487</v>
      </c>
      <c r="R859" s="25">
        <f t="array" aca="1" ref="R859" ca="1">INDEX('Lorri 401b'!L:L,MATCH('Retirement Calculator'!A859,'Lorri 401b'!N:N,0),0)</f>
        <v>-16746127.062723458</v>
      </c>
      <c r="S859" s="25">
        <f t="shared" ca="1" si="787"/>
        <v>-24408171.303475805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-7702400.0366091784</v>
      </c>
      <c r="R860" s="25">
        <f t="array" aca="1" ref="R860" ca="1">INDEX('Lorri 401b'!L:L,MATCH('Retirement Calculator'!A860,'Lorri 401b'!N:N,0),0)</f>
        <v>-16837648.126097362</v>
      </c>
      <c r="S860" s="25">
        <f t="shared" ca="1" si="787"/>
        <v>-24540048.162706539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-7742923.9816154111</v>
      </c>
      <c r="R861" s="25">
        <f t="array" aca="1" ref="R861" ca="1">INDEX('Lorri 401b'!L:L,MATCH('Retirement Calculator'!A861,'Lorri 401b'!N:N,0),0)</f>
        <v>-16929550.527235322</v>
      </c>
      <c r="S861" s="25">
        <f t="shared" ca="1" si="787"/>
        <v>-24672474.508850731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-7783616.7763925036</v>
      </c>
      <c r="R862" s="25">
        <f t="array" aca="1" ref="R862" ca="1">INDEX('Lorri 401b'!L:L,MATCH('Retirement Calculator'!A862,'Lorri 401b'!N:N,0),0)</f>
        <v>-17021835.855044689</v>
      </c>
      <c r="S862" s="25">
        <f t="shared" ca="1" si="787"/>
        <v>-24805452.631437194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-7824479.1244811667</v>
      </c>
      <c r="R863" s="25">
        <f t="array" aca="1" ref="R863" ca="1">INDEX('Lorri 401b'!L:L,MATCH('Retirement Calculator'!A863,'Lorri 401b'!N:N,0),0)</f>
        <v>-17114505.705053262</v>
      </c>
      <c r="S863" s="25">
        <f t="shared" ca="1" si="787"/>
        <v>-24938984.82953443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-7865511.7323535327</v>
      </c>
      <c r="R864" s="25">
        <f t="array" aca="1" ref="R864" ca="1">INDEX('Lorri 401b'!L:L,MATCH('Retirement Calculator'!A864,'Lorri 401b'!N:N,0),0)</f>
        <v>-17207561.679436874</v>
      </c>
      <c r="S864" s="25">
        <f t="shared" ca="1" si="787"/>
        <v>-25073073.411790408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-7906715.309425367</v>
      </c>
      <c r="R865" s="25">
        <f t="array" aca="1" ref="R865" ca="1">INDEX('Lorri 401b'!L:L,MATCH('Retirement Calculator'!A865,'Lorri 401b'!N:N,0),0)</f>
        <v>-17301005.387047082</v>
      </c>
      <c r="S865" s="25">
        <f t="shared" ca="1" si="787"/>
        <v>-25207720.696472451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-7948090.5680683339</v>
      </c>
      <c r="R866" s="25">
        <f t="array" aca="1" ref="R866" ca="1">INDEX('Lorri 401b'!L:L,MATCH('Retirement Calculator'!A866,'Lorri 401b'!N:N,0),0)</f>
        <v>-17394838.443438999</v>
      </c>
      <c r="S866" s="25">
        <f t="shared" ca="1" si="787"/>
        <v>-25342929.011507332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-7989638.2236223137</v>
      </c>
      <c r="R867" s="25">
        <f t="array" aca="1" ref="R867" ca="1">INDEX('Lorri 401b'!L:L,MATCH('Retirement Calculator'!A867,'Lorri 401b'!N:N,0),0)</f>
        <v>-17489062.470899217</v>
      </c>
      <c r="S867" s="25">
        <f t="shared" ca="1" si="787"/>
        <v>-25478700.694521531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-8031358.9944077684</v>
      </c>
      <c r="R868" s="25">
        <f t="array" aca="1" ref="R868" ca="1">INDEX('Lorri 401b'!L:L,MATCH('Retirement Calculator'!A868,'Lorri 401b'!N:N,0),0)</f>
        <v>-17583679.098473851</v>
      </c>
      <c r="S868" s="25">
        <f t="shared" ca="1" si="787"/>
        <v>-25615038.09288162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-8073253.6017381623</v>
      </c>
      <c r="R869" s="25">
        <f t="array" aca="1" ref="R869" ca="1">INDEX('Lorri 401b'!L:L,MATCH('Retirement Calculator'!A869,'Lorri 401b'!N:N,0),0)</f>
        <v>-17678689.961996712</v>
      </c>
      <c r="S869" s="25">
        <f t="shared" ca="1" si="787"/>
        <v>-25751943.563734874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-8115322.769932433</v>
      </c>
      <c r="R870" s="25">
        <f t="array" aca="1" ref="R870" ca="1">INDEX('Lorri 401b'!L:L,MATCH('Retirement Calculator'!A870,'Lorri 401b'!N:N,0),0)</f>
        <v>-17774096.704117585</v>
      </c>
      <c r="S870" s="25">
        <f t="shared" ca="1" si="787"/>
        <v>-25889419.474050019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-8157567.2263275124</v>
      </c>
      <c r="R871" s="25">
        <f t="array" aca="1" ref="R871" ca="1">INDEX('Lorri 401b'!L:L,MATCH('Retirement Calculator'!A871,'Lorri 401b'!N:N,0),0)</f>
        <v>-17869900.97433063</v>
      </c>
      <c r="S871" s="25">
        <f t="shared" ca="1" si="787"/>
        <v>-26027468.200658143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-8199987.7012909055</v>
      </c>
      <c r="R872" s="25">
        <f t="array" aca="1" ref="R872" ca="1">INDEX('Lorri 401b'!L:L,MATCH('Retirement Calculator'!A872,'Lorri 401b'!N:N,0),0)</f>
        <v>-17966104.429002896</v>
      </c>
      <c r="S872" s="25">
        <f t="shared" ca="1" si="787"/>
        <v>-26166092.130293801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-8242584.9282333124</v>
      </c>
      <c r="R873" s="25">
        <f t="array" aca="1" ref="R873" ca="1">INDEX('Lorri 401b'!L:L,MATCH('Retirement Calculator'!A873,'Lorri 401b'!N:N,0),0)</f>
        <v>-18062708.731402963</v>
      </c>
      <c r="S873" s="25">
        <f t="shared" ca="1" si="787"/>
        <v>-26305293.659636274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-8285359.6436213125</v>
      </c>
      <c r="R874" s="25">
        <f t="array" aca="1" ref="R874" ca="1">INDEX('Lorri 401b'!L:L,MATCH('Retirement Calculator'!A874,'Lorri 401b'!N:N,0),0)</f>
        <v>-18159715.551729698</v>
      </c>
      <c r="S874" s="25">
        <f t="shared" ca="1" si="787"/>
        <v>-26445075.195351012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-8328312.5869900957</v>
      </c>
      <c r="R875" s="25">
        <f t="array" aca="1" ref="R875" ca="1">INDEX('Lorri 401b'!L:L,MATCH('Retirement Calculator'!A875,'Lorri 401b'!N:N,0),0)</f>
        <v>-18257126.567141127</v>
      </c>
      <c r="S875" s="25">
        <f t="shared" ca="1" si="787"/>
        <v>-26585439.154131223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-8371444.5009562494</v>
      </c>
      <c r="R876" s="25">
        <f t="array" aca="1" ref="R876" ca="1">INDEX('Lorri 401b'!L:L,MATCH('Retirement Calculator'!A876,'Lorri 401b'!N:N,0),0)</f>
        <v>-18354943.461783435</v>
      </c>
      <c r="S876" s="25">
        <f t="shared" ca="1" si="787"/>
        <v>-26726387.962739684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-8414756.1312305946</v>
      </c>
      <c r="R877" s="25">
        <f t="array" aca="1" ref="R877" ca="1">INDEX('Lorri 401b'!L:L,MATCH('Retirement Calculator'!A877,'Lorri 401b'!N:N,0),0)</f>
        <v>-18453167.926820088</v>
      </c>
      <c r="S877" s="25">
        <f t="shared" ca="1" si="787"/>
        <v>-26867924.058050685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-8458248.2266310826</v>
      </c>
      <c r="R878" s="25">
        <f t="array" aca="1" ref="R878" ca="1">INDEX('Lorri 401b'!L:L,MATCH('Retirement Calculator'!A878,'Lorri 401b'!N:N,0),0)</f>
        <v>-18551801.660461061</v>
      </c>
      <c r="S878" s="25">
        <f t="shared" ca="1" si="787"/>
        <v>-27010049.887092143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-8501921.5390957408</v>
      </c>
      <c r="R879" s="25">
        <f t="array" aca="1" ref="R879" ca="1">INDEX('Lorri 401b'!L:L,MATCH('Retirement Calculator'!A879,'Lorri 401b'!N:N,0),0)</f>
        <v>-18650846.367992204</v>
      </c>
      <c r="S879" s="25">
        <f t="shared" ca="1" si="787"/>
        <v>-27152767.907087944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-8545776.8236956671</v>
      </c>
      <c r="R880" s="25">
        <f t="array" aca="1" ref="R880" ca="1">INDEX('Lorri 401b'!L:L,MATCH('Retirement Calculator'!A880,'Lorri 401b'!N:N,0),0)</f>
        <v>-18750303.761804726</v>
      </c>
      <c r="S880" s="25">
        <f t="shared" ca="1" si="787"/>
        <v>-27296080.585500393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-8589814.8386480939</v>
      </c>
      <c r="R881" s="25">
        <f t="array" aca="1" ref="R881" ca="1">INDEX('Lorri 401b'!L:L,MATCH('Retirement Calculator'!A881,'Lorri 401b'!N:N,0),0)</f>
        <v>-18850175.561424799</v>
      </c>
      <c r="S881" s="25">
        <f t="shared" ca="1" si="787"/>
        <v>-27439990.400072895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-8634036.3453294896</v>
      </c>
      <c r="R882" s="25">
        <f t="array" aca="1" ref="R882" ca="1">INDEX('Lorri 401b'!L:L,MATCH('Retirement Calculator'!A882,'Lorri 401b'!N:N,0),0)</f>
        <v>-18950463.49354329</v>
      </c>
      <c r="S882" s="25">
        <f t="shared" ca="1" si="787"/>
        <v>-27584499.838872779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-8678442.108288724</v>
      </c>
      <c r="R883" s="25">
        <f t="array" aca="1" ref="R883" ca="1">INDEX('Lorri 401b'!L:L,MATCH('Retirement Calculator'!A883,'Lorri 401b'!N:N,0),0)</f>
        <v>-19051169.292045608</v>
      </c>
      <c r="S883" s="25">
        <f t="shared" ca="1" si="787"/>
        <v>-27729611.400334332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-8723032.8952602874</v>
      </c>
      <c r="R884" s="25">
        <f t="array" aca="1" ref="R884" ca="1">INDEX('Lorri 401b'!L:L,MATCH('Retirement Calculator'!A884,'Lorri 401b'!N:N,0),0)</f>
        <v>-19152294.698041685</v>
      </c>
      <c r="S884" s="25">
        <f t="shared" ca="1" si="787"/>
        <v>-27875327.593301974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-8767809.4771775659</v>
      </c>
      <c r="R885" s="25">
        <f t="array" aca="1" ref="R885" ca="1">INDEX('Lorri 401b'!L:L,MATCH('Retirement Calculator'!A885,'Lorri 401b'!N:N,0),0)</f>
        <v>-19253841.45989608</v>
      </c>
      <c r="S885" s="25">
        <f t="shared" ca="1" si="787"/>
        <v>-28021650.937073648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-8812772.6281861663</v>
      </c>
      <c r="R886" s="25">
        <f t="array" aca="1" ref="R886" ca="1">INDEX('Lorri 401b'!L:L,MATCH('Retirement Calculator'!A886,'Lorri 401b'!N:N,0),0)</f>
        <v>-19355811.3332582</v>
      </c>
      <c r="S886" s="25">
        <f t="shared" ca="1" si="787"/>
        <v>-28168583.961444367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-8857923.1256573033</v>
      </c>
      <c r="R887" s="25">
        <f t="array" aca="1" ref="R887" ca="1">INDEX('Lorri 401b'!L:L,MATCH('Retirement Calculator'!A887,'Lorri 401b'!N:N,0),0)</f>
        <v>-19458206.081092663</v>
      </c>
      <c r="S887" s="25">
        <f t="shared" ca="1" si="787"/>
        <v>-28316129.206749968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-8903261.7502012365</v>
      </c>
      <c r="R888" s="25">
        <f t="array" aca="1" ref="R888" ca="1">INDEX('Lorri 401b'!L:L,MATCH('Retirement Calculator'!A888,'Lorri 401b'!N:N,0),0)</f>
        <v>-19561027.47370977</v>
      </c>
      <c r="S888" s="25">
        <f t="shared" ca="1" si="787"/>
        <v>-28464289.223911006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-8948789.285680769</v>
      </c>
      <c r="R889" s="25">
        <f t="array" aca="1" ref="R889" ca="1">INDEX('Lorri 401b'!L:L,MATCH('Retirement Calculator'!A889,'Lorri 401b'!N:N,0),0)</f>
        <v>-19664277.288796116</v>
      </c>
      <c r="S889" s="25">
        <f t="shared" ca="1" si="787"/>
        <v>-28613066.574476883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-8994506.5192248002</v>
      </c>
      <c r="R890" s="25">
        <f t="array" aca="1" ref="R890" ca="1">INDEX('Lorri 401b'!L:L,MATCH('Retirement Calculator'!A890,'Lorri 401b'!N:N,0),0)</f>
        <v>-19767957.311445322</v>
      </c>
      <c r="S890" s="25">
        <f t="shared" ca="1" si="787"/>
        <v>-28762463.830670122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-9040414.2412419319</v>
      </c>
      <c r="R891" s="25">
        <f t="array" aca="1" ref="R891" ca="1">INDEX('Lorri 401b'!L:L,MATCH('Retirement Calculator'!A891,'Lorri 401b'!N:N,0),0)</f>
        <v>-19872069.334188897</v>
      </c>
      <c r="S891" s="25">
        <f t="shared" ca="1" si="787"/>
        <v>-28912483.575430829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-9086513.2454341352</v>
      </c>
      <c r="R892" s="25">
        <f t="array" aca="1" ref="R892" ca="1">INDEX('Lorri 401b'!L:L,MATCH('Retirement Calculator'!A892,'Lorri 401b'!N:N,0),0)</f>
        <v>-19976615.157027241</v>
      </c>
      <c r="S892" s="25">
        <f t="shared" ca="1" si="787"/>
        <v>-29063128.402461376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-9132804.328810472</v>
      </c>
      <c r="R893" s="25">
        <f t="array" aca="1" ref="R893" ca="1">INDEX('Lorri 401b'!L:L,MATCH('Retirement Calculator'!A893,'Lorri 401b'!N:N,0),0)</f>
        <v>-20081596.587460741</v>
      </c>
      <c r="S893" s="25">
        <f t="shared" ca="1" si="787"/>
        <v>-29214400.916271213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-9179288.2917008772</v>
      </c>
      <c r="R894" s="25">
        <f t="array" aca="1" ref="R894" ca="1">INDEX('Lorri 401b'!L:L,MATCH('Retirement Calculator'!A894,'Lorri 401b'!N:N,0),0)</f>
        <v>-20187015.44052105</v>
      </c>
      <c r="S894" s="25">
        <f t="shared" ca="1" si="787"/>
        <v>-29366303.732221927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-9225965.9377699923</v>
      </c>
      <c r="R895" s="25">
        <f t="array" aca="1" ref="R895" ca="1">INDEX('Lorri 401b'!L:L,MATCH('Retirement Calculator'!A895,'Lorri 401b'!N:N,0),0)</f>
        <v>-20292873.538802441</v>
      </c>
      <c r="S895" s="25">
        <f t="shared" ca="1" si="787"/>
        <v>-29518839.476572432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-9272838.0740310624</v>
      </c>
      <c r="R896" s="25">
        <f t="array" aca="1" ref="R896" ca="1">INDEX('Lorri 401b'!L:L,MATCH('Retirement Calculator'!A896,'Lorri 401b'!N:N,0),0)</f>
        <v>-20399172.712493341</v>
      </c>
      <c r="S896" s="25">
        <f t="shared" ca="1" si="787"/>
        <v>-29672010.786524404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-9319905.5108598862</v>
      </c>
      <c r="R897" s="25">
        <f t="array" aca="1" ref="R897" ca="1">INDEX('Lorri 401b'!L:L,MATCH('Retirement Calculator'!A897,'Lorri 401b'!N:N,0),0)</f>
        <v>-20505914.799407952</v>
      </c>
      <c r="S897" s="25">
        <f t="shared" ca="1" si="787"/>
        <v>-29825820.310267836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-9367169.0620088298</v>
      </c>
      <c r="R898" s="25">
        <f t="array" aca="1" ref="R898" ca="1">INDEX('Lorri 401b'!L:L,MATCH('Retirement Calculator'!A898,'Lorri 401b'!N:N,0),0)</f>
        <v>-20613101.645018041</v>
      </c>
      <c r="S898" s="25">
        <f t="shared" ca="1" si="787"/>
        <v>-29980270.707026869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-9414629.5446208939</v>
      </c>
      <c r="R899" s="25">
        <f t="array" aca="1" ref="R899" ca="1">INDEX('Lorri 401b'!L:L,MATCH('Retirement Calculator'!A899,'Lorri 401b'!N:N,0),0)</f>
        <v>-20720735.102484837</v>
      </c>
      <c r="S899" s="25">
        <f t="shared" ca="1" si="787"/>
        <v>-30135364.647105731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-9462287.7792438418</v>
      </c>
      <c r="R900" s="25">
        <f t="array" aca="1" ref="R900" ca="1">INDEX('Lorri 401b'!L:L,MATCH('Retirement Calculator'!A900,'Lorri 401b'!N:N,0),0)</f>
        <v>-20828817.03269108</v>
      </c>
      <c r="S900" s="25">
        <f t="shared" ca="1" si="787"/>
        <v>-30291104.811934922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-9510144.5898443852</v>
      </c>
      <c r="R901" s="25">
        <f t="array" aca="1" ref="R901" ca="1">INDEX('Lorri 401b'!L:L,MATCH('Retirement Calculator'!A901,'Lorri 401b'!N:N,0),0)</f>
        <v>-20937349.304273181</v>
      </c>
      <c r="S901" s="25">
        <f t="shared" ca="1" si="787"/>
        <v>-30447493.894117564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-9558200.8038224317</v>
      </c>
      <c r="R902" s="25">
        <f t="array" aca="1" ref="R902" ca="1">INDEX('Lorri 401b'!L:L,MATCH('Retirement Calculator'!A902,'Lorri 401b'!N:N,0),0)</f>
        <v>-21046333.79365354</v>
      </c>
      <c r="S902" s="25">
        <f t="shared" ca="1" si="787"/>
        <v>-30604534.597475972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-9606457.2520253863</v>
      </c>
      <c r="R903" s="25">
        <f t="array" aca="1" ref="R903" ca="1">INDEX('Lorri 401b'!L:L,MATCH('Retirement Calculator'!A903,'Lorri 401b'!N:N,0),0)</f>
        <v>-21155772.385072984</v>
      </c>
      <c r="S903" s="25">
        <f t="shared" ca="1" si="787"/>
        <v>-30762229.637098372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-9654914.7687625196</v>
      </c>
      <c r="R904" s="25">
        <f t="array" aca="1" ref="R904" ca="1">INDEX('Lorri 401b'!L:L,MATCH('Retirement Calculator'!A904,'Lorri 401b'!N:N,0),0)</f>
        <v>-21265666.970623344</v>
      </c>
      <c r="S904" s="25">
        <f t="shared" ca="1" si="787"/>
        <v>-30920581.739385866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-9703574.1918193921</v>
      </c>
      <c r="R905" s="25">
        <f t="array" aca="1" ref="R905" ca="1">INDEX('Lorri 401b'!L:L,MATCH('Retirement Calculator'!A905,'Lorri 401b'!N:N,0),0)</f>
        <v>-21376019.450280163</v>
      </c>
      <c r="S905" s="25">
        <f t="shared" ca="1" si="787"/>
        <v>-31079593.642099556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-9752436.3624723349</v>
      </c>
      <c r="R906" s="25">
        <f t="array" aca="1" ref="R906" ca="1">INDEX('Lorri 401b'!L:L,MATCH('Retirement Calculator'!A906,'Lorri 401b'!N:N,0),0)</f>
        <v>-21486831.731935553</v>
      </c>
      <c r="S906" s="25">
        <f t="shared" ca="1" si="787"/>
        <v>-31239268.094407886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-9801502.125502998</v>
      </c>
      <c r="R907" s="25">
        <f t="array" aca="1" ref="R907" ca="1">INDEX('Lorri 401b'!L:L,MATCH('Retirement Calculator'!A907,'Lorri 401b'!N:N,0),0)</f>
        <v>-21598105.731431171</v>
      </c>
      <c r="S907" s="25">
        <f t="shared" ca="1" si="787"/>
        <v>-31399607.856934167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-9850772.3292129543</v>
      </c>
      <c r="R908" s="25">
        <f t="array" aca="1" ref="R908" ca="1">INDEX('Lorri 401b'!L:L,MATCH('Retirement Calculator'!A908,'Lorri 401b'!N:N,0),0)</f>
        <v>-21709843.372591358</v>
      </c>
      <c r="S908" s="25">
        <f t="shared" ca="1" si="787"/>
        <v>-31560615.70180431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-9900247.8254383691</v>
      </c>
      <c r="R909" s="25">
        <f t="array" aca="1" ref="R909" ca="1">INDEX('Lorri 401b'!L:L,MATCH('Retirement Calculator'!A909,'Lorri 401b'!N:N,0),0)</f>
        <v>-21822046.587256376</v>
      </c>
      <c r="S909" s="25">
        <f t="shared" ca="1" si="787"/>
        <v>-31722294.412694745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-9949929.4695647229</v>
      </c>
      <c r="R910" s="25">
        <f t="array" aca="1" ref="R910" ca="1">INDEX('Lorri 401b'!L:L,MATCH('Retirement Calculator'!A910,'Lorri 401b'!N:N,0),0)</f>
        <v>-21934717.315315831</v>
      </c>
      <c r="S910" s="25">
        <f t="shared" ca="1" si="787"/>
        <v>-31884646.784880556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-9999818.1205416042</v>
      </c>
      <c r="R911" s="25">
        <f t="array" aca="1" ref="R911" ca="1">INDEX('Lorri 401b'!L:L,MATCH('Retirement Calculator'!A911,'Lorri 401b'!N:N,0),0)</f>
        <v>-22047857.504742201</v>
      </c>
      <c r="S911" s="25">
        <f t="shared" ca="1" si="787"/>
        <v>-32047675.625283808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-10049914.640897555</v>
      </c>
      <c r="R912" s="25">
        <f t="array" aca="1" ref="R912" ca="1">INDEX('Lorri 401b'!L:L,MATCH('Retirement Calculator'!A912,'Lorri 401b'!N:N,0),0)</f>
        <v>-22161469.111624517</v>
      </c>
      <c r="S912" s="25">
        <f t="shared" ca="1" si="787"/>
        <v>-32211383.752522074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-10100219.896754989</v>
      </c>
      <c r="R913" s="25">
        <f t="array" aca="1" ref="R913" ca="1">INDEX('Lorri 401b'!L:L,MATCH('Retirement Calculator'!A913,'Lorri 401b'!N:N,0),0)</f>
        <v>-22275554.100202173</v>
      </c>
      <c r="S913" s="25">
        <f t="shared" ca="1" si="787"/>
        <v>-32375773.996957161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-10150734.757845163</v>
      </c>
      <c r="R914" s="25">
        <f t="array" aca="1" ref="R914" ca="1">INDEX('Lorri 401b'!L:L,MATCH('Retirement Calculator'!A914,'Lorri 401b'!N:N,0),0)</f>
        <v>-22390114.442898903</v>
      </c>
      <c r="S914" s="25">
        <f t="shared" ca="1" si="787"/>
        <v>-32540849.200744066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-10201460.097523212</v>
      </c>
      <c r="R915" s="25">
        <f t="array" aca="1" ref="R915" ca="1">INDEX('Lorri 401b'!L:L,MATCH('Retirement Calculator'!A915,'Lorri 401b'!N:N,0),0)</f>
        <v>-22505152.120356869</v>
      </c>
      <c r="S915" s="25">
        <f t="shared" ca="1" si="787"/>
        <v>-32706612.217880081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-10252396.792783253</v>
      </c>
      <c r="R916" s="25">
        <f t="array" aca="1" ref="R916" ca="1">INDEX('Lorri 401b'!L:L,MATCH('Retirement Calculator'!A916,'Lorri 401b'!N:N,0),0)</f>
        <v>-22620669.12147091</v>
      </c>
      <c r="S916" s="25">
        <f t="shared" ca="1" si="787"/>
        <v>-32873065.914254162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-10303545.724273544</v>
      </c>
      <c r="R917" s="25">
        <f t="array" aca="1" ref="R917" ca="1">INDEX('Lorri 401b'!L:L,MATCH('Retirement Calculator'!A917,'Lorri 401b'!N:N,0),0)</f>
        <v>-22736667.443422925</v>
      </c>
      <c r="S917" s="25">
        <f t="shared" ca="1" si="787"/>
        <v>-33040213.167696469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-10354907.776311712</v>
      </c>
      <c r="R918" s="25">
        <f t="array" aca="1" ref="R918" ca="1">INDEX('Lorri 401b'!L:L,MATCH('Retirement Calculator'!A918,'Lorri 401b'!N:N,0),0)</f>
        <v>-22853149.091716409</v>
      </c>
      <c r="S918" s="25">
        <f t="shared" ca="1" si="787"/>
        <v>-33208056.868028119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-10406483.836900039</v>
      </c>
      <c r="R919" s="25">
        <f t="array" aca="1" ref="R919" ca="1">INDEX('Lorri 401b'!L:L,MATCH('Retirement Calculator'!A919,'Lorri 401b'!N:N,0),0)</f>
        <v>-22970116.080211114</v>
      </c>
      <c r="S919" s="25">
        <f t="shared" ca="1" si="787"/>
        <v>-33376599.917111151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-10458274.797740817</v>
      </c>
      <c r="R920" s="25">
        <f t="array" aca="1" ref="R920" ca="1">INDEX('Lorri 401b'!L:L,MATCH('Retirement Calculator'!A920,'Lorri 401b'!N:N,0),0)</f>
        <v>-23087570.431157883</v>
      </c>
      <c r="S920" s="25">
        <f t="shared" ca="1" si="787"/>
        <v>-33545845.2288987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-10510281.554251766</v>
      </c>
      <c r="R921" s="25">
        <f t="array" aca="1" ref="R921" ca="1">INDEX('Lorri 401b'!L:L,MATCH('Retirement Calculator'!A921,'Lorri 401b'!N:N,0),0)</f>
        <v>-23205514.175233595</v>
      </c>
      <c r="S921" s="25">
        <f t="shared" ca="1" si="787"/>
        <v>-33715795.729485363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-10562505.005581509</v>
      </c>
      <c r="R922" s="25">
        <f t="array" aca="1" ref="R922" ca="1">INDEX('Lorri 401b'!L:L,MATCH('Retirement Calculator'!A922,'Lorri 401b'!N:N,0),0)</f>
        <v>-23323949.351576291</v>
      </c>
      <c r="S922" s="25">
        <f t="shared" ca="1" si="787"/>
        <v>-33886454.357157797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-10614946.054625127</v>
      </c>
      <c r="R923" s="25">
        <f t="array" aca="1" ref="R923" ca="1">INDEX('Lorri 401b'!L:L,MATCH('Retirement Calculator'!A923,'Lorri 401b'!N:N,0),0)</f>
        <v>-23442878.007820413</v>
      </c>
      <c r="S923" s="25">
        <f t="shared" ca="1" si="787"/>
        <v>-34057824.062445536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-10667605.608039761</v>
      </c>
      <c r="R924" s="25">
        <f t="array" aca="1" ref="R924" ca="1">INDEX('Lorri 401b'!L:L,MATCH('Retirement Calculator'!A924,'Lorri 401b'!N:N,0),0)</f>
        <v>-23562302.200132217</v>
      </c>
      <c r="S924" s="25">
        <f t="shared" ca="1" si="787"/>
        <v>-34229907.80817198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-10720484.576260287</v>
      </c>
      <c r="R925" s="25">
        <f t="array" aca="1" ref="R925" ca="1">INDEX('Lorri 401b'!L:L,MATCH('Retirement Calculator'!A925,'Lorri 401b'!N:N,0),0)</f>
        <v>-23682223.993245322</v>
      </c>
      <c r="S925" s="25">
        <f t="shared" ca="1" si="787"/>
        <v>-34402708.56950561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-10773583.873515066</v>
      </c>
      <c r="R926" s="25">
        <f t="array" aca="1" ref="R926" ca="1">INDEX('Lorri 401b'!L:L,MATCH('Retirement Calculator'!A926,'Lorri 401b'!N:N,0),0)</f>
        <v>-23802645.4604964</v>
      </c>
      <c r="S926" s="25">
        <f t="shared" ca="1" si="787"/>
        <v>-34576229.334011465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-10826904.41784174</v>
      </c>
      <c r="R927" s="25">
        <f t="array" aca="1" ref="R927" ca="1">INDEX('Lorri 401b'!L:L,MATCH('Retirement Calculator'!A927,'Lorri 401b'!N:N,0),0)</f>
        <v>-23923568.683861021</v>
      </c>
      <c r="S927" s="25">
        <f t="shared" ca="1" si="787"/>
        <v>-34750473.101702765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-10880447.131103108</v>
      </c>
      <c r="R928" s="25">
        <f t="array" aca="1" ref="R928" ca="1">INDEX('Lorri 401b'!L:L,MATCH('Retirement Calculator'!A928,'Lorri 401b'!N:N,0),0)</f>
        <v>-24044995.753989663</v>
      </c>
      <c r="S928" s="25">
        <f t="shared" ca="1" si="787"/>
        <v>-34925442.885092773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-10934212.939003065</v>
      </c>
      <c r="R929" s="25">
        <f t="array" aca="1" ref="R929" ca="1">INDEX('Lorri 401b'!L:L,MATCH('Retirement Calculator'!A929,'Lorri 401b'!N:N,0),0)</f>
        <v>-24166928.770243842</v>
      </c>
      <c r="S929" s="25">
        <f t="shared" ca="1" si="787"/>
        <v>-35101141.709246904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-10988202.771102605</v>
      </c>
      <c r="R930" s="25">
        <f t="array" aca="1" ref="R930" ca="1">INDEX('Lorri 401b'!L:L,MATCH('Retirement Calculator'!A930,'Lorri 401b'!N:N,0),0)</f>
        <v>-24289369.840732414</v>
      </c>
      <c r="S930" s="25">
        <f t="shared" ca="1" si="787"/>
        <v>-35277572.611835018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-11042417.560835894</v>
      </c>
      <c r="R931" s="25">
        <f t="array" aca="1" ref="R931" ca="1">INDEX('Lorri 401b'!L:L,MATCH('Retirement Calculator'!A931,'Lorri 401b'!N:N,0),0)</f>
        <v>-24412321.082348023</v>
      </c>
      <c r="S931" s="25">
        <f t="shared" ca="1" si="787"/>
        <v>-35454738.643183917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-11096858.245526405</v>
      </c>
      <c r="R932" s="25">
        <f t="array" aca="1" ref="R932" ca="1">INDEX('Lorri 401b'!L:L,MATCH('Retirement Calculator'!A932,'Lorri 401b'!N:N,0),0)</f>
        <v>-24535784.620803695</v>
      </c>
      <c r="S932" s="25">
        <f t="shared" ca="1" si="787"/>
        <v>-35632642.866330102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-11151525.766403126</v>
      </c>
      <c r="R933" s="25">
        <f t="array" aca="1" ref="R933" ca="1">INDEX('Lorri 401b'!L:L,MATCH('Retirement Calculator'!A933,'Lorri 401b'!N:N,0),0)</f>
        <v>-24659762.590669598</v>
      </c>
      <c r="S933" s="25">
        <f t="shared" ca="1" si="787"/>
        <v>-35811288.357072726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-11206421.068616834</v>
      </c>
      <c r="R934" s="25">
        <f t="array" aca="1" ref="R934" ca="1">INDEX('Lorri 401b'!L:L,MATCH('Retirement Calculator'!A934,'Lorri 401b'!N:N,0),0)</f>
        <v>-24784257.135409944</v>
      </c>
      <c r="S934" s="25">
        <f t="shared" ca="1" si="787"/>
        <v>-35990678.204026774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-11261545.101256432</v>
      </c>
      <c r="R935" s="25">
        <f t="array" aca="1" ref="R935" ca="1">INDEX('Lorri 401b'!L:L,MATCH('Retirement Calculator'!A935,'Lorri 401b'!N:N,0),0)</f>
        <v>-24909270.407420039</v>
      </c>
      <c r="S935" s="25">
        <f t="shared" ca="1" si="787"/>
        <v>-36170815.508676469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-11316898.817365361</v>
      </c>
      <c r="R936" s="25">
        <f t="array" aca="1" ref="R936" ca="1">INDEX('Lorri 401b'!L:L,MATCH('Retirement Calculator'!A936,'Lorri 401b'!N:N,0),0)</f>
        <v>-25034804.568063512</v>
      </c>
      <c r="S936" s="25">
        <f t="shared" ca="1" si="787"/>
        <v>-36351703.385428876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-11372483.173958078</v>
      </c>
      <c r="R937" s="25">
        <f t="array" aca="1" ref="R937" ca="1">INDEX('Lorri 401b'!L:L,MATCH('Retirement Calculator'!A937,'Lorri 401b'!N:N,0),0)</f>
        <v>-25160861.787709665</v>
      </c>
      <c r="S937" s="25">
        <f t="shared" ca="1" si="787"/>
        <v>-36533344.961667746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-11428299.132036598</v>
      </c>
      <c r="R938" s="25">
        <f t="array" aca="1" ref="R938" ca="1">INDEX('Lorri 401b'!L:L,MATCH('Retirement Calculator'!A938,'Lorri 401b'!N:N,0),0)</f>
        <v>-25287444.245771009</v>
      </c>
      <c r="S938" s="25">
        <f t="shared" ca="1" si="787"/>
        <v>-36715743.37780761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-11484347.656607112</v>
      </c>
      <c r="R939" s="25">
        <f t="array" aca="1" ref="R939" ca="1">INDEX('Lorri 401b'!L:L,MATCH('Retirement Calculator'!A939,'Lorri 401b'!N:N,0),0)</f>
        <v>-25414554.130740944</v>
      </c>
      <c r="S939" s="25">
        <f t="shared" ca="1" si="787"/>
        <v>-36898901.787348054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-11540629.71669667</v>
      </c>
      <c r="R940" s="25">
        <f t="array" aca="1" ref="R940" ca="1">INDEX('Lorri 401b'!L:L,MATCH('Retirement Calculator'!A940,'Lorri 401b'!N:N,0),0)</f>
        <v>-25542193.640231587</v>
      </c>
      <c r="S940" s="25">
        <f t="shared" ca="1" si="787"/>
        <v>-37082823.356928259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-11597146.285369935</v>
      </c>
      <c r="R941" s="25">
        <f t="array" aca="1" ref="R941" ca="1">INDEX('Lorri 401b'!L:L,MATCH('Retirement Calculator'!A941,'Lorri 401b'!N:N,0),0)</f>
        <v>-25670364.981011774</v>
      </c>
      <c r="S941" s="25">
        <f t="shared" ca="1" si="787"/>
        <v>-37267511.266381711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-11653898.339746004</v>
      </c>
      <c r="R942" s="25">
        <f t="array" aca="1" ref="R942" ca="1">INDEX('Lorri 401b'!L:L,MATCH('Retirement Calculator'!A942,'Lorri 401b'!N:N,0),0)</f>
        <v>-25799070.369045213</v>
      </c>
      <c r="S942" s="25">
        <f t="shared" ca="1" si="787"/>
        <v>-37452968.708791219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-11710886.861015307</v>
      </c>
      <c r="R943" s="25">
        <f t="array" aca="1" ref="R943" ca="1">INDEX('Lorri 401b'!L:L,MATCH('Retirement Calculator'!A943,'Lorri 401b'!N:N,0),0)</f>
        <v>-25928312.029528789</v>
      </c>
      <c r="S943" s="25">
        <f t="shared" ca="1" si="787"/>
        <v>-37639198.890544094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-11768112.834456565</v>
      </c>
      <c r="R944" s="25">
        <f t="array" aca="1" ref="R944" ca="1">INDEX('Lorri 401b'!L:L,MATCH('Retirement Calculator'!A944,'Lorri 401b'!N:N,0),0)</f>
        <v>-26058092.196931049</v>
      </c>
      <c r="S944" s="25">
        <f t="shared" ca="1" si="787"/>
        <v>-37826205.031387612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-11825577.249453828</v>
      </c>
      <c r="R945" s="25">
        <f t="array" aca="1" ref="R945" ca="1">INDEX('Lorri 401b'!L:L,MATCH('Retirement Calculator'!A945,'Lorri 401b'!N:N,0),0)</f>
        <v>-26188413.115030818</v>
      </c>
      <c r="S945" s="25">
        <f t="shared" ca="1" si="787"/>
        <v>-38013990.364484645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-11883281.099513579</v>
      </c>
      <c r="R946" s="25">
        <f t="array" aca="1" ref="R946" ca="1">INDEX('Lorri 401b'!L:L,MATCH('Retirement Calculator'!A946,'Lorri 401b'!N:N,0),0)</f>
        <v>-26319277.036956001</v>
      </c>
      <c r="S946" s="25">
        <f t="shared" ca="1" si="787"/>
        <v>-38202558.13646958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-11941225.382281914</v>
      </c>
      <c r="R947" s="25">
        <f t="array" aca="1" ref="R947" ca="1">INDEX('Lorri 401b'!L:L,MATCH('Retirement Calculator'!A947,'Lorri 401b'!N:N,0),0)</f>
        <v>-26450686.225222539</v>
      </c>
      <c r="S947" s="25">
        <f t="shared" ca="1" si="787"/>
        <v>-38391911.607504457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-11999411.099561784</v>
      </c>
      <c r="R948" s="25">
        <f t="array" aca="1" ref="R948" ca="1">INDEX('Lorri 401b'!L:L,MATCH('Retirement Calculator'!A948,'Lorri 401b'!N:N,0),0)</f>
        <v>-26582642.951773521</v>
      </c>
      <c r="S948" s="25">
        <f t="shared" ca="1" si="787"/>
        <v>-38582054.051335305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-12057839.257330321</v>
      </c>
      <c r="R949" s="25">
        <f t="array" aca="1" ref="R949" ca="1">INDEX('Lorri 401b'!L:L,MATCH('Retirement Calculator'!A949,'Lorri 401b'!N:N,0),0)</f>
        <v>-26715149.498018466</v>
      </c>
      <c r="S949" s="25">
        <f t="shared" ca="1" si="787"/>
        <v>-38772988.755348787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-12116510.865756225</v>
      </c>
      <c r="R950" s="25">
        <f t="array" aca="1" ref="R950" ca="1">INDEX('Lorri 401b'!L:L,MATCH('Retirement Calculator'!A950,'Lorri 401b'!N:N,0),0)</f>
        <v>-26848208.154872764</v>
      </c>
      <c r="S950" s="25">
        <f t="shared" ca="1" si="787"/>
        <v>-38964719.020628989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-12175426.939217238</v>
      </c>
      <c r="R951" s="25">
        <f t="array" aca="1" ref="R951" ca="1">INDEX('Lorri 401b'!L:L,MATCH('Retirement Calculator'!A951,'Lorri 401b'!N:N,0),0)</f>
        <v>-26981821.222797289</v>
      </c>
      <c r="S951" s="25">
        <f t="shared" ca="1" si="787"/>
        <v>-39157248.162014529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-12234588.496317672</v>
      </c>
      <c r="R952" s="25">
        <f t="array" aca="1" ref="R952" ca="1">INDEX('Lorri 401b'!L:L,MATCH('Retirement Calculator'!A952,'Lorri 401b'!N:N,0),0)</f>
        <v>-27115991.011838168</v>
      </c>
      <c r="S952" s="25">
        <f t="shared" ca="1" si="787"/>
        <v>-39350579.508155838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-12293996.559906023</v>
      </c>
      <c r="R953" s="25">
        <f t="array" aca="1" ref="R953" ca="1">INDEX('Lorri 401b'!L:L,MATCH('Retirement Calculator'!A953,'Lorri 401b'!N:N,0),0)</f>
        <v>-27250719.841666713</v>
      </c>
      <c r="S953" s="25">
        <f t="shared" ca="1" si="787"/>
        <v>-39544716.401572734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-12353652.157092659</v>
      </c>
      <c r="R954" s="25">
        <f t="array" aca="1" ref="R954" ca="1">INDEX('Lorri 401b'!L:L,MATCH('Retirement Calculator'!A954,'Lorri 401b'!N:N,0),0)</f>
        <v>-27386010.041619547</v>
      </c>
      <c r="S954" s="25">
        <f t="shared" ca="1" si="787"/>
        <v>-39739662.198712207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-12413556.319267573</v>
      </c>
      <c r="R955" s="25">
        <f t="array" aca="1" ref="R955" ca="1">INDEX('Lorri 401b'!L:L,MATCH('Retirement Calculator'!A955,'Lorri 401b'!N:N,0),0)</f>
        <v>-27521863.950738851</v>
      </c>
      <c r="S955" s="25">
        <f t="shared" ca="1" si="787"/>
        <v>-39935420.270006426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-12473710.082118215</v>
      </c>
      <c r="R956" s="25">
        <f t="array" aca="1" ref="R956" ca="1">INDEX('Lorri 401b'!L:L,MATCH('Retirement Calculator'!A956,'Lorri 401b'!N:N,0),0)</f>
        <v>-27658283.917812817</v>
      </c>
      <c r="S956" s="25">
        <f t="shared" ca="1" si="787"/>
        <v>-40131993.99993103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-12534114.485647403</v>
      </c>
      <c r="R957" s="25">
        <f t="array" aca="1" ref="R957" ca="1">INDEX('Lorri 401b'!L:L,MATCH('Retirement Calculator'!A957,'Lorri 401b'!N:N,0),0)</f>
        <v>-27795272.301416259</v>
      </c>
      <c r="S957" s="25">
        <f t="shared" ca="1" si="787"/>
        <v>-40329386.787063658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-12594770.574191295</v>
      </c>
      <c r="R958" s="25">
        <f t="array" aca="1" ref="R958" ca="1">INDEX('Lorri 401b'!L:L,MATCH('Retirement Calculator'!A958,'Lorri 401b'!N:N,0),0)</f>
        <v>-27932831.46995138</v>
      </c>
      <c r="S958" s="25">
        <f t="shared" ca="1" si="787"/>
        <v>-40527602.044142678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-12655679.396437453</v>
      </c>
      <c r="R959" s="25">
        <f t="array" aca="1" ref="R959" ca="1">INDEX('Lorri 401b'!L:L,MATCH('Retirement Calculator'!A959,'Lorri 401b'!N:N,0),0)</f>
        <v>-28070963.801688731</v>
      </c>
      <c r="S959" s="25">
        <f t="shared" ca="1" si="787"/>
        <v>-40726643.198126182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-12716842.005442971</v>
      </c>
      <c r="R960" s="25">
        <f t="array" aca="1" ref="R960" ca="1">INDEX('Lorri 401b'!L:L,MATCH('Retirement Calculator'!A960,'Lorri 401b'!N:N,0),0)</f>
        <v>-28209671.684808321</v>
      </c>
      <c r="S960" s="25">
        <f t="shared" ca="1" si="787"/>
        <v>-40926513.690251291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-12778259.458652679</v>
      </c>
      <c r="R961" s="25">
        <f t="array" aca="1" ref="R961" ca="1">INDEX('Lorri 401b'!L:L,MATCH('Retirement Calculator'!A961,'Lorri 401b'!N:N,0),0)</f>
        <v>-28348957.517440911</v>
      </c>
      <c r="S961" s="25">
        <f t="shared" ca="1" si="787"/>
        <v>-41127216.97609359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-12839932.817917427</v>
      </c>
      <c r="R962" s="25">
        <f t="array" aca="1" ref="R962" ca="1">INDEX('Lorri 401b'!L:L,MATCH('Retirement Calculator'!A962,'Lorri 401b'!N:N,0),0)</f>
        <v>-28488823.707709469</v>
      </c>
      <c r="S962" s="25">
        <f t="shared" ca="1" si="787"/>
        <v>-41328756.525626898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-12901863.149512444</v>
      </c>
      <c r="R963" s="25">
        <f t="array" aca="1" ref="R963" ca="1">INDEX('Lorri 401b'!L:L,MATCH('Retirement Calculator'!A963,'Lorri 401b'!N:N,0),0)</f>
        <v>-28629272.673770811</v>
      </c>
      <c r="S963" s="25">
        <f t="shared" ca="1" si="787"/>
        <v>-41531135.823283255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-12964051.524155773</v>
      </c>
      <c r="R964" s="25">
        <f t="array" aca="1" ref="R964" ca="1">INDEX('Lorri 401b'!L:L,MATCH('Retirement Calculator'!A964,'Lorri 401b'!N:N,0),0)</f>
        <v>-28770306.843857411</v>
      </c>
      <c r="S964" s="25">
        <f t="shared" ca="1" si="787"/>
        <v>-41734358.368013188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-13026499.017026784</v>
      </c>
      <c r="R965" s="25">
        <f t="array" aca="1" ref="R965" ca="1">INDEX('Lorri 401b'!L:L,MATCH('Retirement Calculator'!A965,'Lorri 401b'!N:N,0),0)</f>
        <v>-28911928.656319372</v>
      </c>
      <c r="S965" s="25">
        <f t="shared" ca="1" si="787"/>
        <v>-41938427.673346154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-13089206.707784757</v>
      </c>
      <c r="R966" s="25">
        <f t="array" aca="1" ref="R966" ca="1">INDEX('Lorri 401b'!L:L,MATCH('Retirement Calculator'!A966,'Lorri 401b'!N:N,0),0)</f>
        <v>-29054140.559666593</v>
      </c>
      <c r="S966" s="25">
        <f t="shared" ca="1" si="787"/>
        <v>-42143347.267451346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-13152175.680587554</v>
      </c>
      <c r="R967" s="25">
        <f t="array" aca="1" ref="R967" ca="1">INDEX('Lorri 401b'!L:L,MATCH('Retirement Calculator'!A967,'Lorri 401b'!N:N,0),0)</f>
        <v>-29196945.012611091</v>
      </c>
      <c r="S967" s="25">
        <f t="shared" ca="1" si="787"/>
        <v>-42349120.693198644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-13215407.024110364</v>
      </c>
      <c r="R968" s="25">
        <f t="array" aca="1" ref="R968" ca="1">INDEX('Lorri 401b'!L:L,MATCH('Retirement Calculator'!A968,'Lorri 401b'!N:N,0),0)</f>
        <v>-29340344.484109525</v>
      </c>
      <c r="S968" s="25">
        <f t="shared" ca="1" si="787"/>
        <v>-42555751.50821989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-13278901.831564518</v>
      </c>
      <c r="R969" s="25">
        <f t="array" aca="1" ref="R969" ca="1">INDEX('Lorri 401b'!L:L,MATCH('Retirement Calculator'!A969,'Lorri 401b'!N:N,0),0)</f>
        <v>-29484341.453405868</v>
      </c>
      <c r="S969" s="25">
        <f t="shared" ca="1" si="787"/>
        <v>-42763243.284970388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-13342661.200716399</v>
      </c>
      <c r="R970" s="25">
        <f t="array" aca="1" ref="R970" ca="1">INDEX('Lorri 401b'!L:L,MATCH('Retirement Calculator'!A970,'Lorri 401b'!N:N,0),0)</f>
        <v>-29628938.410074282</v>
      </c>
      <c r="S970" s="25">
        <f t="shared" ca="1" si="787"/>
        <v>-42971599.610790685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-13406686.233906412</v>
      </c>
      <c r="R971" s="25">
        <f t="array" aca="1" ref="R971" ca="1">INDEX('Lorri 401b'!L:L,MATCH('Retirement Calculator'!A971,'Lorri 401b'!N:N,0),0)</f>
        <v>-29774137.854062147</v>
      </c>
      <c r="S971" s="25">
        <f t="shared" ca="1" si="787"/>
        <v>-43180824.087968558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-13470978.038068051</v>
      </c>
      <c r="R972" s="25">
        <f t="array" aca="1" ref="R972" ca="1">INDEX('Lorri 401b'!L:L,MATCH('Retirement Calculator'!A972,'Lorri 401b'!N:N,0),0)</f>
        <v>-29919942.295733295</v>
      </c>
      <c r="S972" s="25">
        <f t="shared" ca="1" si="787"/>
        <v>-43390920.333801344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-13535537.724747028</v>
      </c>
      <c r="R973" s="25">
        <f t="array" aca="1" ref="R973" ca="1">INDEX('Lorri 401b'!L:L,MATCH('Retirement Calculator'!A973,'Lorri 401b'!N:N,0),0)</f>
        <v>-30066354.255911406</v>
      </c>
      <c r="S973" s="25">
        <f t="shared" ca="1" si="787"/>
        <v>-43601891.980658434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-13600366.410120502</v>
      </c>
      <c r="R974" s="25">
        <f t="array" aca="1" ref="R974" ca="1">INDEX('Lorri 401b'!L:L,MATCH('Retirement Calculator'!A974,'Lorri 401b'!N:N,0),0)</f>
        <v>-30213376.265923593</v>
      </c>
      <c r="S974" s="25">
        <f t="shared" ca="1" si="787"/>
        <v>-43813742.676044092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-13665465.215016365</v>
      </c>
      <c r="R975" s="25">
        <f t="array" aca="1" ref="R975" ca="1">INDEX('Lorri 401b'!L:L,MATCH('Retirement Calculator'!A975,'Lorri 401b'!N:N,0),0)</f>
        <v>-30361010.867644165</v>
      </c>
      <c r="S975" s="25">
        <f t="shared" ca="1" si="787"/>
        <v>-44026476.082660526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-13730835.264932629</v>
      </c>
      <c r="R976" s="25">
        <f t="array" aca="1" ref="R976" ca="1">INDEX('Lorri 401b'!L:L,MATCH('Retirement Calculator'!A976,'Lorri 401b'!N:N,0),0)</f>
        <v>-30509260.613538571</v>
      </c>
      <c r="S976" s="25">
        <f t="shared" ca="1" si="787"/>
        <v>-44240095.878471196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-13796477.690056875</v>
      </c>
      <c r="R977" s="25">
        <f t="array" aca="1" ref="R977" ca="1">INDEX('Lorri 401b'!L:L,MATCH('Retirement Calculator'!A977,'Lorri 401b'!N:N,0),0)</f>
        <v>-30658128.066707537</v>
      </c>
      <c r="S977" s="25">
        <f t="shared" ca="1" si="787"/>
        <v>-44454605.756764412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-13862393.625285806</v>
      </c>
      <c r="R978" s="25">
        <f t="array" aca="1" ref="R978" ca="1">INDEX('Lorri 401b'!L:L,MATCH('Retirement Calculator'!A978,'Lorri 401b'!N:N,0),0)</f>
        <v>-30807615.800931372</v>
      </c>
      <c r="S978" s="25">
        <f t="shared" ca="1" si="787"/>
        <v>-44670009.426217176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-13928584.210244859</v>
      </c>
      <c r="R979" s="25">
        <f t="array" aca="1" ref="R979" ca="1">INDEX('Lorri 401b'!L:L,MATCH('Retirement Calculator'!A979,'Lorri 401b'!N:N,0),0)</f>
        <v>-30957726.400714476</v>
      </c>
      <c r="S979" s="25">
        <f t="shared" ca="1" si="787"/>
        <v>-44886310.610959336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-13995050.589307906</v>
      </c>
      <c r="R980" s="25">
        <f t="array" aca="1" ref="R980" ca="1">INDEX('Lorri 401b'!L:L,MATCH('Retirement Calculator'!A980,'Lorri 401b'!N:N,0),0)</f>
        <v>-31108462.461330008</v>
      </c>
      <c r="S980" s="25">
        <f t="shared" ca="1" si="787"/>
        <v>-45103513.050637916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-14061793.91161705</v>
      </c>
      <c r="R981" s="25">
        <f t="array" aca="1" ref="R981" ca="1">INDEX('Lorri 401b'!L:L,MATCH('Retirement Calculator'!A981,'Lorri 401b'!N:N,0),0)</f>
        <v>-31259826.58886477</v>
      </c>
      <c r="S981" s="25">
        <f t="shared" ca="1" si="787"/>
        <v>-45321620.500481822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-14128815.331102483</v>
      </c>
      <c r="R982" s="25">
        <f t="array" aca="1" ref="R982" ca="1">INDEX('Lorri 401b'!L:L,MATCH('Retirement Calculator'!A982,'Lorri 401b'!N:N,0),0)</f>
        <v>-31411821.400264259</v>
      </c>
      <c r="S982" s="25">
        <f t="shared" ca="1" si="787"/>
        <v>-45540636.731366739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-14196116.006502438</v>
      </c>
      <c r="R983" s="25">
        <f t="array" aca="1" ref="R983" ca="1">INDEX('Lorri 401b'!L:L,MATCH('Retirement Calculator'!A983,'Lorri 401b'!N:N,0),0)</f>
        <v>-31564449.523377914</v>
      </c>
      <c r="S983" s="25">
        <f t="shared" ca="1" si="787"/>
        <v>-45760565.529880352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-14263697.101383226</v>
      </c>
      <c r="R984" s="25">
        <f t="array" aca="1" ref="R984" ca="1">INDEX('Lorri 401b'!L:L,MATCH('Retirement Calculator'!A984,'Lorri 401b'!N:N,0),0)</f>
        <v>-31717713.597004544</v>
      </c>
      <c r="S984" s="25">
        <f t="shared" ca="1" si="787"/>
        <v>-45981410.698387772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-14331559.784159351</v>
      </c>
      <c r="R985" s="25">
        <f t="array" aca="1" ref="R985" ca="1">INDEX('Lorri 401b'!L:L,MATCH('Retirement Calculator'!A985,'Lorri 401b'!N:N,0),0)</f>
        <v>-31871616.270937949</v>
      </c>
      <c r="S985" s="25">
        <f t="shared" ca="1" si="787"/>
        <v>-46203176.055097297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-14399705.228113709</v>
      </c>
      <c r="R986" s="25">
        <f t="array" aca="1" ref="R986" ca="1">INDEX('Lorri 401b'!L:L,MATCH('Retirement Calculator'!A986,'Lorri 401b'!N:N,0),0)</f>
        <v>-32026160.206012744</v>
      </c>
      <c r="S986" s="25">
        <f t="shared" ca="1" si="787"/>
        <v>-46425865.434126452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-14468134.611417877</v>
      </c>
      <c r="R987" s="25">
        <f t="array" aca="1" ref="R987" ca="1">INDEX('Lorri 401b'!L:L,MATCH('Retirement Calculator'!A987,'Lorri 401b'!N:N,0),0)</f>
        <v>-32181348.074150354</v>
      </c>
      <c r="S987" s="25">
        <f t="shared" ca="1" si="787"/>
        <v>-46649482.685568228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-14536849.117152479</v>
      </c>
      <c r="R988" s="25">
        <f t="array" aca="1" ref="R988" ca="1">INDEX('Lorri 401b'!L:L,MATCH('Retirement Calculator'!A988,'Lorri 401b'!N:N,0),0)</f>
        <v>-32337182.558405202</v>
      </c>
      <c r="S988" s="25">
        <f t="shared" ca="1" si="787"/>
        <v>-46874031.67555768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-14605849.933327641</v>
      </c>
      <c r="R989" s="25">
        <f t="array" aca="1" ref="R989" ca="1">INDEX('Lorri 401b'!L:L,MATCH('Retirement Calculator'!A989,'Lorri 401b'!N:N,0),0)</f>
        <v>-32493666.353011113</v>
      </c>
      <c r="S989" s="25">
        <f t="shared" ca="1" si="787"/>
        <v>-47099516.286338754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-14675138.252903534</v>
      </c>
      <c r="R990" s="25">
        <f t="array" aca="1" ref="R990" ca="1">INDEX('Lorri 401b'!L:L,MATCH('Retirement Calculator'!A990,'Lorri 401b'!N:N,0),0)</f>
        <v>-32650802.163427882</v>
      </c>
      <c r="S990" s="25">
        <f t="shared" ca="1" si="787"/>
        <v>-47325940.416331418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-14744715.273810994</v>
      </c>
      <c r="R991" s="25">
        <f t="array" aca="1" ref="R991" ca="1">INDEX('Lorri 401b'!L:L,MATCH('Retirement Calculator'!A991,'Lorri 401b'!N:N,0),0)</f>
        <v>-32808592.706388053</v>
      </c>
      <c r="S991" s="25">
        <f t="shared" ca="1" si="787"/>
        <v>-47553307.980199046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-14814582.198972235</v>
      </c>
      <c r="R992" s="25">
        <f t="array" aca="1" ref="R992" ca="1">INDEX('Lorri 401b'!L:L,MATCH('Retirement Calculator'!A992,'Lorri 401b'!N:N,0),0)</f>
        <v>-32967040.709943891</v>
      </c>
      <c r="S992" s="25">
        <f t="shared" ca="1" si="787"/>
        <v>-47781622.908916123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-14884740.236321647</v>
      </c>
      <c r="R993" s="25">
        <f t="array" aca="1" ref="R993" ca="1">INDEX('Lorri 401b'!L:L,MATCH('Retirement Calculator'!A993,'Lorri 401b'!N:N,0),0)</f>
        <v>-33126148.913514543</v>
      </c>
      <c r="S993" s="25">
        <f t="shared" ca="1" si="787"/>
        <v>-48010889.14983619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-14955190.598826682</v>
      </c>
      <c r="R994" s="25">
        <f t="array" aca="1" ref="R994" ca="1">INDEX('Lorri 401b'!L:L,MATCH('Retirement Calculator'!A994,'Lorri 401b'!N:N,0),0)</f>
        <v>-33285920.06793341</v>
      </c>
      <c r="S994" s="25">
        <f t="shared" ca="1" si="787"/>
        <v>-48241110.666760094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-15025934.504508821</v>
      </c>
      <c r="R995" s="25">
        <f t="array" aca="1" ref="R995" ca="1">INDEX('Lorri 401b'!L:L,MATCH('Retirement Calculator'!A995,'Lorri 401b'!N:N,0),0)</f>
        <v>-33446356.93549569</v>
      </c>
      <c r="S995" s="25">
        <f t="shared" ca="1" si="787"/>
        <v>-48472291.440004513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-15096973.176464636</v>
      </c>
      <c r="R996" s="25">
        <f t="array" aca="1" ref="R996" ca="1">INDEX('Lorri 401b'!L:L,MATCH('Retirement Calculator'!A996,'Lorri 401b'!N:N,0),0)</f>
        <v>-33607462.290006146</v>
      </c>
      <c r="S996" s="25">
        <f t="shared" ca="1" si="787"/>
        <v>-48704435.466470778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-15168307.842886934</v>
      </c>
      <c r="R997" s="25">
        <f t="array" aca="1" ref="R997" ca="1">INDEX('Lorri 401b'!L:L,MATCH('Retirement Calculator'!A997,'Lorri 401b'!N:N,0),0)</f>
        <v>-33769238.91682706</v>
      </c>
      <c r="S997" s="25">
        <f t="shared" ca="1" si="787"/>
        <v>-48937546.759713992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-15239939.737085991</v>
      </c>
      <c r="R998" s="25">
        <f t="array" aca="1" ref="R998" ca="1">INDEX('Lorri 401b'!L:L,MATCH('Retirement Calculator'!A998,'Lorri 401b'!N:N,0),0)</f>
        <v>-33931689.612926394</v>
      </c>
      <c r="S998" s="25">
        <f t="shared" ca="1" si="787"/>
        <v>-49171629.350012384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-15311870.097510876</v>
      </c>
      <c r="R999" s="25">
        <f t="array" aca="1" ref="R999" ca="1">INDEX('Lorri 401b'!L:L,MATCH('Retirement Calculator'!A999,'Lorri 401b'!N:N,0),0)</f>
        <v>-34094817.186926141</v>
      </c>
      <c r="S999" s="25">
        <f t="shared" ca="1" si="787"/>
        <v>-49406687.284437016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-15384100.167770866</v>
      </c>
      <c r="R1000" s="25">
        <f t="array" aca="1" ref="R1000" ca="1">INDEX('Lorri 401b'!L:L,MATCH('Retirement Calculator'!A1000,'Lorri 401b'!N:N,0),0)</f>
        <v>-34258624.459150888</v>
      </c>
      <c r="S1000" s="25">
        <f t="shared" ca="1" si="787"/>
        <v>-49642724.626921758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-15456631.196656939</v>
      </c>
      <c r="R1001" s="25">
        <f t="array" aca="1" ref="R1001" ca="1">INDEX('Lorri 401b'!L:L,MATCH('Retirement Calculator'!A1001,'Lorri 401b'!N:N,0),0)</f>
        <v>-34423114.261676572</v>
      </c>
      <c r="S1001" s="25">
        <f t="shared" ca="1" si="787"/>
        <v>-49879745.458333507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-15529464.43816337</v>
      </c>
      <c r="R1002" s="25">
        <f t="array" aca="1" ref="R1002" ca="1">INDEX('Lorri 401b'!L:L,MATCH('Retirement Calculator'!A1002,'Lorri 401b'!N:N,0),0)</f>
        <v>-34588289.438379444</v>
      </c>
      <c r="S1002" s="25">
        <f t="shared" ca="1" si="787"/>
        <v>-50117753.876542814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-15602601.151509412</v>
      </c>
      <c r="R1003" s="25">
        <f t="array" aca="1" ref="R1003" ca="1">INDEX('Lorri 401b'!L:L,MATCH('Retirement Calculator'!A1003,'Lorri 401b'!N:N,0),0)</f>
        <v>-34754152.844985247</v>
      </c>
      <c r="S1003" s="25">
        <f t="shared" ca="1" si="787"/>
        <v>-50356753.996494658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-15676042.601161063</v>
      </c>
      <c r="R1004" s="25">
        <f t="array" aca="1" ref="R1004" ca="1">INDEX('Lorri 401b'!L:L,MATCH('Retirement Calculator'!A1004,'Lorri 401b'!N:N,0),0)</f>
        <v>-34920707.349118575</v>
      </c>
      <c r="S1004" s="25">
        <f t="shared" ca="1" si="787"/>
        <v>-50596749.950279638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-15749790.056852929</v>
      </c>
      <c r="R1005" s="25">
        <f t="array" aca="1" ref="R1005" ca="1">INDEX('Lorri 401b'!L:L,MATCH('Retirement Calculator'!A1005,'Lorri 401b'!N:N,0),0)</f>
        <v>-35087955.830352455</v>
      </c>
      <c r="S1005" s="25">
        <f t="shared" ca="1" si="787"/>
        <v>-50837745.887205385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-15823844.793610178</v>
      </c>
      <c r="R1006" s="25">
        <f t="array" aca="1" ref="R1006" ca="1">INDEX('Lorri 401b'!L:L,MATCH('Retirement Calculator'!A1006,'Lorri 401b'!N:N,0),0)</f>
        <v>-35255901.180258147</v>
      </c>
      <c r="S1006" s="25">
        <f t="shared" ca="1" si="787"/>
        <v>-51079745.973868325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-15898208.091770582</v>
      </c>
      <c r="R1007" s="25">
        <f t="array" aca="1" ref="R1007" ca="1">INDEX('Lorri 401b'!L:L,MATCH('Retirement Calculator'!A1007,'Lorri 401b'!N:N,0),0)</f>
        <v>-35424546.302455112</v>
      </c>
      <c r="S1007" s="25">
        <f t="shared" ca="1" si="787"/>
        <v>-51322754.394225694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-15972881.237006653</v>
      </c>
      <c r="R1008" s="25">
        <f t="array" aca="1" ref="R1008" ca="1">INDEX('Lorri 401b'!L:L,MATCH('Retirement Calculator'!A1008,'Lorri 401b'!N:N,0),0)</f>
        <v>-35593894.112661228</v>
      </c>
      <c r="S1008" s="25">
        <f t="shared" ca="1" si="787"/>
        <v>-51566775.349667877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-16047865.520347875</v>
      </c>
      <c r="R1009" s="25">
        <f t="array" aca="1" ref="R1009" ca="1">INDEX('Lorri 401b'!L:L,MATCH('Retirement Calculator'!A1009,'Lorri 401b'!N:N,0),0)</f>
        <v>-35763947.538743205</v>
      </c>
      <c r="S1009" s="25">
        <f t="shared" ca="1" si="787"/>
        <v>-51811813.059091076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-16123162.238203019</v>
      </c>
      <c r="R1010" s="25">
        <f t="array" aca="1" ref="R1010" ca="1">INDEX('Lorri 401b'!L:L,MATCH('Retirement Calculator'!A1010,'Lorri 401b'!N:N,0),0)</f>
        <v>-35934709.52076719</v>
      </c>
      <c r="S1010" s="25">
        <f t="shared" ca="1" si="787"/>
        <v>-52057871.758970208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-16198772.692382559</v>
      </c>
      <c r="R1011" s="25">
        <f t="array" aca="1" ref="R1011" ca="1">INDEX('Lorri 401b'!L:L,MATCH('Retirement Calculator'!A1011,'Lorri 401b'!N:N,0),0)</f>
        <v>-36106183.011049606</v>
      </c>
      <c r="S1011" s="25">
        <f t="shared" ca="1" si="787"/>
        <v>-52304955.703432165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-16274698.190121181</v>
      </c>
      <c r="R1012" s="25">
        <f t="array" aca="1" ref="R1012" ca="1">INDEX('Lorri 401b'!L:L,MATCH('Retirement Calculator'!A1012,'Lorri 401b'!N:N,0),0)</f>
        <v>-36278370.974208198</v>
      </c>
      <c r="S1012" s="25">
        <f t="shared" ca="1" si="787"/>
        <v>-52553069.16432938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-16350940.044100381</v>
      </c>
      <c r="R1013" s="25">
        <f t="array" aca="1" ref="R1013" ca="1">INDEX('Lorri 401b'!L:L,MATCH('Retirement Calculator'!A1013,'Lorri 401b'!N:N,0),0)</f>
        <v>-36451276.38721329</v>
      </c>
      <c r="S1013" s="25">
        <f t="shared" ca="1" si="787"/>
        <v>-52802216.431313671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-16427499.57247116</v>
      </c>
      <c r="R1014" s="25">
        <f t="array" aca="1" ref="R1014" ca="1">INDEX('Lorri 401b'!L:L,MATCH('Retirement Calculator'!A1014,'Lorri 401b'!N:N,0),0)</f>
        <v>-36624902.239439234</v>
      </c>
      <c r="S1014" s="25">
        <f t="shared" ca="1" si="787"/>
        <v>-53052401.811910391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-16504378.098876819</v>
      </c>
      <c r="R1015" s="25">
        <f t="array" aca="1" ref="R1015" ca="1">INDEX('Lorri 401b'!L:L,MATCH('Retirement Calculator'!A1015,'Lorri 401b'!N:N,0),0)</f>
        <v>-36799251.532716118</v>
      </c>
      <c r="S1015" s="25">
        <f t="shared" ca="1" si="787"/>
        <v>-53303629.631592937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-16581576.952475835</v>
      </c>
      <c r="R1016" s="25">
        <f t="array" aca="1" ref="R1016" ca="1">INDEX('Lorri 401b'!L:L,MATCH('Retirement Calculator'!A1016,'Lorri 401b'!N:N,0),0)</f>
        <v>-36974327.281381659</v>
      </c>
      <c r="S1016" s="25">
        <f t="shared" ca="1" si="787"/>
        <v>-53555904.233857498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-16659097.467964845</v>
      </c>
      <c r="R1017" s="25">
        <f t="array" aca="1" ref="R1017" ca="1">INDEX('Lorri 401b'!L:L,MATCH('Retirement Calculator'!A1017,'Lorri 401b'!N:N,0),0)</f>
        <v>-37150132.512333304</v>
      </c>
      <c r="S1017" s="25">
        <f t="shared" ca="1" si="787"/>
        <v>-53809229.980298147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-16736940.985601727</v>
      </c>
      <c r="R1018" s="25">
        <f t="array" aca="1" ref="R1018" ca="1">INDEX('Lorri 401b'!L:L,MATCH('Retirement Calculator'!A1018,'Lorri 401b'!N:N,0),0)</f>
        <v>-37326670.265080579</v>
      </c>
      <c r="S1018" s="25">
        <f t="shared" ca="1" si="787"/>
        <v>-54063611.250682309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-16815108.851228762</v>
      </c>
      <c r="R1019" s="25">
        <f t="array" aca="1" ref="R1019" ca="1">INDEX('Lorri 401b'!L:L,MATCH('Retirement Calculator'!A1019,'Lorri 401b'!N:N,0),0)</f>
        <v>-37503943.591797635</v>
      </c>
      <c r="S1019" s="25">
        <f t="shared" ca="1" si="787"/>
        <v>-54319052.443026394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-16893602.416295908</v>
      </c>
      <c r="R1020" s="25">
        <f t="array" aca="1" ref="R1020" ca="1">INDEX('Lorri 401b'!L:L,MATCH('Retirement Calculator'!A1020,'Lorri 401b'!N:N,0),0)</f>
        <v>-37681955.557376012</v>
      </c>
      <c r="S1020" s="25">
        <f t="shared" ca="1" si="787"/>
        <v>-54575557.973671921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-16972423.037884168</v>
      </c>
      <c r="R1021" s="25">
        <f t="array" aca="1" ref="R1021" ca="1">INDEX('Lorri 401b'!L:L,MATCH('Retirement Calculator'!A1021,'Lorri 401b'!N:N,0),0)</f>
        <v>-37860709.239477634</v>
      </c>
      <c r="S1021" s="25">
        <f t="shared" ca="1" si="787"/>
        <v>-54833132.277361803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-17051572.078729045</v>
      </c>
      <c r="R1022" s="25">
        <f t="array" aca="1" ref="R1022" ca="1">INDEX('Lorri 401b'!L:L,MATCH('Retirement Calculator'!A1022,'Lorri 401b'!N:N,0),0)</f>
        <v>-38040207.728588015</v>
      </c>
      <c r="S1022" s="25">
        <f t="shared" ca="1" si="787"/>
        <v>-55091779.807317063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-17131050.907244109</v>
      </c>
      <c r="R1023" s="25">
        <f t="array" aca="1" ref="R1023" ca="1">INDEX('Lorri 401b'!L:L,MATCH('Retirement Calculator'!A1023,'Lorri 401b'!N:N,0),0)</f>
        <v>-38220454.128069684</v>
      </c>
      <c r="S1023" s="25">
        <f t="shared" ca="1" si="787"/>
        <v>-55351505.035313793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-17210860.897544652</v>
      </c>
      <c r="R1024" s="25">
        <f t="array" aca="1" ref="R1024" ca="1">INDEX('Lorri 401b'!L:L,MATCH('Retirement Calculator'!A1024,'Lorri 401b'!N:N,0),0)</f>
        <v>-38401451.554215863</v>
      </c>
      <c r="S1024" s="25">
        <f t="shared" ca="1" si="787"/>
        <v>-55612312.451760516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-17291003.429471448</v>
      </c>
      <c r="R1025" s="25">
        <f t="array" aca="1" ref="R1025" ca="1">INDEX('Lorri 401b'!L:L,MATCH('Retirement Calculator'!A1025,'Lorri 401b'!N:N,0),0)</f>
        <v>-38583203.136304319</v>
      </c>
      <c r="S1025" s="25">
        <f t="shared" ca="1" si="787"/>
        <v>-55874206.565775767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-17371479.888614606</v>
      </c>
      <c r="R1026" s="25">
        <f t="array" aca="1" ref="R1026" ca="1">INDEX('Lorri 401b'!L:L,MATCH('Retirement Calculator'!A1026,'Lorri 401b'!N:N,0),0)</f>
        <v>-38765712.016651474</v>
      </c>
      <c r="S1026" s="25">
        <f t="shared" ca="1" si="787"/>
        <v>-56137191.905266076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-17452291.666337527</v>
      </c>
      <c r="R1027" s="25">
        <f t="array" aca="1" ref="R1027" ca="1">INDEX('Lorri 401b'!L:L,MATCH('Retirement Calculator'!A1027,'Lorri 401b'!N:N,0),0)</f>
        <v>-38948981.350666746</v>
      </c>
      <c r="S1027" s="25">
        <f t="shared" ca="1" si="787"/>
        <v>-56401273.017004274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-17533440.159800962</v>
      </c>
      <c r="R1028" s="25">
        <f t="array" aca="1" ref="R1028" ca="1">INDEX('Lorri 401b'!L:L,MATCH('Retirement Calculator'!A1028,'Lorri 401b'!N:N,0),0)</f>
        <v>-39133014.30690708</v>
      </c>
      <c r="S1028" s="25">
        <f t="shared" ca="1" si="787"/>
        <v>-56666454.466708042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-17614926.771987159</v>
      </c>
      <c r="R1029" s="25">
        <f t="array" aca="1" ref="R1029" ca="1">INDEX('Lorri 401b'!L:L,MATCH('Retirement Calculator'!A1029,'Lorri 401b'!N:N,0),0)</f>
        <v>-39317814.06713175</v>
      </c>
      <c r="S1029" s="25">
        <f t="shared" ca="1" si="787"/>
        <v>-56932740.839118913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-17696752.911724132</v>
      </c>
      <c r="R1030" s="25">
        <f t="array" aca="1" ref="R1030" ca="1">INDEX('Lorri 401b'!L:L,MATCH('Retirement Calculator'!A1030,'Lorri 401b'!N:N,0),0)</f>
        <v>-39503383.826357357</v>
      </c>
      <c r="S1030" s="25">
        <f t="shared" ca="1" si="787"/>
        <v>-57200136.738081485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-17778919.993710008</v>
      </c>
      <c r="R1031" s="25">
        <f t="array" aca="1" ref="R1031" ca="1">INDEX('Lorri 401b'!L:L,MATCH('Retirement Calculator'!A1031,'Lorri 401b'!N:N,0),0)</f>
        <v>-39689726.792913064</v>
      </c>
      <c r="S1031" s="25">
        <f t="shared" ref="S1031:S1171" ca="1" si="1047">SUM(Q1031:R1031)</f>
        <v>-57468646.786623076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-17861429.438537493</v>
      </c>
      <c r="R1032" s="25">
        <f t="array" aca="1" ref="R1032" ca="1">INDEX('Lorri 401b'!L:L,MATCH('Retirement Calculator'!A1032,'Lorri 401b'!N:N,0),0)</f>
        <v>-39876846.18849609</v>
      </c>
      <c r="S1032" s="25">
        <f t="shared" ca="1" si="1047"/>
        <v>-57738275.627033584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-17944282.672718424</v>
      </c>
      <c r="R1033" s="25">
        <f t="array" aca="1" ref="R1033" ca="1">INDEX('Lorri 401b'!L:L,MATCH('Retirement Calculator'!A1033,'Lorri 401b'!N:N,0),0)</f>
        <v>-40064745.24822738</v>
      </c>
      <c r="S1033" s="25">
        <f t="shared" ca="1" si="1047"/>
        <v>-58009027.920945808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-18027481.128708445</v>
      </c>
      <c r="R1034" s="25">
        <f t="array" aca="1" ref="R1034" ca="1">INDEX('Lorri 401b'!L:L,MATCH('Retirement Calculator'!A1034,'Lorri 401b'!N:N,0),0)</f>
        <v>-40253427.220707551</v>
      </c>
      <c r="S1034" s="25">
        <f t="shared" ca="1" si="1047"/>
        <v>-58280908.349415995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-18111026.244931757</v>
      </c>
      <c r="R1035" s="25">
        <f t="array" aca="1" ref="R1035" ca="1">INDEX('Lorri 401b'!L:L,MATCH('Retirement Calculator'!A1035,'Lorri 401b'!N:N,0),0)</f>
        <v>-40442895.368073054</v>
      </c>
      <c r="S1035" s="25">
        <f t="shared" ca="1" si="1047"/>
        <v>-58553921.613004811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-18194919.465806</v>
      </c>
      <c r="R1036" s="25">
        <f t="array" aca="1" ref="R1036" ca="1">INDEX('Lorri 401b'!L:L,MATCH('Retirement Calculator'!A1036,'Lorri 401b'!N:N,0),0)</f>
        <v>-40633152.966052577</v>
      </c>
      <c r="S1036" s="25">
        <f t="shared" ca="1" si="1047"/>
        <v>-58828072.431858577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-18279162.241767216</v>
      </c>
      <c r="R1037" s="25">
        <f t="array" aca="1" ref="R1037" ca="1">INDEX('Lorri 401b'!L:L,MATCH('Retirement Calculator'!A1037,'Lorri 401b'!N:N,0),0)</f>
        <v>-40824203.304023683</v>
      </c>
      <c r="S1037" s="25">
        <f t="shared" ca="1" si="1047"/>
        <v>-59103365.545790896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-18363756.029294938</v>
      </c>
      <c r="R1038" s="25">
        <f t="array" aca="1" ref="R1038" ca="1">INDEX('Lorri 401b'!L:L,MATCH('Retirement Calculator'!A1038,'Lorri 401b'!N:N,0),0)</f>
        <v>-41016049.685069673</v>
      </c>
      <c r="S1038" s="25">
        <f t="shared" ca="1" si="1047"/>
        <v>-59379805.714364611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-18448702.29093736</v>
      </c>
      <c r="R1039" s="25">
        <f t="array" aca="1" ref="R1039" ca="1">INDEX('Lorri 401b'!L:L,MATCH('Retirement Calculator'!A1039,'Lorri 401b'!N:N,0),0)</f>
        <v>-41208695.426036686</v>
      </c>
      <c r="S1039" s="25">
        <f t="shared" ca="1" si="1047"/>
        <v>-59657397.71697405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-18534002.495336626</v>
      </c>
      <c r="R1040" s="25">
        <f t="array" aca="1" ref="R1040" ca="1">INDEX('Lorri 401b'!L:L,MATCH('Retirement Calculator'!A1040,'Lorri 401b'!N:N,0),0)</f>
        <v>-41402143.857591063</v>
      </c>
      <c r="S1040" s="25">
        <f t="shared" ca="1" si="1047"/>
        <v>-59936146.352927685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-18619658.11725422</v>
      </c>
      <c r="R1041" s="25">
        <f t="array" aca="1" ref="R1041" ca="1">INDEX('Lorri 401b'!L:L,MATCH('Retirement Calculator'!A1041,'Lorri 401b'!N:N,0),0)</f>
        <v>-41596398.324276917</v>
      </c>
      <c r="S1041" s="25">
        <f t="shared" ca="1" si="1047"/>
        <v>-60216056.441531137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-18705670.637596473</v>
      </c>
      <c r="R1042" s="25">
        <f t="array" aca="1" ref="R1042" ca="1">INDEX('Lorri 401b'!L:L,MATCH('Retirement Calculator'!A1042,'Lorri 401b'!N:N,0),0)</f>
        <v>-41791462.184573956</v>
      </c>
      <c r="S1042" s="25">
        <f t="shared" ca="1" si="1047"/>
        <v>-60497132.822170429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-18792041.543440152</v>
      </c>
      <c r="R1043" s="25">
        <f t="array" aca="1" ref="R1043" ca="1">INDEX('Lorri 401b'!L:L,MATCH('Retirement Calculator'!A1043,'Lorri 401b'!N:N,0),0)</f>
        <v>-41987338.810955569</v>
      </c>
      <c r="S1043" s="25">
        <f t="shared" ca="1" si="1047"/>
        <v>-60779380.354395717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-18878772.328058179</v>
      </c>
      <c r="R1044" s="25">
        <f t="array" aca="1" ref="R1044" ca="1">INDEX('Lorri 401b'!L:L,MATCH('Retirement Calculator'!A1044,'Lorri 401b'!N:N,0),0)</f>
        <v>-42184031.589947104</v>
      </c>
      <c r="S1044" s="25">
        <f t="shared" ca="1" si="1047"/>
        <v>-61062803.918005288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-18965864.490945447</v>
      </c>
      <c r="R1045" s="25">
        <f t="array" aca="1" ref="R1045" ca="1">INDEX('Lorri 401b'!L:L,MATCH('Retirement Calculator'!A1045,'Lorri 401b'!N:N,0),0)</f>
        <v>-42381543.922184438</v>
      </c>
      <c r="S1045" s="25">
        <f t="shared" ca="1" si="1047"/>
        <v>-61347408.413129881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-19053319.537844747</v>
      </c>
      <c r="R1046" s="25">
        <f t="array" aca="1" ref="R1046" ca="1">INDEX('Lorri 401b'!L:L,MATCH('Retirement Calculator'!A1046,'Lorri 401b'!N:N,0),0)</f>
        <v>-42579879.222472765</v>
      </c>
      <c r="S1046" s="25">
        <f t="shared" ca="1" si="1047"/>
        <v>-61633198.760317512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-19141138.980772793</v>
      </c>
      <c r="R1047" s="25">
        <f t="array" aca="1" ref="R1047" ca="1">INDEX('Lorri 401b'!L:L,MATCH('Retirement Calculator'!A1047,'Lorri 401b'!N:N,0),0)</f>
        <v>-42779040.919845626</v>
      </c>
      <c r="S1047" s="25">
        <f t="shared" ca="1" si="1047"/>
        <v>-61920179.900618419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-19229324.338046372</v>
      </c>
      <c r="R1048" s="25">
        <f t="array" aca="1" ref="R1048" ca="1">INDEX('Lorri 401b'!L:L,MATCH('Retirement Calculator'!A1048,'Lorri 401b'!N:N,0),0)</f>
        <v>-42979032.457624204</v>
      </c>
      <c r="S1048" s="25">
        <f t="shared" ca="1" si="1047"/>
        <v>-62208356.795670576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-19317877.134308591</v>
      </c>
      <c r="R1049" s="25">
        <f t="array" aca="1" ref="R1049" ca="1">INDEX('Lorri 401b'!L:L,MATCH('Retirement Calculator'!A1049,'Lorri 401b'!N:N,0),0)</f>
        <v>-43179857.293476857</v>
      </c>
      <c r="S1049" s="25">
        <f t="shared" ca="1" si="1047"/>
        <v>-62497734.427785449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-19406798.900555238</v>
      </c>
      <c r="R1050" s="25">
        <f t="array" aca="1" ref="R1050" ca="1">INDEX('Lorri 401b'!L:L,MATCH('Retirement Calculator'!A1050,'Lorri 401b'!N:N,0),0)</f>
        <v>-43381518.899478897</v>
      </c>
      <c r="S1050" s="25">
        <f t="shared" ca="1" si="1047"/>
        <v>-62788317.800034136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-19496091.174161244</v>
      </c>
      <c r="R1051" s="25">
        <f t="array" aca="1" ref="R1051" ca="1">INDEX('Lorri 401b'!L:L,MATCH('Retirement Calculator'!A1051,'Lorri 401b'!N:N,0),0)</f>
        <v>-43584020.762172617</v>
      </c>
      <c r="S1051" s="25">
        <f t="shared" ca="1" si="1047"/>
        <v>-63080111.936333865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-19585755.498907275</v>
      </c>
      <c r="R1052" s="25">
        <f t="array" aca="1" ref="R1052" ca="1">INDEX('Lorri 401b'!L:L,MATCH('Retirement Calculator'!A1052,'Lorri 401b'!N:N,0),0)</f>
        <v>-43787366.382627554</v>
      </c>
      <c r="S1052" s="25">
        <f t="shared" ca="1" si="1047"/>
        <v>-63373121.88153483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-19675793.425006416</v>
      </c>
      <c r="R1053" s="25">
        <f t="array" aca="1" ref="R1053" ca="1">INDEX('Lorri 401b'!L:L,MATCH('Retirement Calculator'!A1053,'Lorri 401b'!N:N,0),0)</f>
        <v>-43991559.27650106</v>
      </c>
      <c r="S1053" s="25">
        <f t="shared" ca="1" si="1047"/>
        <v>-63667352.701507479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-19766206.50913097</v>
      </c>
      <c r="R1054" s="25">
        <f t="array" aca="1" ref="R1054" ca="1">INDEX('Lorri 401b'!L:L,MATCH('Retirement Calculator'!A1054,'Lorri 401b'!N:N,0),0)</f>
        <v>-44196602.974099033</v>
      </c>
      <c r="S1054" s="25">
        <f t="shared" ca="1" si="1047"/>
        <v>-63962809.483230002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-19856996.314439375</v>
      </c>
      <c r="R1055" s="25">
        <f t="array" aca="1" ref="R1055" ca="1">INDEX('Lorri 401b'!L:L,MATCH('Retirement Calculator'!A1055,'Lorri 401b'!N:N,0),0)</f>
        <v>-44402501.020437002</v>
      </c>
      <c r="S1055" s="25">
        <f t="shared" ca="1" si="1047"/>
        <v>-64259497.334876373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-19948164.410603233</v>
      </c>
      <c r="R1056" s="25">
        <f t="array" aca="1" ref="R1056" ca="1">INDEX('Lorri 401b'!L:L,MATCH('Retirement Calculator'!A1056,'Lorri 401b'!N:N,0),0)</f>
        <v>-44609256.975301377</v>
      </c>
      <c r="S1056" s="25">
        <f t="shared" ca="1" si="1047"/>
        <v>-64557421.38590461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-20039712.373834439</v>
      </c>
      <c r="R1057" s="25">
        <f t="array" aca="1" ref="R1057" ca="1">INDEX('Lorri 401b'!L:L,MATCH('Retirement Calculator'!A1057,'Lorri 401b'!N:N,0),0)</f>
        <v>-44816874.41331102</v>
      </c>
      <c r="S1057" s="25">
        <f t="shared" ca="1" si="1047"/>
        <v>-64856586.787145458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-20131641.786912441</v>
      </c>
      <c r="R1058" s="25">
        <f t="array" aca="1" ref="R1058" ca="1">INDEX('Lorri 401b'!L:L,MATCH('Retirement Calculator'!A1058,'Lorri 401b'!N:N,0),0)</f>
        <v>-45025356.923979037</v>
      </c>
      <c r="S1058" s="25">
        <f t="shared" ca="1" si="1047"/>
        <v>-65156998.710891478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-20223954.239211604</v>
      </c>
      <c r="R1059" s="25">
        <f t="array" aca="1" ref="R1059" ca="1">INDEX('Lorri 401b'!L:L,MATCH('Retirement Calculator'!A1059,'Lorri 401b'!N:N,0),0)</f>
        <v>-45234708.111774839</v>
      </c>
      <c r="S1059" s="25">
        <f t="shared" ca="1" si="1047"/>
        <v>-65458662.350986443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-20316651.326728679</v>
      </c>
      <c r="R1060" s="25">
        <f t="array" aca="1" ref="R1060" ca="1">INDEX('Lorri 401b'!L:L,MATCH('Retirement Calculator'!A1060,'Lorri 401b'!N:N,0),0)</f>
        <v>-45444931.596186459</v>
      </c>
      <c r="S1060" s="25">
        <f t="shared" ca="1" si="1047"/>
        <v>-65761582.922915138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-20409734.652110409</v>
      </c>
      <c r="R1061" s="25">
        <f t="array" aca="1" ref="R1061" ca="1">INDEX('Lorri 401b'!L:L,MATCH('Retirement Calculator'!A1061,'Lorri 401b'!N:N,0),0)</f>
        <v>-45656031.011783123</v>
      </c>
      <c r="S1061" s="25">
        <f t="shared" ca="1" si="1047"/>
        <v>-66065765.663893536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-20503205.82468123</v>
      </c>
      <c r="R1062" s="25">
        <f t="array" aca="1" ref="R1062" ca="1">INDEX('Lorri 401b'!L:L,MATCH('Retirement Calculator'!A1062,'Lorri 401b'!N:N,0),0)</f>
        <v>-45868010.008278109</v>
      </c>
      <c r="S1062" s="25">
        <f t="shared" ca="1" si="1047"/>
        <v>-66371215.832959339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-20597066.460471094</v>
      </c>
      <c r="R1063" s="25">
        <f t="array" aca="1" ref="R1063" ca="1">INDEX('Lorri 401b'!L:L,MATCH('Retirement Calculator'!A1063,'Lorri 401b'!N:N,0),0)</f>
        <v>-46080872.250591822</v>
      </c>
      <c r="S1063" s="25">
        <f t="shared" ca="1" si="1047"/>
        <v>-66677938.711062916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-20691318.182243414</v>
      </c>
      <c r="R1064" s="25">
        <f t="array" aca="1" ref="R1064" ca="1">INDEX('Lorri 401b'!L:L,MATCH('Retirement Calculator'!A1064,'Lorri 401b'!N:N,0),0)</f>
        <v>-46294621.418915175</v>
      </c>
      <c r="S1064" s="25">
        <f t="shared" ca="1" si="1047"/>
        <v>-66985939.601158589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-20785962.619523123</v>
      </c>
      <c r="R1065" s="25">
        <f t="array" aca="1" ref="R1065" ca="1">INDEX('Lorri 401b'!L:L,MATCH('Retirement Calculator'!A1065,'Lorri 401b'!N:N,0),0)</f>
        <v>-46509261.208773211</v>
      </c>
      <c r="S1065" s="25">
        <f t="shared" ca="1" si="1047"/>
        <v>-67295223.828296334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-20881001.408624828</v>
      </c>
      <c r="R1066" s="25">
        <f t="array" aca="1" ref="R1066" ca="1">INDEX('Lorri 401b'!L:L,MATCH('Retirement Calculator'!A1066,'Lorri 401b'!N:N,0),0)</f>
        <v>-46724795.33108899</v>
      </c>
      <c r="S1066" s="25">
        <f t="shared" ca="1" si="1047"/>
        <v>-67605796.739713818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-20976436.192681123</v>
      </c>
      <c r="R1067" s="25">
        <f t="array" aca="1" ref="R1067" ca="1">INDEX('Lorri 401b'!L:L,MATCH('Retirement Calculator'!A1067,'Lorri 401b'!N:N,0),0)</f>
        <v>-46941227.512247749</v>
      </c>
      <c r="S1067" s="25">
        <f t="shared" ca="1" si="1047"/>
        <v>-67917663.704928875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-21072268.621670987</v>
      </c>
      <c r="R1068" s="25">
        <f t="array" aca="1" ref="R1068" ca="1">INDEX('Lorri 401b'!L:L,MATCH('Retirement Calculator'!A1068,'Lorri 401b'!N:N,0),0)</f>
        <v>-47158561.494161338</v>
      </c>
      <c r="S1068" s="25">
        <f t="shared" ca="1" si="1047"/>
        <v>-68230830.115832329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-21168500.352448311</v>
      </c>
      <c r="R1069" s="25">
        <f t="array" aca="1" ref="R1069" ca="1">INDEX('Lorri 401b'!L:L,MATCH('Retirement Calculator'!A1069,'Lorri 401b'!N:N,0),0)</f>
        <v>-47376801.034332901</v>
      </c>
      <c r="S1069" s="25">
        <f t="shared" ca="1" si="1047"/>
        <v>-68545301.386781216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-21265133.048770539</v>
      </c>
      <c r="R1070" s="25">
        <f t="array" aca="1" ref="R1070" ca="1">INDEX('Lorri 401b'!L:L,MATCH('Retirement Calculator'!A1070,'Lorri 401b'!N:N,0),0)</f>
        <v>-47595949.905921847</v>
      </c>
      <c r="S1070" s="25">
        <f t="shared" ca="1" si="1047"/>
        <v>-68861082.954692394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-21362168.381327443</v>
      </c>
      <c r="R1071" s="25">
        <f t="array" aca="1" ref="R1071" ca="1">INDEX('Lorri 401b'!L:L,MATCH('Retirement Calculator'!A1071,'Lorri 401b'!N:N,0),0)</f>
        <v>-47816011.897809073</v>
      </c>
      <c r="S1071" s="25">
        <f t="shared" ca="1" si="1047"/>
        <v>-69178180.279136509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-21459608.027770001</v>
      </c>
      <c r="R1072" s="25">
        <f t="array" aca="1" ref="R1072" ca="1">INDEX('Lorri 401b'!L:L,MATCH('Retirement Calculator'!A1072,'Lorri 401b'!N:N,0),0)</f>
        <v>-48036990.814662501</v>
      </c>
      <c r="S1072" s="25">
        <f t="shared" ca="1" si="1047"/>
        <v>-69496598.842432499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-21557453.672739401</v>
      </c>
      <c r="R1073" s="25">
        <f t="array" aca="1" ref="R1073" ca="1">INDEX('Lorri 401b'!L:L,MATCH('Retirement Calculator'!A1073,'Lorri 401b'!N:N,0),0)</f>
        <v>-48258890.477002814</v>
      </c>
      <c r="S1073" s="25">
        <f t="shared" ca="1" si="1047"/>
        <v>-69816344.149742216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-21655707.007896174</v>
      </c>
      <c r="R1074" s="25">
        <f t="array" aca="1" ref="R1074" ca="1">INDEX('Lorri 401b'!L:L,MATCH('Retirement Calculator'!A1074,'Lorri 401b'!N:N,0),0)</f>
        <v>-48481714.721269548</v>
      </c>
      <c r="S1074" s="25">
        <f t="shared" ca="1" si="1047"/>
        <v>-70137421.729165718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-21754369.731949434</v>
      </c>
      <c r="R1075" s="25">
        <f t="array" aca="1" ref="R1075" ca="1">INDEX('Lorri 401b'!L:L,MATCH('Retirement Calculator'!A1075,'Lorri 401b'!N:N,0),0)</f>
        <v>-48705467.39988739</v>
      </c>
      <c r="S1075" s="25">
        <f t="shared" ca="1" si="1047"/>
        <v>-70459837.131836832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-21853443.550686248</v>
      </c>
      <c r="R1076" s="25">
        <f t="array" aca="1" ref="R1076" ca="1">INDEX('Lorri 401b'!L:L,MATCH('Retirement Calculator'!A1076,'Lorri 401b'!N:N,0),0)</f>
        <v>-48930152.381332807</v>
      </c>
      <c r="S1076" s="25">
        <f t="shared" ca="1" si="1047"/>
        <v>-70783595.932019055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-21952930.177001134</v>
      </c>
      <c r="R1077" s="25">
        <f t="array" aca="1" ref="R1077" ca="1">INDEX('Lorri 401b'!L:L,MATCH('Retirement Calculator'!A1077,'Lorri 401b'!N:N,0),0)</f>
        <v>-49155773.550200917</v>
      </c>
      <c r="S1077" s="25">
        <f t="shared" ca="1" si="1047"/>
        <v>-71108703.727202058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-22052831.330925666</v>
      </c>
      <c r="R1078" s="25">
        <f t="array" aca="1" ref="R1078" ca="1">INDEX('Lorri 401b'!L:L,MATCH('Retirement Calculator'!A1078,'Lorri 401b'!N:N,0),0)</f>
        <v>-49382334.807272643</v>
      </c>
      <c r="S1078" s="25">
        <f t="shared" ca="1" si="1047"/>
        <v>-71435166.138198316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-22153148.739658214</v>
      </c>
      <c r="R1079" s="25">
        <f t="array" aca="1" ref="R1079" ca="1">INDEX('Lorri 401b'!L:L,MATCH('Retirement Calculator'!A1079,'Lorri 401b'!N:N,0),0)</f>
        <v>-49609840.069582164</v>
      </c>
      <c r="S1079" s="25">
        <f t="shared" ca="1" si="1047"/>
        <v>-71762988.809240371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-22253884.137593817</v>
      </c>
      <c r="R1080" s="25">
        <f t="array" aca="1" ref="R1080" ca="1">INDEX('Lorri 401b'!L:L,MATCH('Retirement Calculator'!A1080,'Lorri 401b'!N:N,0),0)</f>
        <v>-49838293.270484641</v>
      </c>
      <c r="S1080" s="25">
        <f t="shared" ca="1" si="1047"/>
        <v>-72092177.408078462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-22355039.266354151</v>
      </c>
      <c r="R1081" s="25">
        <f t="array" aca="1" ref="R1081" ca="1">INDEX('Lorri 401b'!L:L,MATCH('Retirement Calculator'!A1081,'Lorri 401b'!N:N,0),0)</f>
        <v>-50067698.359724216</v>
      </c>
      <c r="S1081" s="25">
        <f t="shared" ca="1" si="1047"/>
        <v>-72422737.626078367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-22456615.874817654</v>
      </c>
      <c r="R1082" s="25">
        <f t="array" aca="1" ref="R1082" ca="1">INDEX('Lorri 401b'!L:L,MATCH('Retirement Calculator'!A1082,'Lorri 401b'!N:N,0),0)</f>
        <v>-50298059.303502291</v>
      </c>
      <c r="S1082" s="25">
        <f t="shared" ca="1" si="1047"/>
        <v>-72754675.178319946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-22558615.719149753</v>
      </c>
      <c r="R1083" s="25">
        <f t="array" aca="1" ref="R1083" ca="1">INDEX('Lorri 401b'!L:L,MATCH('Retirement Calculator'!A1083,'Lorri 401b'!N:N,0),0)</f>
        <v>-50529380.084546104</v>
      </c>
      <c r="S1083" s="25">
        <f t="shared" ca="1" si="1047"/>
        <v>-73087995.803695858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-22661040.562833238</v>
      </c>
      <c r="R1084" s="25">
        <f t="array" aca="1" ref="R1084" ca="1">INDEX('Lorri 401b'!L:L,MATCH('Retirement Calculator'!A1084,'Lorri 401b'!N:N,0),0)</f>
        <v>-50761664.702177599</v>
      </c>
      <c r="S1084" s="25">
        <f t="shared" ca="1" si="1047"/>
        <v>-73422705.265010834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-22763892.176698737</v>
      </c>
      <c r="R1085" s="25">
        <f t="array" aca="1" ref="R1085" ca="1">INDEX('Lorri 401b'!L:L,MATCH('Retirement Calculator'!A1085,'Lorri 401b'!N:N,0),0)</f>
        <v>-50994917.172382563</v>
      </c>
      <c r="S1085" s="25">
        <f t="shared" ca="1" si="1047"/>
        <v>-73758809.349081308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-22867172.338955343</v>
      </c>
      <c r="R1086" s="25">
        <f t="array" aca="1" ref="R1086" ca="1">INDEX('Lorri 401b'!L:L,MATCH('Retirement Calculator'!A1086,'Lorri 401b'!N:N,0),0)</f>
        <v>-51229141.527880043</v>
      </c>
      <c r="S1086" s="25">
        <f t="shared" ca="1" si="1047"/>
        <v>-74096313.866835386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-22970882.83522135</v>
      </c>
      <c r="R1087" s="25">
        <f t="array" aca="1" ref="R1087" ca="1">INDEX('Lorri 401b'!L:L,MATCH('Retirement Calculator'!A1087,'Lorri 401b'!N:N,0),0)</f>
        <v>-51464341.818192095</v>
      </c>
      <c r="S1087" s="25">
        <f t="shared" ca="1" si="1047"/>
        <v>-74435224.653413445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-23075025.458555132</v>
      </c>
      <c r="R1088" s="25">
        <f t="array" aca="1" ref="R1088" ca="1">INDEX('Lorri 401b'!L:L,MATCH('Retirement Calculator'!A1088,'Lorri 401b'!N:N,0),0)</f>
        <v>-51700522.109713785</v>
      </c>
      <c r="S1088" s="25">
        <f t="shared" ca="1" si="1047"/>
        <v>-74775547.568268925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-23179602.009486139</v>
      </c>
      <c r="R1089" s="25">
        <f t="array" aca="1" ref="R1089" ca="1">INDEX('Lorri 401b'!L:L,MATCH('Retirement Calculator'!A1089,'Lorri 401b'!N:N,0),0)</f>
        <v>-51937686.48578348</v>
      </c>
      <c r="S1089" s="25">
        <f t="shared" ca="1" si="1047"/>
        <v>-75117288.495269626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-23284614.296046022</v>
      </c>
      <c r="R1090" s="25">
        <f t="array" aca="1" ref="R1090" ca="1">INDEX('Lorri 401b'!L:L,MATCH('Retirement Calculator'!A1090,'Lorri 401b'!N:N,0),0)</f>
        <v>-52175839.046753466</v>
      </c>
      <c r="S1090" s="25">
        <f t="shared" ca="1" si="1047"/>
        <v>-75460453.342799485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-23390064.133799907</v>
      </c>
      <c r="R1091" s="25">
        <f t="array" aca="1" ref="R1091" ca="1">INDEX('Lorri 401b'!L:L,MATCH('Retirement Calculator'!A1091,'Lorri 401b'!N:N,0),0)</f>
        <v>-52414983.91006083</v>
      </c>
      <c r="S1091" s="25">
        <f t="shared" ca="1" si="1047"/>
        <v>-75805048.043860734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-23495953.345877767</v>
      </c>
      <c r="R1092" s="25">
        <f t="array" aca="1" ref="R1092" ca="1">INDEX('Lorri 401b'!L:L,MATCH('Retirement Calculator'!A1092,'Lorri 401b'!N:N,0),0)</f>
        <v>-52655125.210298635</v>
      </c>
      <c r="S1092" s="25">
        <f t="shared" ca="1" si="1047"/>
        <v>-76151078.556176394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-23602283.76300595</v>
      </c>
      <c r="R1093" s="25">
        <f t="array" aca="1" ref="R1093" ca="1">INDEX('Lorri 401b'!L:L,MATCH('Retirement Calculator'!A1093,'Lorri 401b'!N:N,0),0)</f>
        <v>-52896267.099287435</v>
      </c>
      <c r="S1093" s="25">
        <f t="shared" ca="1" si="1047"/>
        <v>-76498550.862293392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-23709057.223538835</v>
      </c>
      <c r="R1094" s="25">
        <f t="array" aca="1" ref="R1094" ca="1">INDEX('Lorri 401b'!L:L,MATCH('Retirement Calculator'!A1094,'Lorri 401b'!N:N,0),0)</f>
        <v>-53138413.746147022</v>
      </c>
      <c r="S1094" s="25">
        <f t="shared" ca="1" si="1047"/>
        <v>-76847470.969685853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-23816275.573490605</v>
      </c>
      <c r="R1095" s="25">
        <f t="array" aca="1" ref="R1095" ca="1">INDEX('Lorri 401b'!L:L,MATCH('Retirement Calculator'!A1095,'Lorri 401b'!N:N,0),0)</f>
        <v>-53381569.337368526</v>
      </c>
      <c r="S1095" s="25">
        <f t="shared" ca="1" si="1047"/>
        <v>-77197844.910859138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-23923940.666567177</v>
      </c>
      <c r="R1096" s="25">
        <f t="array" aca="1" ref="R1096" ca="1">INDEX('Lorri 401b'!L:L,MATCH('Retirement Calculator'!A1096,'Lorri 401b'!N:N,0),0)</f>
        <v>-53625738.076886781</v>
      </c>
      <c r="S1096" s="25">
        <f t="shared" ca="1" si="1047"/>
        <v>-77549678.74345395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-24032054.364198234</v>
      </c>
      <c r="R1097" s="25">
        <f t="array" aca="1" ref="R1097" ca="1">INDEX('Lorri 401b'!L:L,MATCH('Retirement Calculator'!A1097,'Lorri 401b'!N:N,0),0)</f>
        <v>-53870924.186153032</v>
      </c>
      <c r="S1097" s="25">
        <f t="shared" ca="1" si="1047"/>
        <v>-77902978.550351262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-24140618.535569418</v>
      </c>
      <c r="R1098" s="25">
        <f t="array" aca="1" ref="R1098" ca="1">INDEX('Lorri 401b'!L:L,MATCH('Retirement Calculator'!A1098,'Lorri 401b'!N:N,0),0)</f>
        <v>-54117131.904207893</v>
      </c>
      <c r="S1098" s="25">
        <f t="shared" ca="1" si="1047"/>
        <v>-78257750.439777315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-24249635.057654649</v>
      </c>
      <c r="R1099" s="25">
        <f t="array" aca="1" ref="R1099" ca="1">INDEX('Lorri 401b'!L:L,MATCH('Retirement Calculator'!A1099,'Lorri 401b'!N:N,0),0)</f>
        <v>-54364365.48775465</v>
      </c>
      <c r="S1099" s="25">
        <f t="shared" ca="1" si="1047"/>
        <v>-78614000.545409292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-24359105.815248571</v>
      </c>
      <c r="R1100" s="25">
        <f t="array" aca="1" ref="R1100" ca="1">INDEX('Lorri 401b'!L:L,MATCH('Retirement Calculator'!A1100,'Lorri 401b'!N:N,0),0)</f>
        <v>-54612629.211232848</v>
      </c>
      <c r="S1100" s="25">
        <f t="shared" ca="1" si="1047"/>
        <v>-78971735.02648142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-24469032.700999133</v>
      </c>
      <c r="R1101" s="25">
        <f t="array" aca="1" ref="R1101" ca="1">INDEX('Lorri 401b'!L:L,MATCH('Retirement Calculator'!A1101,'Lorri 401b'!N:N,0),0)</f>
        <v>-54861927.366892204</v>
      </c>
      <c r="S1101" s="25">
        <f t="shared" ca="1" si="1047"/>
        <v>-79330960.06789133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-24579417.615440324</v>
      </c>
      <c r="R1102" s="25">
        <f t="array" aca="1" ref="R1102" ca="1">INDEX('Lorri 401b'!L:L,MATCH('Retirement Calculator'!A1102,'Lorri 401b'!N:N,0),0)</f>
        <v>-55112264.264866807</v>
      </c>
      <c r="S1102" s="25">
        <f t="shared" ca="1" si="1047"/>
        <v>-79691681.880307138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-24690262.467025019</v>
      </c>
      <c r="R1103" s="25">
        <f t="array" aca="1" ref="R1103" ca="1">INDEX('Lorri 401b'!L:L,MATCH('Retirement Calculator'!A1103,'Lorri 401b'!N:N,0),0)</f>
        <v>-55363644.233249642</v>
      </c>
      <c r="S1103" s="25">
        <f t="shared" ca="1" si="1047"/>
        <v>-80053906.700274661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-24801569.172157984</v>
      </c>
      <c r="R1104" s="25">
        <f t="array" aca="1" ref="R1104" ca="1">INDEX('Lorri 401b'!L:L,MATCH('Retirement Calculator'!A1104,'Lorri 401b'!N:N,0),0)</f>
        <v>-55616071.6181674</v>
      </c>
      <c r="S1104" s="25">
        <f t="shared" ca="1" si="1047"/>
        <v>-80417640.790325388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-24913339.655229002</v>
      </c>
      <c r="R1105" s="25">
        <f t="array" aca="1" ref="R1105" ca="1">INDEX('Lorri 401b'!L:L,MATCH('Retirement Calculator'!A1105,'Lorri 401b'!N:N,0),0)</f>
        <v>-55869550.783855654</v>
      </c>
      <c r="S1105" s="25">
        <f t="shared" ca="1" si="1047"/>
        <v>-80782890.439084649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-25025575.848646149</v>
      </c>
      <c r="R1106" s="25">
        <f t="array" aca="1" ref="R1106" ca="1">INDEX('Lorri 401b'!L:L,MATCH('Retirement Calculator'!A1106,'Lorri 401b'!N:N,0),0)</f>
        <v>-56124086.112734273</v>
      </c>
      <c r="S1106" s="25">
        <f t="shared" ca="1" si="1047"/>
        <v>-81149661.961380422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-25138279.692869201</v>
      </c>
      <c r="R1107" s="25">
        <f t="array" aca="1" ref="R1107" ca="1">INDEX('Lorri 401b'!L:L,MATCH('Retirement Calculator'!A1107,'Lorri 401b'!N:N,0),0)</f>
        <v>-56379682.005483218</v>
      </c>
      <c r="S1107" s="25">
        <f t="shared" ca="1" si="1047"/>
        <v>-81517961.698352426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-25251453.136443183</v>
      </c>
      <c r="R1108" s="25">
        <f t="array" aca="1" ref="R1108" ca="1">INDEX('Lorri 401b'!L:L,MATCH('Retirement Calculator'!A1108,'Lorri 401b'!N:N,0),0)</f>
        <v>-56636342.881118618</v>
      </c>
      <c r="S1108" s="25">
        <f t="shared" ca="1" si="1047"/>
        <v>-81887796.017561793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-25365098.136032056</v>
      </c>
      <c r="R1109" s="25">
        <f t="array" aca="1" ref="R1109" ca="1">INDEX('Lorri 401b'!L:L,MATCH('Retirement Calculator'!A1109,'Lorri 401b'!N:N,0),0)</f>
        <v>-56894073.177069165</v>
      </c>
      <c r="S1109" s="25">
        <f t="shared" ca="1" si="1047"/>
        <v>-82259171.313101217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-25479216.656452548</v>
      </c>
      <c r="R1110" s="25">
        <f t="array" aca="1" ref="R1110" ca="1">INDEX('Lorri 401b'!L:L,MATCH('Retirement Calculator'!A1110,'Lorri 401b'!N:N,0),0)</f>
        <v>-57152877.349252842</v>
      </c>
      <c r="S1110" s="25">
        <f t="shared" ca="1" si="1047"/>
        <v>-82632094.005705386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-25593810.670708127</v>
      </c>
      <c r="R1111" s="25">
        <f t="array" aca="1" ref="R1111" ca="1">INDEX('Lorri 401b'!L:L,MATCH('Retirement Calculator'!A1111,'Lorri 401b'!N:N,0),0)</f>
        <v>-57412759.872153953</v>
      </c>
      <c r="S1111" s="25">
        <f t="shared" ca="1" si="1047"/>
        <v>-83006570.542862087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-25708882.160023104</v>
      </c>
      <c r="R1112" s="25">
        <f t="array" aca="1" ref="R1112" ca="1">INDEX('Lorri 401b'!L:L,MATCH('Retirement Calculator'!A1112,'Lorri 401b'!N:N,0),0)</f>
        <v>-57673725.238900483</v>
      </c>
      <c r="S1112" s="25">
        <f t="shared" ca="1" si="1047"/>
        <v>-83382607.398923591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-25824433.113876894</v>
      </c>
      <c r="R1113" s="25">
        <f t="array" aca="1" ref="R1113" ca="1">INDEX('Lorri 401b'!L:L,MATCH('Retirement Calculator'!A1113,'Lorri 401b'!N:N,0),0)</f>
        <v>-57935777.961341791</v>
      </c>
      <c r="S1113" s="25">
        <f t="shared" ca="1" si="1047"/>
        <v>-83760211.075218678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-25940465.530038409</v>
      </c>
      <c r="R1114" s="25">
        <f t="array" aca="1" ref="R1114" ca="1">INDEX('Lorri 401b'!L:L,MATCH('Retirement Calculator'!A1114,'Lorri 401b'!N:N,0),0)</f>
        <v>-58198922.570126601</v>
      </c>
      <c r="S1114" s="25">
        <f t="shared" ca="1" si="1047"/>
        <v>-84139388.100165009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-26056981.414600596</v>
      </c>
      <c r="R1115" s="25">
        <f t="array" aca="1" ref="R1115" ca="1">INDEX('Lorri 401b'!L:L,MATCH('Retirement Calculator'!A1115,'Lorri 401b'!N:N,0),0)</f>
        <v>-58463163.61478135</v>
      </c>
      <c r="S1115" s="25">
        <f t="shared" ca="1" si="1047"/>
        <v>-84520145.029381946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-26173982.782015126</v>
      </c>
      <c r="R1116" s="25">
        <f t="array" aca="1" ref="R1116" ca="1">INDEX('Lorri 401b'!L:L,MATCH('Retirement Calculator'!A1116,'Lorri 401b'!N:N,0),0)</f>
        <v>-58728505.663788825</v>
      </c>
      <c r="S1116" s="25">
        <f t="shared" ca="1" si="1047"/>
        <v>-84902488.445803955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-26291471.655127216</v>
      </c>
      <c r="R1117" s="25">
        <f t="array" aca="1" ref="R1117" ca="1">INDEX('Lorri 401b'!L:L,MATCH('Retirement Calculator'!A1117,'Lorri 401b'!N:N,0),0)</f>
        <v>-58994953.304667167</v>
      </c>
      <c r="S1117" s="25">
        <f t="shared" ca="1" si="1047"/>
        <v>-85286424.959794387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-26409450.065210607</v>
      </c>
      <c r="R1118" s="25">
        <f t="array" aca="1" ref="R1118" ca="1">INDEX('Lorri 401b'!L:L,MATCH('Retirement Calculator'!A1118,'Lorri 401b'!N:N,0),0)</f>
        <v>-59262511.144049168</v>
      </c>
      <c r="S1118" s="25">
        <f t="shared" ca="1" si="1047"/>
        <v>-85671961.209259778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-26527920.052002676</v>
      </c>
      <c r="R1119" s="25">
        <f t="array" aca="1" ref="R1119" ca="1">INDEX('Lorri 401b'!L:L,MATCH('Retirement Calculator'!A1119,'Lorri 401b'!N:N,0),0)</f>
        <v>-59531183.80776193</v>
      </c>
      <c r="S1119" s="25">
        <f t="shared" ca="1" si="1047"/>
        <v>-86059103.859764606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-26646883.663739715</v>
      </c>
      <c r="R1120" s="25">
        <f t="array" aca="1" ref="R1120" ca="1">INDEX('Lorri 401b'!L:L,MATCH('Retirement Calculator'!A1120,'Lorri 401b'!N:N,0),0)</f>
        <v>-59800975.940906823</v>
      </c>
      <c r="S1120" s="25">
        <f t="shared" ca="1" si="1047"/>
        <v>-86447859.604646534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-26766342.957192324</v>
      </c>
      <c r="R1121" s="25">
        <f t="array" aca="1" ref="R1121" ca="1">INDEX('Lorri 401b'!L:L,MATCH('Retirement Calculator'!A1121,'Lorri 401b'!N:N,0),0)</f>
        <v>-60071892.207939826</v>
      </c>
      <c r="S1121" s="25">
        <f t="shared" ca="1" si="1047"/>
        <v>-86838235.16513215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-26886299.997700986</v>
      </c>
      <c r="R1122" s="25">
        <f t="array" aca="1" ref="R1122" ca="1">INDEX('Lorri 401b'!L:L,MATCH('Retirement Calculator'!A1122,'Lorri 401b'!N:N,0),0)</f>
        <v>-60343937.292752132</v>
      </c>
      <c r="S1122" s="25">
        <f t="shared" ca="1" si="1047"/>
        <v>-87230237.290453121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-27006756.859211765</v>
      </c>
      <c r="R1123" s="25">
        <f t="array" aca="1" ref="R1123" ca="1">INDEX('Lorri 401b'!L:L,MATCH('Retirement Calculator'!A1123,'Lorri 401b'!N:N,0),0)</f>
        <v>-60617115.898751155</v>
      </c>
      <c r="S1123" s="25">
        <f t="shared" ca="1" si="1047"/>
        <v>-87623872.757962912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-27127715.624312174</v>
      </c>
      <c r="R1124" s="25">
        <f t="array" aca="1" ref="R1124" ca="1">INDEX('Lorri 401b'!L:L,MATCH('Retirement Calculator'!A1124,'Lorri 401b'!N:N,0),0)</f>
        <v>-60891432.748941839</v>
      </c>
      <c r="S1124" s="25">
        <f t="shared" ca="1" si="1047"/>
        <v>-88019148.373254016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-27249178.384267166</v>
      </c>
      <c r="R1125" s="25">
        <f t="array" aca="1" ref="R1125" ca="1">INDEX('Lorri 401b'!L:L,MATCH('Retirement Calculator'!A1125,'Lorri 401b'!N:N,0),0)</f>
        <v>-61166892.586008318</v>
      </c>
      <c r="S1125" s="25">
        <f t="shared" ca="1" si="1047"/>
        <v>-88416070.970275491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-27371147.239055306</v>
      </c>
      <c r="R1126" s="25">
        <f t="array" aca="1" ref="R1126" ca="1">INDEX('Lorri 401b'!L:L,MATCH('Retirement Calculator'!A1126,'Lorri 401b'!N:N,0),0)</f>
        <v>-61443500.172395907</v>
      </c>
      <c r="S1126" s="25">
        <f t="shared" ca="1" si="1047"/>
        <v>-88814647.411451221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-27493624.297405064</v>
      </c>
      <c r="R1127" s="25">
        <f t="array" aca="1" ref="R1127" ca="1">INDEX('Lorri 401b'!L:L,MATCH('Retirement Calculator'!A1127,'Lorri 401b'!N:N,0),0)</f>
        <v>-61721260.290393442</v>
      </c>
      <c r="S1127" s="25">
        <f t="shared" ca="1" si="1047"/>
        <v>-89214884.587798506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-27616611.676831279</v>
      </c>
      <c r="R1128" s="25">
        <f t="array" aca="1" ref="R1128" ca="1">INDEX('Lorri 401b'!L:L,MATCH('Retirement Calculator'!A1128,'Lorri 401b'!N:N,0),0)</f>
        <v>-62000177.742215969</v>
      </c>
      <c r="S1128" s="25">
        <f t="shared" ca="1" si="1047"/>
        <v>-89616789.419047251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-27740111.503671769</v>
      </c>
      <c r="R1129" s="25">
        <f t="array" aca="1" ref="R1129" ca="1">INDEX('Lorri 401b'!L:L,MATCH('Retirement Calculator'!A1129,'Lorri 401b'!N:N,0),0)</f>
        <v>-62280257.350087754</v>
      </c>
      <c r="S1129" s="25">
        <f t="shared" ca="1" si="1047"/>
        <v>-90020368.853759527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-27864125.913124096</v>
      </c>
      <c r="R1130" s="25">
        <f t="array" aca="1" ref="R1130" ca="1">INDEX('Lorri 401b'!L:L,MATCH('Retirement Calculator'!A1130,'Lorri 401b'!N:N,0),0)</f>
        <v>-62561503.956325673</v>
      </c>
      <c r="S1130" s="25">
        <f t="shared" ca="1" si="1047"/>
        <v>-90425629.869449764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-27988657.049282473</v>
      </c>
      <c r="R1131" s="25">
        <f t="array" aca="1" ref="R1131" ca="1">INDEX('Lorri 401b'!L:L,MATCH('Retirement Calculator'!A1131,'Lorri 401b'!N:N,0),0)</f>
        <v>-62843922.423422918</v>
      </c>
      <c r="S1131" s="25">
        <f t="shared" ca="1" si="1047"/>
        <v>-90832579.472705394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-28113707.065174844</v>
      </c>
      <c r="R1132" s="25">
        <f t="array" aca="1" ref="R1132" ca="1">INDEX('Lorri 401b'!L:L,MATCH('Retirement Calculator'!A1132,'Lorri 401b'!N:N,0),0)</f>
        <v>-63127517.634133071</v>
      </c>
      <c r="S1132" s="25">
        <f t="shared" ca="1" si="1047"/>
        <v>-91241224.699307919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-28239278.122800101</v>
      </c>
      <c r="R1133" s="25">
        <f t="array" aca="1" ref="R1133" ca="1">INDEX('Lorri 401b'!L:L,MATCH('Retirement Calculator'!A1133,'Lorri 401b'!N:N,0),0)</f>
        <v>-63412294.491554514</v>
      </c>
      <c r="S1133" s="25">
        <f t="shared" ca="1" si="1047"/>
        <v>-91651572.61435461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-28365372.393165462</v>
      </c>
      <c r="R1134" s="25">
        <f t="array" aca="1" ref="R1134" ca="1">INDEX('Lorri 401b'!L:L,MATCH('Retirement Calculator'!A1134,'Lorri 401b'!N:N,0),0)</f>
        <v>-63698257.91921521</v>
      </c>
      <c r="S1134" s="25">
        <f t="shared" ca="1" si="1047"/>
        <v>-92063630.312380672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-28491992.056324009</v>
      </c>
      <c r="R1135" s="25">
        <f t="array" aca="1" ref="R1135" ca="1">INDEX('Lorri 401b'!L:L,MATCH('Retirement Calculator'!A1135,'Lorri 401b'!N:N,0),0)</f>
        <v>-63985412.861157827</v>
      </c>
      <c r="S1135" s="25">
        <f t="shared" ca="1" si="1047"/>
        <v>-92477404.91748184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-28619139.301412385</v>
      </c>
      <c r="R1136" s="25">
        <f t="array" aca="1" ref="R1136" ca="1">INDEX('Lorri 401b'!L:L,MATCH('Retirement Calculator'!A1136,'Lorri 401b'!N:N,0),0)</f>
        <v>-64273764.282025203</v>
      </c>
      <c r="S1136" s="25">
        <f t="shared" ca="1" si="1047"/>
        <v>-92892903.583437592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-28746816.326688629</v>
      </c>
      <c r="R1137" s="25">
        <f t="array" aca="1" ref="R1137" ca="1">INDEX('Lorri 401b'!L:L,MATCH('Retirement Calculator'!A1137,'Lorri 401b'!N:N,0),0)</f>
        <v>-64563317.167146198</v>
      </c>
      <c r="S1137" s="25">
        <f t="shared" ca="1" si="1047"/>
        <v>-93310133.493834823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-28875025.339570191</v>
      </c>
      <c r="R1138" s="25">
        <f t="array" aca="1" ref="R1138" ca="1">INDEX('Lorri 401b'!L:L,MATCH('Retirement Calculator'!A1138,'Lorri 401b'!N:N,0),0)</f>
        <v>-64854076.522621863</v>
      </c>
      <c r="S1138" s="25">
        <f t="shared" ca="1" si="1047"/>
        <v>-93729101.86219205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-29003768.556672093</v>
      </c>
      <c r="R1139" s="25">
        <f t="array" aca="1" ref="R1139" ca="1">INDEX('Lorri 401b'!L:L,MATCH('Retirement Calculator'!A1139,'Lorri 401b'!N:N,0),0)</f>
        <v>-65146047.37541201</v>
      </c>
      <c r="S1139" s="25">
        <f t="shared" ca="1" si="1047"/>
        <v>-94149815.932084098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-29133048.203845251</v>
      </c>
      <c r="R1140" s="25">
        <f t="array" aca="1" ref="R1140" ca="1">INDEX('Lorri 401b'!L:L,MATCH('Retirement Calculator'!A1140,'Lorri 401b'!N:N,0),0)</f>
        <v>-65439234.773422115</v>
      </c>
      <c r="S1140" s="25">
        <f t="shared" ca="1" si="1047"/>
        <v>-94572282.97726737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-29262866.516214967</v>
      </c>
      <c r="R1141" s="25">
        <f t="array" aca="1" ref="R1141" ca="1">INDEX('Lorri 401b'!L:L,MATCH('Retirement Calculator'!A1141,'Lorri 401b'!N:N,0),0)</f>
        <v>-65733643.785590596</v>
      </c>
      <c r="S1141" s="25">
        <f t="shared" ca="1" si="1047"/>
        <v>-94996510.301805556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-29393225.738219555</v>
      </c>
      <c r="R1142" s="25">
        <f t="array" aca="1" ref="R1142" ca="1">INDEX('Lorri 401b'!L:L,MATCH('Retirement Calculator'!A1142,'Lorri 401b'!N:N,0),0)</f>
        <v>-66029279.501976445</v>
      </c>
      <c r="S1142" s="25">
        <f t="shared" ca="1" si="1047"/>
        <v>-95422505.240196005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-29524128.123649161</v>
      </c>
      <c r="R1143" s="25">
        <f t="array" aca="1" ref="R1143" ca="1">INDEX('Lorri 401b'!L:L,MATCH('Retirement Calculator'!A1143,'Lorri 401b'!N:N,0),0)</f>
        <v>-66326147.033847235</v>
      </c>
      <c r="S1143" s="25">
        <f t="shared" ca="1" si="1047"/>
        <v>-95850275.157496393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-29655575.935684726</v>
      </c>
      <c r="R1144" s="25">
        <f t="array" aca="1" ref="R1144" ca="1">INDEX('Lorri 401b'!L:L,MATCH('Retirement Calculator'!A1144,'Lorri 401b'!N:N,0),0)</f>
        <v>-66624251.513767488</v>
      </c>
      <c r="S1144" s="25">
        <f t="shared" ca="1" si="1047"/>
        <v>-96279827.449452221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-29787571.446937107</v>
      </c>
      <c r="R1145" s="25">
        <f t="array" aca="1" ref="R1145" ca="1">INDEX('Lorri 401b'!L:L,MATCH('Retirement Calculator'!A1145,'Lorri 401b'!N:N,0),0)</f>
        <v>-66923598.095687404</v>
      </c>
      <c r="S1145" s="25">
        <f t="shared" ca="1" si="1047"/>
        <v>-96711169.542624503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-29920116.939486369</v>
      </c>
      <c r="R1146" s="25">
        <f t="array" aca="1" ref="R1146" ca="1">INDEX('Lorri 401b'!L:L,MATCH('Retirement Calculator'!A1146,'Lorri 401b'!N:N,0),0)</f>
        <v>-67224191.955031991</v>
      </c>
      <c r="S1146" s="25">
        <f t="shared" ca="1" si="1047"/>
        <v>-97144308.89451836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-30053214.704921257</v>
      </c>
      <c r="R1147" s="25">
        <f t="array" aca="1" ref="R1147" ca="1">INDEX('Lorri 401b'!L:L,MATCH('Retirement Calculator'!A1147,'Lorri 401b'!N:N,0),0)</f>
        <v>-67526038.288790524</v>
      </c>
      <c r="S1147" s="25">
        <f t="shared" ca="1" si="1047"/>
        <v>-97579252.993711784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-30186867.044378787</v>
      </c>
      <c r="R1148" s="25">
        <f t="array" aca="1" ref="R1148" ca="1">INDEX('Lorri 401b'!L:L,MATCH('Retirement Calculator'!A1148,'Lorri 401b'!N:N,0),0)</f>
        <v>-67829142.315606385</v>
      </c>
      <c r="S1148" s="25">
        <f t="shared" ca="1" si="1047"/>
        <v>-98016009.359985173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-30321076.268584058</v>
      </c>
      <c r="R1149" s="25">
        <f t="array" aca="1" ref="R1149" ca="1">INDEX('Lorri 401b'!L:L,MATCH('Retirement Calculator'!A1149,'Lorri 401b'!N:N,0),0)</f>
        <v>-68133509.275867313</v>
      </c>
      <c r="S1149" s="25">
        <f t="shared" ca="1" si="1047"/>
        <v>-98454585.544451371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-30455844.697890185</v>
      </c>
      <c r="R1150" s="25">
        <f t="array" aca="1" ref="R1150" ca="1">INDEX('Lorri 401b'!L:L,MATCH('Retirement Calculator'!A1150,'Lorri 401b'!N:N,0),0)</f>
        <v>-68439144.431795985</v>
      </c>
      <c r="S1150" s="25">
        <f t="shared" ca="1" si="1047"/>
        <v>-98894989.129686177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-30591174.66231842</v>
      </c>
      <c r="R1151" s="25">
        <f t="array" aca="1" ref="R1151" ca="1">INDEX('Lorri 401b'!L:L,MATCH('Retirement Calculator'!A1151,'Lorri 401b'!N:N,0),0)</f>
        <v>-68746053.067541033</v>
      </c>
      <c r="S1151" s="25">
        <f t="shared" ca="1" si="1047"/>
        <v>-99337227.729859456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-30727068.50159844</v>
      </c>
      <c r="R1152" s="25">
        <f t="array" aca="1" ref="R1152" ca="1">INDEX('Lorri 401b'!L:L,MATCH('Retirement Calculator'!A1152,'Lorri 401b'!N:N,0),0)</f>
        <v>-69054240.489268348</v>
      </c>
      <c r="S1152" s="25">
        <f t="shared" ca="1" si="1047"/>
        <v>-99781308.99086678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-30863528.565208793</v>
      </c>
      <c r="R1153" s="25">
        <f t="array" aca="1" ref="R1153" ca="1">INDEX('Lorri 401b'!L:L,MATCH('Retirement Calculator'!A1153,'Lorri 401b'!N:N,0),0)</f>
        <v>-69363712.025252864</v>
      </c>
      <c r="S1153" s="25">
        <f t="shared" ca="1" si="1047"/>
        <v>-100227240.59046166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-31000557.212417521</v>
      </c>
      <c r="R1154" s="25">
        <f t="array" aca="1" ref="R1154" ca="1">INDEX('Lorri 401b'!L:L,MATCH('Retirement Calculator'!A1154,'Lorri 401b'!N:N,0),0)</f>
        <v>-69674473.025970653</v>
      </c>
      <c r="S1154" s="25">
        <f t="shared" ca="1" si="1047"/>
        <v>-100675030.23838818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-31138156.812322952</v>
      </c>
      <c r="R1155" s="25">
        <f t="array" aca="1" ref="R1155" ca="1">INDEX('Lorri 401b'!L:L,MATCH('Retirement Calculator'!A1155,'Lorri 401b'!N:N,0),0)</f>
        <v>-69986528.864191428</v>
      </c>
      <c r="S1155" s="25">
        <f t="shared" ca="1" si="1047"/>
        <v>-101124685.67651439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-31276329.743894655</v>
      </c>
      <c r="R1156" s="25">
        <f t="array" aca="1" ref="R1156" ca="1">INDEX('Lorri 401b'!L:L,MATCH('Retirement Calculator'!A1156,'Lorri 401b'!N:N,0),0)</f>
        <v>-70299884.935071453</v>
      </c>
      <c r="S1156" s="25">
        <f t="shared" ca="1" si="1047"/>
        <v>-101576214.6789661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-31415078.396014575</v>
      </c>
      <c r="R1157" s="25">
        <f t="array" aca="1" ref="R1157" ca="1">INDEX('Lorri 401b'!L:L,MATCH('Retirement Calculator'!A1157,'Lorri 401b'!N:N,0),0)</f>
        <v>-70614546.656246811</v>
      </c>
      <c r="S1157" s="25">
        <f t="shared" ca="1" si="1047"/>
        <v>-102029625.05226138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-31554405.167518329</v>
      </c>
      <c r="R1158" s="25">
        <f t="array" aca="1" ref="R1158" ca="1">INDEX('Lorri 401b'!L:L,MATCH('Retirement Calculator'!A1158,'Lorri 401b'!N:N,0),0)</f>
        <v>-70930519.467927068</v>
      </c>
      <c r="S1158" s="25">
        <f t="shared" ca="1" si="1047"/>
        <v>-102484924.6354454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-31694312.467236683</v>
      </c>
      <c r="R1159" s="25">
        <f t="array" aca="1" ref="R1159" ca="1">INDEX('Lorri 401b'!L:L,MATCH('Retirement Calculator'!A1159,'Lorri 401b'!N:N,0),0)</f>
        <v>-71247808.83298932</v>
      </c>
      <c r="S1159" s="25">
        <f t="shared" ca="1" si="1047"/>
        <v>-102942121.300226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-31834802.714037195</v>
      </c>
      <c r="R1160" s="25">
        <f t="array" aca="1" ref="R1160" ca="1">INDEX('Lorri 401b'!L:L,MATCH('Retirement Calculator'!A1160,'Lorri 401b'!N:N,0),0)</f>
        <v>-71566420.237072676</v>
      </c>
      <c r="S1160" s="25">
        <f t="shared" ca="1" si="1047"/>
        <v>-103401222.95110987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-31975878.336866044</v>
      </c>
      <c r="R1161" s="25">
        <f t="array" aca="1" ref="R1161" ca="1">INDEX('Lorri 401b'!L:L,MATCH('Retirement Calculator'!A1161,'Lorri 401b'!N:N,0),0)</f>
        <v>-71886359.188673034</v>
      </c>
      <c r="S1161" s="25">
        <f t="shared" ca="1" si="1047"/>
        <v>-103862237.52553907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-32117541.774790011</v>
      </c>
      <c r="R1162" s="25">
        <f t="array" aca="1" ref="R1162" ca="1">INDEX('Lorri 401b'!L:L,MATCH('Retirement Calculator'!A1162,'Lorri 401b'!N:N,0),0)</f>
        <v>-72207631.2192384</v>
      </c>
      <c r="S1162" s="25">
        <f t="shared" ca="1" si="1047"/>
        <v>-104325172.99402842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-32259795.477038663</v>
      </c>
      <c r="R1163" s="25">
        <f t="array" aca="1" ref="R1163" ca="1">INDEX('Lorri 401b'!L:L,MATCH('Retirement Calculator'!A1163,'Lorri 401b'!N:N,0),0)</f>
        <v>-72530241.883264452</v>
      </c>
      <c r="S1163" s="25">
        <f t="shared" ca="1" si="1047"/>
        <v>-104790037.36030312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-32402641.903046682</v>
      </c>
      <c r="R1164" s="25">
        <f t="array" aca="1" ref="R1164" ca="1">INDEX('Lorri 401b'!L:L,MATCH('Retirement Calculator'!A1164,'Lorri 401b'!N:N,0),0)</f>
        <v>-72854196.75839062</v>
      </c>
      <c r="S1164" s="25">
        <f t="shared" ca="1" si="1047"/>
        <v>-105256838.6614373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-32546083.522496402</v>
      </c>
      <c r="R1165" s="25">
        <f t="array" aca="1" ref="R1165" ca="1">INDEX('Lorri 401b'!L:L,MATCH('Retirement Calculator'!A1165,'Lorri 401b'!N:N,0),0)</f>
        <v>-73179501.44549647</v>
      </c>
      <c r="S1165" s="25">
        <f t="shared" ca="1" si="1047"/>
        <v>-105725584.96799287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-32690122.815360498</v>
      </c>
      <c r="R1166" s="25">
        <f t="array" aca="1" ref="R1166" ca="1">INDEX('Lorri 401b'!L:L,MATCH('Retirement Calculator'!A1166,'Lorri 401b'!N:N,0),0)</f>
        <v>-73506161.568798602</v>
      </c>
      <c r="S1166" s="25">
        <f t="shared" ca="1" si="1047"/>
        <v>-106196284.3841591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-32834762.271944858</v>
      </c>
      <c r="R1167" s="25">
        <f t="array" aca="1" ref="R1167" ca="1">INDEX('Lorri 401b'!L:L,MATCH('Retirement Calculator'!A1167,'Lorri 401b'!N:N,0),0)</f>
        <v>-73834182.775947824</v>
      </c>
      <c r="S1167" s="25">
        <f t="shared" ca="1" si="1047"/>
        <v>-106668945.04789269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-32980004.392931655</v>
      </c>
      <c r="R1168" s="25">
        <f t="array" aca="1" ref="R1168" ca="1">INDEX('Lorri 401b'!L:L,MATCH('Retirement Calculator'!A1168,'Lorri 401b'!N:N,0),0)</f>
        <v>-74163570.738126829</v>
      </c>
      <c r="S1168" s="25">
        <f t="shared" ca="1" si="1047"/>
        <v>-107143575.13105848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-33125851.689422563</v>
      </c>
      <c r="R1169" s="25">
        <f t="array" aca="1" ref="R1169" ca="1">INDEX('Lorri 401b'!L:L,MATCH('Retirement Calculator'!A1169,'Lorri 401b'!N:N,0),0)</f>
        <v>-74494331.150148258</v>
      </c>
      <c r="S1169" s="25">
        <f t="shared" ca="1" si="1047"/>
        <v>-107620182.83957082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-33272306.682982184</v>
      </c>
      <c r="R1170" s="25">
        <f t="array" aca="1" ref="R1170" ca="1">INDEX('Lorri 401b'!L:L,MATCH('Retirement Calculator'!A1170,'Lorri 401b'!N:N,0),0)</f>
        <v>-74826469.730553105</v>
      </c>
      <c r="S1170" s="25">
        <f t="shared" ca="1" si="1047"/>
        <v>-108098776.4135353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-33419371.905681636</v>
      </c>
      <c r="R1171" s="25">
        <f t="array" aca="1" ref="R1171" ca="1">INDEX('Lorri 401b'!L:L,MATCH('Retirement Calculator'!A1171,'Lorri 401b'!N:N,0),0)</f>
        <v>-75159992.221709639</v>
      </c>
      <c r="S1171" s="25">
        <f t="shared" ca="1" si="1047"/>
        <v>-108579364.12739128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16.068493150684933</v>
      </c>
      <c r="R1" s="400"/>
      <c r="S1" s="400"/>
      <c r="T1" s="400"/>
      <c r="U1" s="400"/>
      <c r="V1" s="401">
        <f ca="1">(TODAY()-B16)/365</f>
        <v>16.564383561643837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18.81917808219178</v>
      </c>
      <c r="B2" s="338">
        <v>39356</v>
      </c>
      <c r="C2" s="338">
        <f ca="1">TODAY()</f>
        <v>46225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0.11265115141868592</v>
      </c>
      <c r="G2" s="402">
        <f ca="1">(72/(F2*100))</f>
        <v>6.3914127013580666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0.11265115141868592</v>
      </c>
      <c r="E4" s="400"/>
      <c r="F4" s="296"/>
      <c r="G4" s="296"/>
      <c r="H4" s="296"/>
      <c r="I4" s="400"/>
      <c r="J4" s="296">
        <f ca="1">XIRR(H8:H83,B8:B83)</f>
        <v>0.11467419266700746</v>
      </c>
      <c r="K4" s="296"/>
      <c r="L4" s="296"/>
      <c r="M4" s="296"/>
      <c r="N4" s="400"/>
      <c r="O4" s="296">
        <f ca="1">XIRR(L7:L83,B7:B83)</f>
        <v>0.11228674054145812</v>
      </c>
      <c r="P4" s="296"/>
      <c r="Q4" s="296"/>
      <c r="R4" s="400"/>
      <c r="S4" s="400"/>
      <c r="T4" s="296">
        <f ca="1">XIRR(Q18:Q83,B18:B83)</f>
        <v>0.11102796196937559</v>
      </c>
      <c r="U4" s="296"/>
      <c r="V4" s="296"/>
      <c r="W4" s="296"/>
      <c r="X4" s="400"/>
      <c r="Y4" s="296">
        <f ca="1">XIRR(V16:V83,B16:B83)</f>
        <v>0.10997385382652283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46225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13.861738535249829</v>
      </c>
      <c r="D3" s="429" t="s">
        <v>633</v>
      </c>
      <c r="E3" s="441">
        <f ca="1">'TSP-401K'!J4</f>
        <v>0.11467419266700746</v>
      </c>
      <c r="F3" s="429" t="s">
        <v>633</v>
      </c>
      <c r="G3" s="441">
        <f ca="1">'TSP-401K'!O4</f>
        <v>0.11228674054145812</v>
      </c>
      <c r="H3" s="429" t="s">
        <v>633</v>
      </c>
      <c r="I3" s="441">
        <f ca="1">'TSP-401K'!T4</f>
        <v>0.11102796196937559</v>
      </c>
      <c r="J3" s="429" t="s">
        <v>633</v>
      </c>
      <c r="K3" s="441">
        <f ca="1">'TSP-401K'!Y4</f>
        <v>0.10997385382652283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13.861738535249829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6538442.4000665518</v>
      </c>
      <c r="D8" s="429" t="s">
        <v>639</v>
      </c>
      <c r="E8" s="445">
        <f ca="1">FV(E3/26,C3*26,-(E2*0.1)/26,-E6,1)</f>
        <v>2475520.2969751013</v>
      </c>
      <c r="F8" s="429" t="s">
        <v>639</v>
      </c>
      <c r="G8" s="445">
        <f ca="1">FV(G3/12,12*C3,-(G2*0.1)/12,-G6,1)</f>
        <v>719245.94599904923</v>
      </c>
      <c r="H8" s="429" t="s">
        <v>639</v>
      </c>
      <c r="I8" s="445">
        <f ca="1">FV(I3/24,C5*24,-(I2*0.1)/24,-I6,1)</f>
        <v>2463316.7431181502</v>
      </c>
      <c r="J8" s="429" t="s">
        <v>639</v>
      </c>
      <c r="K8" s="445">
        <f ca="1">FV(K3/24,C5*24,-(K2*0.055)/24,-K6,1)</f>
        <v>880359.41397425067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3194766.2429741505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39.416666666666664</v>
      </c>
      <c r="C4" s="463">
        <f ca="1">(SUMIFS(H:H,I:I,"&gt;0",L:L,"&lt;0"))</f>
        <v>473</v>
      </c>
      <c r="D4" s="456">
        <f t="array" aca="1" ref="D4" ca="1">INDEX(N:N,MATCH(C4,H:H,0),0)</f>
        <v>65654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3194766.2429741505</v>
      </c>
      <c r="C8" s="447">
        <f t="shared" ref="C8:C136" si="0">SUMIF(G:G,A8,J:J)</f>
        <v>398963.19893278764</v>
      </c>
      <c r="D8" s="447">
        <f ca="1">SUMIF(G:G,1,K:K)</f>
        <v>152478.23816093116</v>
      </c>
      <c r="E8" s="447">
        <f t="shared" ref="E8:E136" ca="1" si="1">B8-C8+D8</f>
        <v>2948281.2822022936</v>
      </c>
      <c r="F8" s="431"/>
      <c r="G8" s="459">
        <v>1</v>
      </c>
      <c r="H8" s="459">
        <v>1</v>
      </c>
      <c r="I8" s="444">
        <f ca="1">B1</f>
        <v>3194766.2429741505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13172.997123873965</v>
      </c>
      <c r="L8" s="444">
        <f t="shared" ref="L8:L262" ca="1" si="3">I8-J8+K8</f>
        <v>3174692.3068536255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2948281.2822022936</v>
      </c>
      <c r="C9" s="447">
        <f t="shared" si="0"/>
        <v>398963.19893278764</v>
      </c>
      <c r="D9" s="447">
        <f ca="1">SUMIF(G:G,2,K:K)</f>
        <v>139867.59976853852</v>
      </c>
      <c r="E9" s="447">
        <f t="shared" ca="1" si="1"/>
        <v>2689185.6830380443</v>
      </c>
      <c r="F9" s="431"/>
      <c r="G9" s="459">
        <v>1</v>
      </c>
      <c r="H9" s="459">
        <v>2</v>
      </c>
      <c r="I9" s="444">
        <f t="shared" ref="I9:I263" ca="1" si="5">L8</f>
        <v>3174692.3068536255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13089.355723371778</v>
      </c>
      <c r="L9" s="444">
        <f t="shared" ca="1" si="3"/>
        <v>3154534.7293325984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2689185.6830380443</v>
      </c>
      <c r="C10" s="447">
        <f t="shared" si="0"/>
        <v>398963.19893278764</v>
      </c>
      <c r="D10" s="447">
        <f ca="1">SUMIF(G:G,3,K:K)</f>
        <v>126611.77718249087</v>
      </c>
      <c r="E10" s="447">
        <f t="shared" ca="1" si="1"/>
        <v>2416834.2612877474</v>
      </c>
      <c r="F10" s="431"/>
      <c r="G10" s="459">
        <v>1</v>
      </c>
      <c r="H10" s="459">
        <v>3</v>
      </c>
      <c r="I10" s="444">
        <f t="shared" ca="1" si="5"/>
        <v>3154534.7293325984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13005.365817034164</v>
      </c>
      <c r="L10" s="444">
        <f t="shared" ca="1" si="3"/>
        <v>3134293.1619052337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2416834.2612877474</v>
      </c>
      <c r="C11" s="447">
        <f t="shared" si="0"/>
        <v>394307.19893278764</v>
      </c>
      <c r="D11" s="447">
        <f ca="1">SUMIF(G:G,4,K:K)</f>
        <v>112746.13505235287</v>
      </c>
      <c r="E11" s="447">
        <f t="shared" ca="1" si="1"/>
        <v>2135273.1974073127</v>
      </c>
      <c r="F11" s="431"/>
      <c r="G11" s="459">
        <v>1</v>
      </c>
      <c r="H11" s="459">
        <v>4</v>
      </c>
      <c r="I11" s="444">
        <f t="shared" ca="1" si="5"/>
        <v>3134293.1619052337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12921.025952753478</v>
      </c>
      <c r="L11" s="444">
        <f t="shared" ca="1" si="3"/>
        <v>3113967.2546135886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2135273.1974073127</v>
      </c>
      <c r="C12" s="447">
        <f t="shared" si="0"/>
        <v>389651.19893278764</v>
      </c>
      <c r="D12" s="447">
        <f ca="1">SUMIF(G:G,5,K:K)</f>
        <v>98528.656651484765</v>
      </c>
      <c r="E12" s="447">
        <f t="shared" ca="1" si="1"/>
        <v>1844150.6551260098</v>
      </c>
      <c r="F12" s="431"/>
      <c r="G12" s="459">
        <v>1</v>
      </c>
      <c r="H12" s="459">
        <v>5</v>
      </c>
      <c r="I12" s="444">
        <f t="shared" ca="1" si="5"/>
        <v>3113967.2546135886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12836.334672371624</v>
      </c>
      <c r="L12" s="444">
        <f t="shared" ca="1" si="3"/>
        <v>3093556.6560415616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1844150.6551260098</v>
      </c>
      <c r="C13" s="447">
        <f t="shared" si="0"/>
        <v>272655.17935989378</v>
      </c>
      <c r="D13" s="447">
        <f ca="1">SUMIF(G:G,6,K:K)</f>
        <v>85104.875272567617</v>
      </c>
      <c r="E13" s="447">
        <f t="shared" ca="1" si="1"/>
        <v>1656600.3510386837</v>
      </c>
      <c r="F13" s="431"/>
      <c r="G13" s="459">
        <v>1</v>
      </c>
      <c r="H13" s="459">
        <v>6</v>
      </c>
      <c r="I13" s="444">
        <f t="shared" ca="1" si="5"/>
        <v>3093556.6560415616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12751.290511654845</v>
      </c>
      <c r="L13" s="444">
        <f t="shared" ca="1" si="3"/>
        <v>3073061.0133088175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1656600.3510386837</v>
      </c>
      <c r="C14" s="447">
        <f t="shared" si="0"/>
        <v>108860.75195784221</v>
      </c>
      <c r="D14" s="447">
        <f ca="1">SUMIF(G:G,7,K:K)</f>
        <v>81760.989559027934</v>
      </c>
      <c r="E14" s="447">
        <f t="shared" ca="1" si="1"/>
        <v>1629500.5886398694</v>
      </c>
      <c r="F14" s="431"/>
      <c r="G14" s="459">
        <v>1</v>
      </c>
      <c r="H14" s="459">
        <v>7</v>
      </c>
      <c r="I14" s="444">
        <f t="shared" ca="1" si="5"/>
        <v>3073061.0133088175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12665.892000268412</v>
      </c>
      <c r="L14" s="444">
        <f t="shared" ca="1" si="3"/>
        <v>3052479.9720646869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1629500.5886398694</v>
      </c>
      <c r="C15" s="447">
        <f t="shared" si="0"/>
        <v>108860.75195784221</v>
      </c>
      <c r="D15" s="447">
        <f ca="1">SUMIF(G:G,8,K:K)</f>
        <v>80374.514282560529</v>
      </c>
      <c r="E15" s="447">
        <f t="shared" ca="1" si="1"/>
        <v>1601014.3509645876</v>
      </c>
      <c r="F15" s="431"/>
      <c r="G15" s="459">
        <v>1</v>
      </c>
      <c r="H15" s="459">
        <v>8</v>
      </c>
      <c r="I15" s="444">
        <f t="shared" ca="1" si="5"/>
        <v>3052479.9720646869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12580.1376617512</v>
      </c>
      <c r="L15" s="444">
        <f t="shared" ca="1" si="3"/>
        <v>3031813.1764820395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1601014.3509645876</v>
      </c>
      <c r="C16" s="447">
        <f t="shared" si="0"/>
        <v>101423.65635784219</v>
      </c>
      <c r="D16" s="447">
        <f ca="1">SUMIF(G:G,9,K:K)</f>
        <v>79105.638385922328</v>
      </c>
      <c r="E16" s="447">
        <f t="shared" ca="1" si="1"/>
        <v>1578696.3329926678</v>
      </c>
      <c r="F16" s="431"/>
      <c r="G16" s="459">
        <v>1</v>
      </c>
      <c r="H16" s="459">
        <v>9</v>
      </c>
      <c r="I16" s="444">
        <f t="shared" ca="1" si="5"/>
        <v>3031813.1764820395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12494.026013490169</v>
      </c>
      <c r="L16" s="444">
        <f t="shared" ca="1" si="3"/>
        <v>3011060.269251131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1578696.3329926678</v>
      </c>
      <c r="C17" s="447">
        <f t="shared" si="0"/>
        <v>100747.55675784221</v>
      </c>
      <c r="D17" s="447">
        <f ca="1">SUMIF(G:G,10,K:K)</f>
        <v>77998.396768213337</v>
      </c>
      <c r="E17" s="447">
        <f t="shared" ca="1" si="1"/>
        <v>1555947.1730030389</v>
      </c>
      <c r="F17" s="431"/>
      <c r="G17" s="459">
        <v>1</v>
      </c>
      <c r="H17" s="459">
        <v>10</v>
      </c>
      <c r="I17" s="444">
        <f t="shared" ca="1" si="5"/>
        <v>3011060.269251131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12407.555566694717</v>
      </c>
      <c r="L17" s="444">
        <f t="shared" ca="1" si="3"/>
        <v>2990220.8915734268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1555947.1730030389</v>
      </c>
      <c r="C18" s="447">
        <f t="shared" si="0"/>
        <v>100747.55675784221</v>
      </c>
      <c r="D18" s="447">
        <f ca="1">SUMIF(G:G,11,K:K)</f>
        <v>76834.506567928736</v>
      </c>
      <c r="E18" s="447">
        <f t="shared" ca="1" si="1"/>
        <v>1532034.1228131254</v>
      </c>
      <c r="F18" s="431"/>
      <c r="G18" s="459">
        <v>1</v>
      </c>
      <c r="H18" s="459">
        <v>11</v>
      </c>
      <c r="I18" s="444">
        <f t="shared" ca="1" si="5"/>
        <v>2990220.8915734268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12320.72482637095</v>
      </c>
      <c r="L18" s="444">
        <f t="shared" ca="1" si="3"/>
        <v>2969294.6831553988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1532034.1228131254</v>
      </c>
      <c r="C19" s="447">
        <f t="shared" si="0"/>
        <v>100747.55675784221</v>
      </c>
      <c r="D19" s="447">
        <f ca="1">SUMIF(G:G,12,K:K)</f>
        <v>75611.06953607162</v>
      </c>
      <c r="E19" s="447">
        <f t="shared" ca="1" si="1"/>
        <v>1506897.6355913547</v>
      </c>
      <c r="F19" s="431"/>
      <c r="G19" s="459">
        <v>1</v>
      </c>
      <c r="H19" s="459">
        <v>12</v>
      </c>
      <c r="I19" s="444">
        <f t="shared" ca="1" si="5"/>
        <v>2969294.6831553988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12233.532291295833</v>
      </c>
      <c r="L19" s="444">
        <f t="shared" ca="1" si="3"/>
        <v>2948281.282202296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1506897.6355913547</v>
      </c>
      <c r="C20" s="447">
        <f t="shared" si="0"/>
        <v>100747.55675784221</v>
      </c>
      <c r="D20" s="447">
        <f ca="1">SUMIF(G:G,13,K:K)</f>
        <v>74325.03914372588</v>
      </c>
      <c r="E20" s="447">
        <f t="shared" ca="1" si="1"/>
        <v>1480475.1179772383</v>
      </c>
      <c r="F20" s="431"/>
      <c r="G20" s="459">
        <v>2</v>
      </c>
      <c r="H20" s="459">
        <v>13</v>
      </c>
      <c r="I20" s="444">
        <f t="shared" ca="1" si="5"/>
        <v>2948281.282202296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12145.976453991238</v>
      </c>
      <c r="L20" s="444">
        <f t="shared" ca="1" si="3"/>
        <v>2927180.3254118883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1480475.1179772383</v>
      </c>
      <c r="C21" s="447">
        <f t="shared" si="0"/>
        <v>100747.55675784221</v>
      </c>
      <c r="D21" s="447">
        <f ca="1">SUMIF(G:G,14,K:K)</f>
        <v>72973.212995774156</v>
      </c>
      <c r="E21" s="447">
        <f t="shared" ca="1" si="1"/>
        <v>1452700.7742151702</v>
      </c>
      <c r="F21" s="431"/>
      <c r="G21" s="459">
        <v>2</v>
      </c>
      <c r="H21" s="459">
        <v>14</v>
      </c>
      <c r="I21" s="444">
        <f t="shared" ca="1" si="5"/>
        <v>2927180.3254118883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12058.055800697874</v>
      </c>
      <c r="L21" s="444">
        <f t="shared" ca="1" si="3"/>
        <v>2905991.4479681873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1452700.7742151702</v>
      </c>
      <c r="C22" s="447">
        <f t="shared" si="0"/>
        <v>100747.55675784221</v>
      </c>
      <c r="D22" s="447">
        <f ca="1">SUMIF(G:G,15,K:K)</f>
        <v>71552.224856487068</v>
      </c>
      <c r="E22" s="447">
        <f t="shared" ca="1" si="1"/>
        <v>1423505.442313815</v>
      </c>
      <c r="F22" s="431"/>
      <c r="G22" s="459">
        <v>2</v>
      </c>
      <c r="H22" s="459">
        <v>15</v>
      </c>
      <c r="I22" s="444">
        <f t="shared" ca="1" si="5"/>
        <v>2905991.4479681873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11969.768811349119</v>
      </c>
      <c r="L22" s="444">
        <f t="shared" ca="1" si="3"/>
        <v>2884714.2835351378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1423505.442313815</v>
      </c>
      <c r="C23" s="447">
        <f t="shared" si="0"/>
        <v>100747.55675784221</v>
      </c>
      <c r="D23" s="447">
        <f ca="1">SUMIF(G:G,16,K:K)</f>
        <v>70058.536267126648</v>
      </c>
      <c r="E23" s="447">
        <f t="shared" ca="1" si="1"/>
        <v>1392816.4218230995</v>
      </c>
      <c r="F23" s="431"/>
      <c r="G23" s="459">
        <v>2</v>
      </c>
      <c r="H23" s="459">
        <v>16</v>
      </c>
      <c r="I23" s="444">
        <f t="shared" ca="1" si="5"/>
        <v>2884714.2835351378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11881.113959544746</v>
      </c>
      <c r="L23" s="444">
        <f t="shared" ca="1" si="3"/>
        <v>2863348.4642502838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1392816.4218230995</v>
      </c>
      <c r="C24" s="447">
        <f t="shared" si="0"/>
        <v>100747.55675784221</v>
      </c>
      <c r="D24" s="447">
        <f ca="1">SUMIF(G:G,17,K:K)</f>
        <v>68488.427734690238</v>
      </c>
      <c r="E24" s="447">
        <f t="shared" ca="1" si="1"/>
        <v>1360557.2927999476</v>
      </c>
      <c r="F24" s="431"/>
      <c r="G24" s="459">
        <v>2</v>
      </c>
      <c r="H24" s="459">
        <v>17</v>
      </c>
      <c r="I24" s="444">
        <f t="shared" ca="1" si="5"/>
        <v>2863348.4642502838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11792.089712524521</v>
      </c>
      <c r="L24" s="444">
        <f t="shared" ca="1" si="3"/>
        <v>2841893.6207184093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1360557.2927999476</v>
      </c>
      <c r="C25" s="447">
        <f t="shared" si="0"/>
        <v>100747.55675784221</v>
      </c>
      <c r="D25" s="447">
        <f ca="1">SUMIF(G:G,18,K:K)</f>
        <v>66837.989469854074</v>
      </c>
      <c r="E25" s="447">
        <f t="shared" ca="1" si="1"/>
        <v>1326647.7255119595</v>
      </c>
      <c r="F25" s="431"/>
      <c r="G25" s="459">
        <v>2</v>
      </c>
      <c r="H25" s="459">
        <v>18</v>
      </c>
      <c r="I25" s="444">
        <f t="shared" ca="1" si="5"/>
        <v>2841893.6207184093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11702.694531141711</v>
      </c>
      <c r="L25" s="444">
        <f t="shared" ca="1" si="3"/>
        <v>2820349.3820051523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1326647.7255119595</v>
      </c>
      <c r="C26" s="447">
        <f t="shared" si="0"/>
        <v>100747.55675784221</v>
      </c>
      <c r="D26" s="447">
        <f ca="1">SUMIF(G:G,19,K:K)</f>
        <v>65103.111651052262</v>
      </c>
      <c r="E26" s="447">
        <f t="shared" ca="1" si="1"/>
        <v>1291003.2804051696</v>
      </c>
      <c r="F26" s="431"/>
      <c r="G26" s="459">
        <v>2</v>
      </c>
      <c r="H26" s="459">
        <v>19</v>
      </c>
      <c r="I26" s="444">
        <f t="shared" ca="1" si="5"/>
        <v>2820349.3820051523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11612.926869836472</v>
      </c>
      <c r="L26" s="444">
        <f t="shared" ca="1" si="3"/>
        <v>2798715.3756305901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1291003.2804051696</v>
      </c>
      <c r="C27" s="447">
        <f t="shared" si="0"/>
        <v>100747.55675784221</v>
      </c>
      <c r="D27" s="447">
        <f ca="1">SUMIF(G:G,20,K:K)</f>
        <v>63279.474190447625</v>
      </c>
      <c r="E27" s="447">
        <f t="shared" ca="1" si="1"/>
        <v>1253535.1978377751</v>
      </c>
      <c r="F27" s="431"/>
      <c r="G27" s="459">
        <v>2</v>
      </c>
      <c r="H27" s="459">
        <v>20</v>
      </c>
      <c r="I27" s="444">
        <f t="shared" ca="1" si="5"/>
        <v>2798715.3756305901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11522.78517660913</v>
      </c>
      <c r="L27" s="444">
        <f t="shared" ca="1" si="3"/>
        <v>2776991.2275628005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1253535.1978377751</v>
      </c>
      <c r="C28" s="447">
        <f t="shared" si="0"/>
        <v>100747.55675784221</v>
      </c>
      <c r="D28" s="447">
        <f ca="1">SUMIF(G:G,21,K:K)</f>
        <v>61362.535976310231</v>
      </c>
      <c r="E28" s="447">
        <f t="shared" ca="1" si="1"/>
        <v>1214150.1770562432</v>
      </c>
      <c r="F28" s="431"/>
      <c r="G28" s="459">
        <v>2</v>
      </c>
      <c r="H28" s="459">
        <v>21</v>
      </c>
      <c r="I28" s="444">
        <f t="shared" ca="1" si="5"/>
        <v>2776991.2275628005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11432.267892993341</v>
      </c>
      <c r="L28" s="444">
        <f t="shared" ca="1" si="3"/>
        <v>2755176.5622113952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1214150.1770562432</v>
      </c>
      <c r="C29" s="447">
        <f t="shared" si="0"/>
        <v>100747.55675784221</v>
      </c>
      <c r="D29" s="447">
        <f ca="1">SUMIF(G:G,22,K:K)</f>
        <v>59347.523565015545</v>
      </c>
      <c r="E29" s="447">
        <f t="shared" ca="1" si="1"/>
        <v>1172750.1438634165</v>
      </c>
      <c r="F29" s="431"/>
      <c r="G29" s="459">
        <v>2</v>
      </c>
      <c r="H29" s="459">
        <v>22</v>
      </c>
      <c r="I29" s="444">
        <f t="shared" ca="1" si="5"/>
        <v>2755176.5622113952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11341.373454029152</v>
      </c>
      <c r="L29" s="444">
        <f t="shared" ca="1" si="3"/>
        <v>2733271.0024210257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1172750.1438634165</v>
      </c>
      <c r="C30" s="447">
        <f t="shared" si="0"/>
        <v>100747.55675784221</v>
      </c>
      <c r="D30" s="447">
        <f ca="1">SUMIF(G:G,23,K:K)</f>
        <v>57229.419294503801</v>
      </c>
      <c r="E30" s="447">
        <f t="shared" ca="1" si="1"/>
        <v>1129232.0064000781</v>
      </c>
      <c r="F30" s="431"/>
      <c r="G30" s="459">
        <v>2</v>
      </c>
      <c r="H30" s="459">
        <v>23</v>
      </c>
      <c r="I30" s="444">
        <f t="shared" ca="1" si="5"/>
        <v>2733271.0024210257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11250.100288235944</v>
      </c>
      <c r="L30" s="444">
        <f t="shared" ca="1" si="3"/>
        <v>2711274.1694648629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1129232.0064000781</v>
      </c>
      <c r="C31" s="447">
        <f t="shared" si="0"/>
        <v>100747.55675784221</v>
      </c>
      <c r="D31" s="447">
        <f ca="1">SUMIF(G:G,24,K:K)</f>
        <v>55002.948789601243</v>
      </c>
      <c r="E31" s="447">
        <f t="shared" ca="1" si="1"/>
        <v>1083487.3984318371</v>
      </c>
      <c r="F31" s="431"/>
      <c r="G31" s="459">
        <v>2</v>
      </c>
      <c r="H31" s="459">
        <v>24</v>
      </c>
      <c r="I31" s="444">
        <f t="shared" ca="1" si="5"/>
        <v>2711274.1694648629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11158.446817585267</v>
      </c>
      <c r="L31" s="444">
        <f t="shared" ca="1" si="3"/>
        <v>2689185.6830380494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1083487.3984318371</v>
      </c>
      <c r="C32" s="447">
        <f t="shared" si="0"/>
        <v>100747.55675784221</v>
      </c>
      <c r="D32" s="447">
        <f ca="1">SUMIF(G:G,25,K:K)</f>
        <v>52662.56782809017</v>
      </c>
      <c r="E32" s="447">
        <f t="shared" ca="1" si="1"/>
        <v>1035402.4095020851</v>
      </c>
      <c r="F32" s="431"/>
      <c r="G32" s="459">
        <v>3</v>
      </c>
      <c r="H32" s="459">
        <v>25</v>
      </c>
      <c r="I32" s="444">
        <f t="shared" ca="1" si="5"/>
        <v>2689185.6830380494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11066.411457473543</v>
      </c>
      <c r="L32" s="444">
        <f t="shared" ca="1" si="3"/>
        <v>2667005.161251124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1035402.4095020851</v>
      </c>
      <c r="C33" s="447">
        <f t="shared" si="0"/>
        <v>100747.55675784221</v>
      </c>
      <c r="D33" s="447">
        <f ca="1">SUMIF(G:G,26,K:K)</f>
        <v>50202.448534821924</v>
      </c>
      <c r="E33" s="447">
        <f t="shared" ca="1" si="1"/>
        <v>984857.30127906485</v>
      </c>
      <c r="F33" s="431"/>
      <c r="G33" s="459">
        <v>3</v>
      </c>
      <c r="H33" s="459">
        <v>26</v>
      </c>
      <c r="I33" s="444">
        <f t="shared" ca="1" si="5"/>
        <v>2667005.161251124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10973.992616694688</v>
      </c>
      <c r="L33" s="444">
        <f t="shared" ca="1" si="3"/>
        <v>2644732.2206234201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984857.30127906485</v>
      </c>
      <c r="C34" s="447">
        <f t="shared" si="0"/>
        <v>100747.55675784221</v>
      </c>
      <c r="D34" s="447">
        <f ca="1">SUMIF(G:G,27,K:K)</f>
        <v>47616.464869494608</v>
      </c>
      <c r="E34" s="447">
        <f t="shared" ca="1" si="1"/>
        <v>931726.20939071733</v>
      </c>
      <c r="F34" s="431"/>
      <c r="G34" s="459">
        <v>3</v>
      </c>
      <c r="H34" s="459">
        <v>27</v>
      </c>
      <c r="I34" s="444">
        <f t="shared" ca="1" si="5"/>
        <v>2644732.2206234201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10881.188697412588</v>
      </c>
      <c r="L34" s="444">
        <f t="shared" ca="1" si="3"/>
        <v>2622366.4760764339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931726.20939071733</v>
      </c>
      <c r="C35" s="447">
        <f t="shared" si="0"/>
        <v>100747.55675784221</v>
      </c>
      <c r="D35" s="447">
        <f ca="1">SUMIF(G:G,28,K:K)</f>
        <v>44898.17737195798</v>
      </c>
      <c r="E35" s="447">
        <f t="shared" ca="1" si="1"/>
        <v>875876.83000483317</v>
      </c>
      <c r="F35" s="431"/>
      <c r="G35" s="459">
        <v>3</v>
      </c>
      <c r="H35" s="459">
        <v>28</v>
      </c>
      <c r="I35" s="444">
        <f t="shared" ca="1" si="5"/>
        <v>2622366.4760764339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10787.99809513348</v>
      </c>
      <c r="L35" s="444">
        <f t="shared" ca="1" si="3"/>
        <v>2599907.5409271684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875876.83000483317</v>
      </c>
      <c r="C36" s="447">
        <f t="shared" si="0"/>
        <v>100747.55675784221</v>
      </c>
      <c r="D36" s="447">
        <f ca="1">SUMIF(G:G,29,K:K)</f>
        <v>42040.817127059199</v>
      </c>
      <c r="E36" s="447">
        <f t="shared" ca="1" si="1"/>
        <v>817170.0903740502</v>
      </c>
      <c r="F36" s="431"/>
      <c r="G36" s="459">
        <v>3</v>
      </c>
      <c r="H36" s="459">
        <v>29</v>
      </c>
      <c r="I36" s="444">
        <f t="shared" ca="1" si="5"/>
        <v>2599907.5409271684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10694.419198678206</v>
      </c>
      <c r="L36" s="444">
        <f t="shared" ca="1" si="3"/>
        <v>2577355.026881448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817170.0903740502</v>
      </c>
      <c r="C37" s="447">
        <f t="shared" si="0"/>
        <v>100747.55675784221</v>
      </c>
      <c r="D37" s="447">
        <f ca="1">SUMIF(G:G,30,K:K)</f>
        <v>39037.268909099592</v>
      </c>
      <c r="E37" s="447">
        <f t="shared" ca="1" si="1"/>
        <v>755459.80252530763</v>
      </c>
      <c r="F37" s="431"/>
      <c r="G37" s="459">
        <v>3</v>
      </c>
      <c r="H37" s="459">
        <v>30</v>
      </c>
      <c r="I37" s="444">
        <f t="shared" ca="1" si="5"/>
        <v>2577355.026881448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10600.450390154372</v>
      </c>
      <c r="L37" s="444">
        <f t="shared" ca="1" si="3"/>
        <v>2554708.5440272037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755459.80252530763</v>
      </c>
      <c r="C38" s="447">
        <f t="shared" si="0"/>
        <v>100747.55675784221</v>
      </c>
      <c r="D38" s="447">
        <f ca="1">SUMIF(G:G,31,K:K)</f>
        <v>35880.053463929864</v>
      </c>
      <c r="E38" s="447">
        <f t="shared" ca="1" si="1"/>
        <v>690592.29923139536</v>
      </c>
      <c r="F38" s="431"/>
      <c r="G38" s="459">
        <v>3</v>
      </c>
      <c r="H38" s="459">
        <v>31</v>
      </c>
      <c r="I38" s="444">
        <f t="shared" ca="1" si="5"/>
        <v>2554708.5440272037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10506.090044928354</v>
      </c>
      <c r="L38" s="444">
        <f t="shared" ca="1" si="3"/>
        <v>2531967.7008277331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690592.29923139536</v>
      </c>
      <c r="C39" s="447">
        <f t="shared" si="0"/>
        <v>100747.55675784221</v>
      </c>
      <c r="D39" s="447">
        <f ca="1">SUMIF(G:G,32,K:K)</f>
        <v>32561.308884563739</v>
      </c>
      <c r="E39" s="447">
        <f t="shared" ca="1" si="1"/>
        <v>622406.05135811691</v>
      </c>
      <c r="F39" s="431"/>
      <c r="G39" s="459">
        <v>3</v>
      </c>
      <c r="H39" s="459">
        <v>32</v>
      </c>
      <c r="I39" s="444">
        <f t="shared" ca="1" si="5"/>
        <v>2531967.7008277331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10411.336531597226</v>
      </c>
      <c r="L39" s="444">
        <f t="shared" ca="1" si="3"/>
        <v>2509132.1041149315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622406.05135811691</v>
      </c>
      <c r="C40" s="447">
        <f t="shared" si="0"/>
        <v>100747.55675784221</v>
      </c>
      <c r="D40" s="447">
        <f ca="1">SUMIF(G:G,33,K:K)</f>
        <v>29072.771033932517</v>
      </c>
      <c r="E40" s="447">
        <f t="shared" ca="1" si="1"/>
        <v>550731.26563420729</v>
      </c>
      <c r="F40" s="431"/>
      <c r="G40" s="459">
        <v>3</v>
      </c>
      <c r="H40" s="459">
        <v>33</v>
      </c>
      <c r="I40" s="444">
        <f t="shared" ca="1" si="5"/>
        <v>2509132.1041149315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10316.188211960553</v>
      </c>
      <c r="L40" s="444">
        <f t="shared" ca="1" si="3"/>
        <v>2486201.3590824935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550731.26563420729</v>
      </c>
      <c r="C41" s="447">
        <f t="shared" si="0"/>
        <v>100747.55675784221</v>
      </c>
      <c r="D41" s="447">
        <f ca="1">SUMIF(G:G,34,K:K)</f>
        <v>25405.752966030734</v>
      </c>
      <c r="E41" s="447">
        <f t="shared" ca="1" si="1"/>
        <v>475389.46184239583</v>
      </c>
      <c r="F41" s="431"/>
      <c r="G41" s="459">
        <v>3</v>
      </c>
      <c r="H41" s="459">
        <v>34</v>
      </c>
      <c r="I41" s="444">
        <f t="shared" ca="1" si="5"/>
        <v>2486201.3590824935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10220.64344099206</v>
      </c>
      <c r="L41" s="444">
        <f t="shared" ca="1" si="3"/>
        <v>2463175.0692790868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475389.46184239583</v>
      </c>
      <c r="C42" s="447">
        <f t="shared" si="0"/>
        <v>100747.55675784221</v>
      </c>
      <c r="D42" s="447">
        <f ca="1">SUMIF(G:G,35,K:K)</f>
        <v>21551.123294208501</v>
      </c>
      <c r="E42" s="447">
        <f t="shared" ca="1" si="1"/>
        <v>396193.02837876213</v>
      </c>
      <c r="F42" s="431"/>
      <c r="G42" s="459">
        <v>3</v>
      </c>
      <c r="H42" s="459">
        <v>35</v>
      </c>
      <c r="I42" s="444">
        <f t="shared" ca="1" si="5"/>
        <v>2463175.0692790868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10124.7005668112</v>
      </c>
      <c r="L42" s="444">
        <f t="shared" ca="1" si="3"/>
        <v>2440052.836601499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396193.02837876213</v>
      </c>
      <c r="C43" s="447">
        <f t="shared" si="0"/>
        <v>100747.55675784221</v>
      </c>
      <c r="D43" s="447">
        <f ca="1">SUMIF(G:G,36,K:K)</f>
        <v>17499.283452744596</v>
      </c>
      <c r="E43" s="447">
        <f t="shared" ca="1" si="1"/>
        <v>312944.75507366454</v>
      </c>
      <c r="F43" s="431"/>
      <c r="G43" s="459">
        <v>3</v>
      </c>
      <c r="H43" s="459">
        <v>36</v>
      </c>
      <c r="I43" s="444">
        <f t="shared" ca="1" si="5"/>
        <v>2440052.836601499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10028.357930654583</v>
      </c>
      <c r="L43" s="444">
        <f t="shared" ca="1" si="3"/>
        <v>2416834.2612877549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312944.75507366454</v>
      </c>
      <c r="C44" s="447">
        <f t="shared" si="0"/>
        <v>100747.55675784221</v>
      </c>
      <c r="D44" s="447">
        <f ca="1">SUMIF(G:G,37,K:K)</f>
        <v>13240.143795078577</v>
      </c>
      <c r="E44" s="447">
        <f t="shared" ca="1" si="1"/>
        <v>225437.34211090091</v>
      </c>
      <c r="F44" s="431"/>
      <c r="G44" s="459">
        <v>4</v>
      </c>
      <c r="H44" s="459">
        <v>37</v>
      </c>
      <c r="I44" s="444">
        <f t="shared" ca="1" si="5"/>
        <v>2416834.2612877549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9931.6138668473177</v>
      </c>
      <c r="L44" s="444">
        <f t="shared" ca="1" si="3"/>
        <v>2393518.9419102035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225437.34211090091</v>
      </c>
      <c r="C45" s="447">
        <f t="shared" si="0"/>
        <v>100747.55675784221</v>
      </c>
      <c r="D45" s="447">
        <f ca="1">SUMIF(G:G,38,K:K)</f>
        <v>8763.0984691830054</v>
      </c>
      <c r="E45" s="447">
        <f t="shared" ca="1" si="1"/>
        <v>133452.88382224171</v>
      </c>
      <c r="F45" s="431"/>
      <c r="G45" s="459">
        <v>4</v>
      </c>
      <c r="H45" s="459">
        <v>38</v>
      </c>
      <c r="I45" s="444">
        <f t="shared" ca="1" si="5"/>
        <v>2393518.9419102035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9834.4667027741871</v>
      </c>
      <c r="L45" s="444">
        <f t="shared" ca="1" si="3"/>
        <v>2370106.4753685789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133452.88382224171</v>
      </c>
      <c r="C46" s="447">
        <f t="shared" si="0"/>
        <v>100747.55675784221</v>
      </c>
      <c r="D46" s="447">
        <f ca="1">SUMIF(G:G,39,K:K)</f>
        <v>4056.9990075120795</v>
      </c>
      <c r="E46" s="447">
        <f t="shared" ca="1" si="1"/>
        <v>36762.326071911586</v>
      </c>
      <c r="F46" s="431"/>
      <c r="G46" s="459">
        <v>4</v>
      </c>
      <c r="H46" s="459">
        <v>39</v>
      </c>
      <c r="I46" s="444">
        <f t="shared" ca="1" si="5"/>
        <v>2370106.4753685789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9736.9147588507512</v>
      </c>
      <c r="L46" s="444">
        <f t="shared" ca="1" si="3"/>
        <v>2346596.4568830309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36762.326071911586</v>
      </c>
      <c r="C47" s="447">
        <f t="shared" si="0"/>
        <v>100747.55675784221</v>
      </c>
      <c r="D47" s="447">
        <f ca="1">SUMIF(G:G,40,K:K)</f>
        <v>-889.87343423813581</v>
      </c>
      <c r="E47" s="447">
        <f t="shared" ca="1" si="1"/>
        <v>-64875.104120168755</v>
      </c>
      <c r="F47" s="431"/>
      <c r="G47" s="459">
        <v>4</v>
      </c>
      <c r="H47" s="459">
        <v>40</v>
      </c>
      <c r="I47" s="444">
        <f t="shared" ca="1" si="5"/>
        <v>2346596.4568830309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9638.956348494301</v>
      </c>
      <c r="L47" s="444">
        <f t="shared" ca="1" si="3"/>
        <v>2322988.4799871263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-64875.104120168755</v>
      </c>
      <c r="C48" s="447">
        <f t="shared" si="0"/>
        <v>100747.55675784221</v>
      </c>
      <c r="D48" s="447">
        <f ca="1">SUMIF(G:G,41,K:K)</f>
        <v>-6089.8372586871355</v>
      </c>
      <c r="E48" s="447">
        <f t="shared" ca="1" si="1"/>
        <v>-171712.49813669809</v>
      </c>
      <c r="F48" s="431"/>
      <c r="G48" s="459">
        <v>4</v>
      </c>
      <c r="H48" s="459">
        <v>41</v>
      </c>
      <c r="I48" s="444">
        <f t="shared" ca="1" si="5"/>
        <v>2322988.4799871263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9540.589778094698</v>
      </c>
      <c r="L48" s="444">
        <f t="shared" ca="1" si="3"/>
        <v>2299282.1365208221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-171712.49813669809</v>
      </c>
      <c r="C49" s="447">
        <f t="shared" si="0"/>
        <v>100747.55675784221</v>
      </c>
      <c r="D49" s="447">
        <f ca="1">SUMIF(G:G,42,K:K)</f>
        <v>-11555.841101311302</v>
      </c>
      <c r="E49" s="447">
        <f t="shared" ca="1" si="1"/>
        <v>-284015.89599585161</v>
      </c>
      <c r="F49" s="431"/>
      <c r="G49" s="459">
        <v>4</v>
      </c>
      <c r="H49" s="459">
        <v>42</v>
      </c>
      <c r="I49" s="444">
        <f t="shared" ca="1" si="5"/>
        <v>2299282.1365208221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9441.8133469850964</v>
      </c>
      <c r="L49" s="444">
        <f t="shared" ca="1" si="3"/>
        <v>2275477.0166234085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-284015.89599585161</v>
      </c>
      <c r="C50" s="447">
        <f t="shared" si="0"/>
        <v>100747.55675784221</v>
      </c>
      <c r="D50" s="447">
        <f ca="1">SUMIF(G:G,43,K:K)</f>
        <v>-17301.496074352963</v>
      </c>
      <c r="E50" s="447">
        <f t="shared" ca="1" si="1"/>
        <v>-402064.94882804673</v>
      </c>
      <c r="F50" s="431"/>
      <c r="G50" s="459">
        <v>4</v>
      </c>
      <c r="H50" s="459">
        <v>43</v>
      </c>
      <c r="I50" s="444">
        <f t="shared" ca="1" si="5"/>
        <v>2275477.0166234085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9345.8586807458742</v>
      </c>
      <c r="L50" s="444">
        <f t="shared" ca="1" si="3"/>
        <v>2252351.9420597558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-402064.94882804673</v>
      </c>
      <c r="C51" s="447">
        <f t="shared" si="0"/>
        <v>100747.55675784221</v>
      </c>
      <c r="D51" s="447">
        <f ca="1">SUMIF(G:G,44,K:K)</f>
        <v>-23341.109660389062</v>
      </c>
      <c r="E51" s="447">
        <f t="shared" ca="1" si="1"/>
        <v>-526153.615246278</v>
      </c>
      <c r="F51" s="431"/>
      <c r="G51" s="459">
        <v>4</v>
      </c>
      <c r="H51" s="459">
        <v>44</v>
      </c>
      <c r="I51" s="444">
        <f t="shared" ca="1" si="5"/>
        <v>2252351.9420597558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9249.5042033973205</v>
      </c>
      <c r="L51" s="444">
        <f t="shared" ca="1" si="3"/>
        <v>2229130.5130187543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-526153.615246278</v>
      </c>
      <c r="C52" s="447">
        <f t="shared" si="0"/>
        <v>100747.55675784221</v>
      </c>
      <c r="D52" s="447">
        <f ca="1">SUMIF(G:G,45,K:K)</f>
        <v>-29689.721339959062</v>
      </c>
      <c r="E52" s="447">
        <f t="shared" ca="1" si="1"/>
        <v>-656590.89334407926</v>
      </c>
      <c r="F52" s="431"/>
      <c r="G52" s="459">
        <v>4</v>
      </c>
      <c r="H52" s="459">
        <v>45</v>
      </c>
      <c r="I52" s="444">
        <f t="shared" ca="1" si="5"/>
        <v>2229130.5130187543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9152.748249059814</v>
      </c>
      <c r="L52" s="444">
        <f t="shared" ca="1" si="3"/>
        <v>2205812.3280234155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-656590.89334407926</v>
      </c>
      <c r="C53" s="447">
        <f t="shared" si="0"/>
        <v>100747.55675784221</v>
      </c>
      <c r="D53" s="447">
        <f ca="1">SUMIF(G:G,46,K:K)</f>
        <v>-36363.140041970008</v>
      </c>
      <c r="E53" s="447">
        <f t="shared" ca="1" si="1"/>
        <v>-793701.59014389152</v>
      </c>
      <c r="F53" s="431"/>
      <c r="G53" s="459">
        <v>4</v>
      </c>
      <c r="H53" s="459">
        <v>46</v>
      </c>
      <c r="I53" s="444">
        <f t="shared" ca="1" si="5"/>
        <v>2205812.3280234155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9055.5891449125702</v>
      </c>
      <c r="L53" s="444">
        <f t="shared" ca="1" si="3"/>
        <v>2182396.9839239293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-793701.59014389152</v>
      </c>
      <c r="C54" s="447">
        <f t="shared" si="0"/>
        <v>100747.55675784221</v>
      </c>
      <c r="D54" s="447">
        <f ca="1">SUMIF(G:G,47,K:K)</f>
        <v>-43377.98351013528</v>
      </c>
      <c r="E54" s="447">
        <f t="shared" ca="1" si="1"/>
        <v>-937827.13041186903</v>
      </c>
      <c r="F54" s="431"/>
      <c r="G54" s="459">
        <v>4</v>
      </c>
      <c r="H54" s="459">
        <v>47</v>
      </c>
      <c r="I54" s="444">
        <f t="shared" ca="1" si="5"/>
        <v>2182396.9839239293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8958.0252111647096</v>
      </c>
      <c r="L54" s="444">
        <f t="shared" ca="1" si="3"/>
        <v>2158884.0758906952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-937827.13041186903</v>
      </c>
      <c r="C55" s="447">
        <f t="shared" si="0"/>
        <v>100747.55675784221</v>
      </c>
      <c r="D55" s="447">
        <f ca="1">SUMIF(G:G,48,K:K)</f>
        <v>-50751.719683475167</v>
      </c>
      <c r="E55" s="447">
        <f t="shared" ca="1" si="1"/>
        <v>-1089326.4068531864</v>
      </c>
      <c r="F55" s="431"/>
      <c r="G55" s="459">
        <v>4</v>
      </c>
      <c r="H55" s="459">
        <v>48</v>
      </c>
      <c r="I55" s="444">
        <f t="shared" ca="1" si="5"/>
        <v>2158884.0758906952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8860.0547610262347</v>
      </c>
      <c r="L55" s="444">
        <f t="shared" ca="1" si="3"/>
        <v>2135273.1974073225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-1089326.4068531864</v>
      </c>
      <c r="C56" s="447">
        <f t="shared" si="0"/>
        <v>100747.55675784221</v>
      </c>
      <c r="D56" s="447">
        <f ca="1">SUMIF(G:G,49,K:K)</f>
        <v>-58502.710193922307</v>
      </c>
      <c r="E56" s="447">
        <f t="shared" ca="1" si="1"/>
        <v>-1248576.6738049509</v>
      </c>
      <c r="F56" s="431"/>
      <c r="G56" s="459">
        <f>G55+1</f>
        <v>5</v>
      </c>
      <c r="H56" s="459">
        <v>49</v>
      </c>
      <c r="I56" s="444">
        <f t="shared" ca="1" si="5"/>
        <v>2135273.1974073225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8761.6761006788493</v>
      </c>
      <c r="L56" s="444">
        <f t="shared" ca="1" si="3"/>
        <v>2111563.9402636024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-1248576.6738049509</v>
      </c>
      <c r="C57" s="447">
        <f t="shared" si="0"/>
        <v>100747.55675784221</v>
      </c>
      <c r="D57" s="447">
        <f ca="1">SUMIF(G:G,50,K:K)</f>
        <v>-66650.256089347225</v>
      </c>
      <c r="E57" s="447">
        <f t="shared" ca="1" si="1"/>
        <v>-1415974.4866521403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2111563.9402636024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8662.8875292466801</v>
      </c>
      <c r="L57" s="444">
        <f t="shared" ca="1" si="3"/>
        <v>2087755.8945484501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-1415974.4866521403</v>
      </c>
      <c r="C58" s="447">
        <f t="shared" si="0"/>
        <v>100747.55675784221</v>
      </c>
      <c r="D58" s="447">
        <f ca="1">SUMIF(G:G,51,K:K)</f>
        <v>-75214.645895860594</v>
      </c>
      <c r="E58" s="447">
        <f t="shared" ca="1" si="1"/>
        <v>-1591936.6893058431</v>
      </c>
      <c r="F58" s="431"/>
      <c r="G58" s="459">
        <f t="shared" si="8"/>
        <v>5</v>
      </c>
      <c r="H58" s="459">
        <v>51</v>
      </c>
      <c r="I58" s="444">
        <f t="shared" ca="1" si="5"/>
        <v>2087755.8945484501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8563.6873387668802</v>
      </c>
      <c r="L58" s="444">
        <f t="shared" ca="1" si="3"/>
        <v>2063848.648642818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-1591936.6893058431</v>
      </c>
      <c r="C59" s="447">
        <f t="shared" si="0"/>
        <v>100747.55675784221</v>
      </c>
      <c r="D59" s="447">
        <f ca="1">SUMIF(G:G,52,K:K)</f>
        <v>-84217.206139074158</v>
      </c>
      <c r="E59" s="447">
        <f t="shared" ca="1" si="1"/>
        <v>-1776901.4522027595</v>
      </c>
      <c r="F59" s="431"/>
      <c r="G59" s="459">
        <f t="shared" si="8"/>
        <v>5</v>
      </c>
      <c r="H59" s="459">
        <v>52</v>
      </c>
      <c r="I59" s="444">
        <f t="shared" ca="1" si="5"/>
        <v>2063848.648642818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8464.0738141600796</v>
      </c>
      <c r="L59" s="444">
        <f t="shared" ca="1" si="3"/>
        <v>2039841.7892125791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-1776901.4522027595</v>
      </c>
      <c r="C60" s="447">
        <f t="shared" si="0"/>
        <v>100747.55675784221</v>
      </c>
      <c r="D60" s="447">
        <f ca="1">SUMIF(G:G,53,K:K)</f>
        <v>-93680.354450125174</v>
      </c>
      <c r="E60" s="447">
        <f t="shared" ca="1" si="1"/>
        <v>-1971329.3634107269</v>
      </c>
      <c r="F60" s="431"/>
      <c r="G60" s="459">
        <f t="shared" si="8"/>
        <v>5</v>
      </c>
      <c r="H60" s="459">
        <v>53</v>
      </c>
      <c r="I60" s="444">
        <f t="shared" ca="1" si="5"/>
        <v>2039841.7892125791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8364.0452332007499</v>
      </c>
      <c r="L60" s="444">
        <f t="shared" ca="1" si="3"/>
        <v>2015734.9012013809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-1971329.3634107269</v>
      </c>
      <c r="C61" s="447">
        <f t="shared" si="0"/>
        <v>100747.55675784221</v>
      </c>
      <c r="D61" s="447">
        <f ca="1">SUMIF(G:G,54,K:K)</f>
        <v>-103627.65538870593</v>
      </c>
      <c r="E61" s="447">
        <f t="shared" ca="1" si="1"/>
        <v>-2175704.5755572752</v>
      </c>
      <c r="F61" s="431"/>
      <c r="G61" s="459">
        <f t="shared" si="8"/>
        <v>5</v>
      </c>
      <c r="H61" s="459">
        <v>54</v>
      </c>
      <c r="I61" s="444">
        <f t="shared" ca="1" si="5"/>
        <v>2015734.9012013809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8263.5998664874242</v>
      </c>
      <c r="L61" s="444">
        <f t="shared" ca="1" si="3"/>
        <v>1991527.5678234692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-2175704.5755572752</v>
      </c>
      <c r="C62" s="447">
        <f t="shared" si="0"/>
        <v>100747.55675784221</v>
      </c>
      <c r="D62" s="447">
        <f ca="1">SUMIF(G:G,55,K:K)</f>
        <v>-114083.8791221053</v>
      </c>
      <c r="E62" s="447">
        <f t="shared" ca="1" si="1"/>
        <v>-2390536.0114372228</v>
      </c>
      <c r="F62" s="431"/>
      <c r="G62" s="459">
        <f t="shared" si="8"/>
        <v>5</v>
      </c>
      <c r="H62" s="459">
        <v>55</v>
      </c>
      <c r="I62" s="444">
        <f t="shared" ca="1" si="5"/>
        <v>1991527.5678234692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8162.7359774127917</v>
      </c>
      <c r="L62" s="444">
        <f t="shared" ca="1" si="3"/>
        <v>1967219.370556483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-2390536.0114372228</v>
      </c>
      <c r="C63" s="447">
        <f t="shared" si="0"/>
        <v>100747.55675784221</v>
      </c>
      <c r="D63" s="447">
        <f ca="1">SUMIF(G:G,56,K:K)</f>
        <v>-125075.06310638139</v>
      </c>
      <c r="E63" s="447">
        <f t="shared" ca="1" si="1"/>
        <v>-2616358.6313014464</v>
      </c>
      <c r="F63" s="431"/>
      <c r="G63" s="459">
        <f t="shared" si="8"/>
        <v>5</v>
      </c>
      <c r="H63" s="459">
        <v>56</v>
      </c>
      <c r="I63" s="444">
        <f t="shared" ca="1" si="5"/>
        <v>1967219.370556483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8061.451822133683</v>
      </c>
      <c r="L63" s="444">
        <f t="shared" ca="1" si="3"/>
        <v>1942809.8891342178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-2616358.6313014464</v>
      </c>
      <c r="C64" s="447">
        <f t="shared" si="0"/>
        <v>100747.55675784221</v>
      </c>
      <c r="D64" s="447">
        <f ca="1">SUMIF(G:G,57,K:K)</f>
        <v>-136628.57692326044</v>
      </c>
      <c r="E64" s="447">
        <f t="shared" ca="1" si="1"/>
        <v>-2853734.764982549</v>
      </c>
      <c r="F64" s="431"/>
      <c r="G64" s="459">
        <f t="shared" si="8"/>
        <v>5</v>
      </c>
      <c r="H64" s="459">
        <v>57</v>
      </c>
      <c r="I64" s="444">
        <f t="shared" ca="1" si="5"/>
        <v>1942809.8891342178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7959.7456495409115</v>
      </c>
      <c r="L64" s="444">
        <f t="shared" ca="1" si="3"/>
        <v>1918298.7015393595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-2853734.764982549</v>
      </c>
      <c r="C65" s="447">
        <f t="shared" si="0"/>
        <v>100747.55675784221</v>
      </c>
      <c r="D65" s="447">
        <f ca="1">SUMIF(G:G,58,K:K)</f>
        <v>-148773.19043421376</v>
      </c>
      <c r="E65" s="447">
        <f t="shared" ca="1" si="1"/>
        <v>-3103255.5121746049</v>
      </c>
      <c r="F65" s="431"/>
      <c r="G65" s="459">
        <f t="shared" si="8"/>
        <v>5</v>
      </c>
      <c r="H65" s="459">
        <v>58</v>
      </c>
      <c r="I65" s="444">
        <f t="shared" ca="1" si="5"/>
        <v>1918298.7015393595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7857.6157012290023</v>
      </c>
      <c r="L65" s="444">
        <f t="shared" ca="1" si="3"/>
        <v>1893685.3839961896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-3103255.5121746049</v>
      </c>
      <c r="C66" s="447">
        <f t="shared" si="0"/>
        <v>100747.55675784221</v>
      </c>
      <c r="D66" s="447">
        <f ca="1">SUMIF(G:G,59,K:K)</f>
        <v>-161539.14542142767</v>
      </c>
      <c r="E66" s="447">
        <f t="shared" ca="1" si="1"/>
        <v>-3365542.2143538748</v>
      </c>
      <c r="F66" s="431"/>
      <c r="G66" s="459">
        <f t="shared" si="8"/>
        <v>5</v>
      </c>
      <c r="H66" s="459">
        <v>59</v>
      </c>
      <c r="I66" s="444">
        <f t="shared" ca="1" si="5"/>
        <v>1893685.3839961896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7755.0602114657941</v>
      </c>
      <c r="L66" s="444">
        <f t="shared" ca="1" si="3"/>
        <v>1868969.5109632562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-3365542.2143538748</v>
      </c>
      <c r="C67" s="447">
        <f t="shared" si="0"/>
        <v>100747.55675784221</v>
      </c>
      <c r="D67" s="447">
        <f t="shared" ref="D67:D136" ca="1" si="9">SUMIF(G:G,60,K:K)</f>
        <v>-174958.23089406019</v>
      </c>
      <c r="E67" s="447">
        <f t="shared" ca="1" si="1"/>
        <v>-3641248.0020057773</v>
      </c>
      <c r="F67" s="431"/>
      <c r="G67" s="459">
        <f t="shared" si="8"/>
        <v>5</v>
      </c>
      <c r="H67" s="459">
        <v>60</v>
      </c>
      <c r="I67" s="444">
        <f t="shared" ca="1" si="5"/>
        <v>1868969.5109632562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7652.0774071619044</v>
      </c>
      <c r="L67" s="444">
        <f t="shared" ca="1" si="3"/>
        <v>1844150.6551260191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-3641248.0020057773</v>
      </c>
      <c r="C68" s="447">
        <f t="shared" si="0"/>
        <v>100747.55675784221</v>
      </c>
      <c r="D68" s="447">
        <f t="shared" ca="1" si="9"/>
        <v>-174958.23089406019</v>
      </c>
      <c r="E68" s="447">
        <f t="shared" ca="1" si="1"/>
        <v>-3916953.7896576799</v>
      </c>
      <c r="F68" s="431"/>
      <c r="G68" s="459">
        <f>G67+1</f>
        <v>6</v>
      </c>
      <c r="H68" s="459">
        <v>61</v>
      </c>
      <c r="I68" s="444">
        <f t="shared" ca="1" si="5"/>
        <v>1844150.6551260191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7548.6655078400845</v>
      </c>
      <c r="L68" s="444">
        <f t="shared" ca="1" si="3"/>
        <v>1819228.3873894601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-3916953.7896576799</v>
      </c>
      <c r="C69" s="447">
        <f t="shared" si="0"/>
        <v>100747.55675784221</v>
      </c>
      <c r="D69" s="447">
        <f t="shared" ca="1" si="9"/>
        <v>-174958.23089406019</v>
      </c>
      <c r="E69" s="447">
        <f t="shared" ca="1" si="1"/>
        <v>-4192659.5773095824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1819228.3873894601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7444.8227256044211</v>
      </c>
      <c r="L69" s="444">
        <f t="shared" ca="1" si="3"/>
        <v>1794202.2768706656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-4192659.5773095824</v>
      </c>
      <c r="C70" s="447">
        <f t="shared" si="0"/>
        <v>100747.55675784221</v>
      </c>
      <c r="D70" s="447">
        <f t="shared" ca="1" si="9"/>
        <v>-174958.23089406019</v>
      </c>
      <c r="E70" s="447">
        <f t="shared" ca="1" si="1"/>
        <v>-4468365.3649614844</v>
      </c>
      <c r="F70" s="431"/>
      <c r="G70" s="459">
        <f t="shared" si="10"/>
        <v>6</v>
      </c>
      <c r="H70" s="459">
        <v>63</v>
      </c>
      <c r="I70" s="444">
        <f t="shared" ca="1" si="5"/>
        <v>1794202.2768706656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7340.5472651094442</v>
      </c>
      <c r="L70" s="444">
        <f t="shared" ca="1" si="3"/>
        <v>1769071.890891376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-4468365.3649614844</v>
      </c>
      <c r="C71" s="447">
        <f t="shared" si="0"/>
        <v>100747.55675784221</v>
      </c>
      <c r="D71" s="447">
        <f t="shared" ca="1" si="9"/>
        <v>-174958.23089406019</v>
      </c>
      <c r="E71" s="447">
        <f t="shared" ca="1" si="1"/>
        <v>-4744071.1526133865</v>
      </c>
      <c r="F71" s="431"/>
      <c r="G71" s="459">
        <f t="shared" si="10"/>
        <v>6</v>
      </c>
      <c r="H71" s="459">
        <v>64</v>
      </c>
      <c r="I71" s="444">
        <f t="shared" ca="1" si="5"/>
        <v>1769071.890891376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7235.8373235290701</v>
      </c>
      <c r="L71" s="444">
        <f t="shared" ca="1" si="3"/>
        <v>1743836.7949705061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-4744071.1526133865</v>
      </c>
      <c r="C72" s="447">
        <f t="shared" si="0"/>
        <v>100747.55675784221</v>
      </c>
      <c r="D72" s="447">
        <f t="shared" ca="1" si="9"/>
        <v>-174958.23089406019</v>
      </c>
      <c r="E72" s="447">
        <f t="shared" ca="1" si="1"/>
        <v>-5019776.9402652886</v>
      </c>
      <c r="F72" s="431"/>
      <c r="G72" s="459">
        <f t="shared" si="10"/>
        <v>6</v>
      </c>
      <c r="H72" s="459">
        <v>65</v>
      </c>
      <c r="I72" s="444">
        <f t="shared" ca="1" si="5"/>
        <v>1743836.7949705061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7130.6910905254454</v>
      </c>
      <c r="L72" s="444">
        <f t="shared" ca="1" si="3"/>
        <v>1718496.5528166324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-5019776.9402652886</v>
      </c>
      <c r="C73" s="447">
        <f t="shared" si="0"/>
        <v>100747.55675784221</v>
      </c>
      <c r="D73" s="447">
        <f t="shared" ca="1" si="9"/>
        <v>-174958.23089406019</v>
      </c>
      <c r="E73" s="447">
        <f t="shared" ca="1" si="1"/>
        <v>-5295482.7279171906</v>
      </c>
      <c r="F73" s="431"/>
      <c r="G73" s="459">
        <f t="shared" si="10"/>
        <v>6</v>
      </c>
      <c r="H73" s="459">
        <v>66</v>
      </c>
      <c r="I73" s="444">
        <f t="shared" ca="1" si="5"/>
        <v>1718496.5528166324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7025.1067482176395</v>
      </c>
      <c r="L73" s="444">
        <f t="shared" ca="1" si="3"/>
        <v>1693050.7263204511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-5295482.7279171906</v>
      </c>
      <c r="C74" s="447">
        <f t="shared" si="0"/>
        <v>100747.55675784221</v>
      </c>
      <c r="D74" s="447">
        <f t="shared" ca="1" si="9"/>
        <v>-174958.23089406019</v>
      </c>
      <c r="E74" s="447">
        <f t="shared" ca="1" si="1"/>
        <v>-5571188.5155690927</v>
      </c>
      <c r="F74" s="431"/>
      <c r="G74" s="459">
        <f t="shared" si="10"/>
        <v>6</v>
      </c>
      <c r="H74" s="459">
        <v>67</v>
      </c>
      <c r="I74" s="444">
        <f t="shared" ca="1" si="5"/>
        <v>1693050.7263204511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6919.0824711502164</v>
      </c>
      <c r="L74" s="444">
        <f t="shared" ca="1" si="3"/>
        <v>1667498.8755472023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-5571188.5155690927</v>
      </c>
      <c r="C75" s="447">
        <f t="shared" si="0"/>
        <v>100747.55675784221</v>
      </c>
      <c r="D75" s="447">
        <f t="shared" ca="1" si="9"/>
        <v>-174958.23089406019</v>
      </c>
      <c r="E75" s="447">
        <f t="shared" ca="1" si="1"/>
        <v>-5846894.3032209948</v>
      </c>
      <c r="F75" s="431"/>
      <c r="G75" s="459">
        <f t="shared" si="10"/>
        <v>6</v>
      </c>
      <c r="H75" s="459">
        <v>68</v>
      </c>
      <c r="I75" s="444">
        <f t="shared" ca="1" si="5"/>
        <v>1667498.8755472023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6910.1131092390915</v>
      </c>
      <c r="L75" s="444">
        <f t="shared" ca="1" si="3"/>
        <v>1665337.2593266212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-5846894.3032209948</v>
      </c>
      <c r="C76" s="447">
        <f t="shared" si="0"/>
        <v>100747.55675784221</v>
      </c>
      <c r="D76" s="447">
        <f t="shared" ca="1" si="9"/>
        <v>-174958.23089406019</v>
      </c>
      <c r="E76" s="447">
        <f t="shared" ca="1" si="1"/>
        <v>-6122600.0908728968</v>
      </c>
      <c r="F76" s="431"/>
      <c r="G76" s="459">
        <f t="shared" si="10"/>
        <v>6</v>
      </c>
      <c r="H76" s="459">
        <v>69</v>
      </c>
      <c r="I76" s="444">
        <f t="shared" ca="1" si="5"/>
        <v>1665337.2593266212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6901.1063749866707</v>
      </c>
      <c r="L76" s="444">
        <f t="shared" ca="1" si="3"/>
        <v>1663166.6363717876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-6122600.0908728968</v>
      </c>
      <c r="C77" s="447">
        <f t="shared" si="0"/>
        <v>100747.55675784221</v>
      </c>
      <c r="D77" s="447">
        <f t="shared" ca="1" si="9"/>
        <v>-174958.23089406019</v>
      </c>
      <c r="E77" s="447">
        <f t="shared" ca="1" si="1"/>
        <v>-6398305.8785247989</v>
      </c>
      <c r="F77" s="431"/>
      <c r="G77" s="459">
        <f t="shared" si="10"/>
        <v>6</v>
      </c>
      <c r="H77" s="459">
        <v>70</v>
      </c>
      <c r="I77" s="444">
        <f t="shared" ca="1" si="5"/>
        <v>1663166.6363717876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6892.0621126748647</v>
      </c>
      <c r="L77" s="444">
        <f t="shared" ca="1" si="3"/>
        <v>1660986.9691546422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-6398305.8785247989</v>
      </c>
      <c r="C78" s="447">
        <f t="shared" si="0"/>
        <v>100747.55675784221</v>
      </c>
      <c r="D78" s="447">
        <f t="shared" ca="1" si="9"/>
        <v>-174958.23089406019</v>
      </c>
      <c r="E78" s="447">
        <f t="shared" ca="1" si="1"/>
        <v>-6674011.666176701</v>
      </c>
      <c r="F78" s="431"/>
      <c r="G78" s="459">
        <f t="shared" si="10"/>
        <v>6</v>
      </c>
      <c r="H78" s="459">
        <v>71</v>
      </c>
      <c r="I78" s="444">
        <f t="shared" ca="1" si="5"/>
        <v>1660986.9691546422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6882.9801659367577</v>
      </c>
      <c r="L78" s="444">
        <f t="shared" ca="1" si="3"/>
        <v>1658798.2199907587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-6674011.666176701</v>
      </c>
      <c r="C79" s="447">
        <f t="shared" si="0"/>
        <v>100747.55675784221</v>
      </c>
      <c r="D79" s="447">
        <f t="shared" ca="1" si="9"/>
        <v>-174958.23089406019</v>
      </c>
      <c r="E79" s="447">
        <f t="shared" ca="1" si="1"/>
        <v>-6949717.453828603</v>
      </c>
      <c r="F79" s="431"/>
      <c r="G79" s="459">
        <f t="shared" si="10"/>
        <v>6</v>
      </c>
      <c r="H79" s="459">
        <v>72</v>
      </c>
      <c r="I79" s="444">
        <f t="shared" ca="1" si="5"/>
        <v>1658798.2199907587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6873.8603777539101</v>
      </c>
      <c r="L79" s="444">
        <f t="shared" ca="1" si="3"/>
        <v>1656600.3510386923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-6949717.453828603</v>
      </c>
      <c r="C80" s="447">
        <f t="shared" si="0"/>
        <v>100747.55675784221</v>
      </c>
      <c r="D80" s="447">
        <f t="shared" ca="1" si="9"/>
        <v>-174958.23089406019</v>
      </c>
      <c r="E80" s="447">
        <f t="shared" ca="1" si="1"/>
        <v>-7225423.2414805051</v>
      </c>
      <c r="F80" s="431"/>
      <c r="G80" s="459">
        <f>G79+1</f>
        <v>7</v>
      </c>
      <c r="H80" s="459">
        <v>73</v>
      </c>
      <c r="I80" s="444">
        <f t="shared" ca="1" si="5"/>
        <v>1656600.3510386923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6864.7025904536322</v>
      </c>
      <c r="L80" s="444">
        <f t="shared" ca="1" si="3"/>
        <v>1654393.3242993257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-7225423.2414805051</v>
      </c>
      <c r="C81" s="447">
        <f t="shared" si="0"/>
        <v>100747.55675784221</v>
      </c>
      <c r="D81" s="447">
        <f t="shared" ca="1" si="9"/>
        <v>-174958.23089406019</v>
      </c>
      <c r="E81" s="447">
        <f t="shared" ca="1" si="1"/>
        <v>-7501129.0291324072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1654393.3242993257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6855.5066457062721</v>
      </c>
      <c r="L81" s="444">
        <f t="shared" ca="1" si="3"/>
        <v>1652177.1016152117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-7501129.0291324072</v>
      </c>
      <c r="C82" s="447">
        <f t="shared" si="0"/>
        <v>100747.55675784221</v>
      </c>
      <c r="D82" s="447">
        <f t="shared" ca="1" si="9"/>
        <v>-174958.23089406019</v>
      </c>
      <c r="E82" s="447">
        <f t="shared" ca="1" si="1"/>
        <v>-7776834.8167843092</v>
      </c>
      <c r="F82" s="431"/>
      <c r="G82" s="459">
        <f t="shared" si="11"/>
        <v>7</v>
      </c>
      <c r="H82" s="459">
        <v>75</v>
      </c>
      <c r="I82" s="444">
        <f t="shared" ca="1" si="5"/>
        <v>1652177.1016152117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6846.2723845224646</v>
      </c>
      <c r="L82" s="444">
        <f t="shared" ca="1" si="3"/>
        <v>1649951.6446699139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-7776834.8167843092</v>
      </c>
      <c r="C83" s="447">
        <f t="shared" si="0"/>
        <v>100747.55675784221</v>
      </c>
      <c r="D83" s="447">
        <f t="shared" ca="1" si="9"/>
        <v>-174958.23089406019</v>
      </c>
      <c r="E83" s="447">
        <f t="shared" ca="1" si="1"/>
        <v>-8052540.6044362113</v>
      </c>
      <c r="F83" s="431"/>
      <c r="G83" s="459">
        <f t="shared" si="11"/>
        <v>7</v>
      </c>
      <c r="H83" s="459">
        <v>76</v>
      </c>
      <c r="I83" s="444">
        <f t="shared" ca="1" si="5"/>
        <v>1649951.6446699139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6836.999647250389</v>
      </c>
      <c r="L83" s="444">
        <f t="shared" ca="1" si="3"/>
        <v>1647716.9149873441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-8052540.6044362113</v>
      </c>
      <c r="C84" s="447">
        <f t="shared" si="0"/>
        <v>100747.55675784221</v>
      </c>
      <c r="D84" s="447">
        <f t="shared" ca="1" si="9"/>
        <v>-174958.23089406019</v>
      </c>
      <c r="E84" s="447">
        <f t="shared" ca="1" si="1"/>
        <v>-8328246.3920881134</v>
      </c>
      <c r="F84" s="431"/>
      <c r="G84" s="459">
        <f t="shared" si="11"/>
        <v>7</v>
      </c>
      <c r="H84" s="459">
        <v>77</v>
      </c>
      <c r="I84" s="444">
        <f t="shared" ca="1" si="5"/>
        <v>1647716.9149873441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6827.688273573016</v>
      </c>
      <c r="L84" s="444">
        <f t="shared" ca="1" si="3"/>
        <v>1645472.8739310969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-8328246.3920881134</v>
      </c>
      <c r="C85" s="447">
        <f t="shared" si="0"/>
        <v>100747.55675784221</v>
      </c>
      <c r="D85" s="447">
        <f t="shared" ca="1" si="9"/>
        <v>-174958.23089406019</v>
      </c>
      <c r="E85" s="447">
        <f t="shared" ca="1" si="1"/>
        <v>-8603952.1797400173</v>
      </c>
      <c r="F85" s="431"/>
      <c r="G85" s="459">
        <f t="shared" si="11"/>
        <v>7</v>
      </c>
      <c r="H85" s="459">
        <v>78</v>
      </c>
      <c r="I85" s="444">
        <f t="shared" ca="1" si="5"/>
        <v>1645472.8739310969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6818.3381025053195</v>
      </c>
      <c r="L85" s="444">
        <f t="shared" ca="1" si="3"/>
        <v>1643219.4827037819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-8603952.1797400173</v>
      </c>
      <c r="C86" s="447">
        <f t="shared" si="0"/>
        <v>100747.55675784221</v>
      </c>
      <c r="D86" s="447">
        <f t="shared" ca="1" si="9"/>
        <v>-174958.23089406019</v>
      </c>
      <c r="E86" s="447">
        <f t="shared" ca="1" si="1"/>
        <v>-8879657.9673919212</v>
      </c>
      <c r="F86" s="431"/>
      <c r="G86" s="459">
        <f t="shared" si="11"/>
        <v>7</v>
      </c>
      <c r="H86" s="459">
        <v>79</v>
      </c>
      <c r="I86" s="444">
        <f t="shared" ca="1" si="5"/>
        <v>1643219.4827037819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6808.9489723915067</v>
      </c>
      <c r="L86" s="444">
        <f t="shared" ca="1" si="3"/>
        <v>1640956.7023463531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-8879657.9673919212</v>
      </c>
      <c r="C87" s="447">
        <f t="shared" si="0"/>
        <v>100747.55675784221</v>
      </c>
      <c r="D87" s="447">
        <f t="shared" ca="1" si="9"/>
        <v>-174958.23089406019</v>
      </c>
      <c r="E87" s="447">
        <f t="shared" ca="1" si="1"/>
        <v>-9155363.7550438251</v>
      </c>
      <c r="F87" s="431"/>
      <c r="G87" s="459">
        <f t="shared" si="11"/>
        <v>7</v>
      </c>
      <c r="H87" s="459">
        <v>80</v>
      </c>
      <c r="I87" s="444">
        <f t="shared" ca="1" si="5"/>
        <v>1640956.7023463531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6799.5207209022201</v>
      </c>
      <c r="L87" s="444">
        <f t="shared" ca="1" si="3"/>
        <v>1638684.493737435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-9155363.7550438251</v>
      </c>
      <c r="C88" s="447">
        <f t="shared" si="0"/>
        <v>100747.55675784221</v>
      </c>
      <c r="D88" s="447">
        <f t="shared" ca="1" si="9"/>
        <v>-174958.23089406019</v>
      </c>
      <c r="E88" s="447">
        <f t="shared" ca="1" si="1"/>
        <v>-9431069.5426957291</v>
      </c>
      <c r="F88" s="431"/>
      <c r="G88" s="459">
        <f t="shared" si="11"/>
        <v>7</v>
      </c>
      <c r="H88" s="459">
        <v>81</v>
      </c>
      <c r="I88" s="444">
        <f t="shared" ca="1" si="5"/>
        <v>1638684.493737435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6790.0531850317275</v>
      </c>
      <c r="L88" s="444">
        <f t="shared" ca="1" si="3"/>
        <v>1636402.8175926465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-9431069.5426957291</v>
      </c>
      <c r="C89" s="447">
        <f t="shared" si="0"/>
        <v>100747.55675784221</v>
      </c>
      <c r="D89" s="447">
        <f t="shared" ca="1" si="9"/>
        <v>-174958.23089406019</v>
      </c>
      <c r="E89" s="447">
        <f t="shared" ca="1" si="1"/>
        <v>-9706775.330347633</v>
      </c>
      <c r="F89" s="431"/>
      <c r="G89" s="459">
        <f t="shared" si="11"/>
        <v>7</v>
      </c>
      <c r="H89" s="459">
        <v>82</v>
      </c>
      <c r="I89" s="444">
        <f t="shared" ca="1" si="5"/>
        <v>1636402.8175926465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6780.5462010951087</v>
      </c>
      <c r="L89" s="444">
        <f t="shared" ca="1" si="3"/>
        <v>1634111.6344639214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-9706775.330347633</v>
      </c>
      <c r="C90" s="447">
        <f t="shared" si="0"/>
        <v>100747.55675784221</v>
      </c>
      <c r="D90" s="447">
        <f t="shared" ca="1" si="9"/>
        <v>-174958.23089406019</v>
      </c>
      <c r="E90" s="447">
        <f t="shared" ca="1" si="1"/>
        <v>-9982481.1179995369</v>
      </c>
      <c r="F90" s="431"/>
      <c r="G90" s="459">
        <f t="shared" si="11"/>
        <v>7</v>
      </c>
      <c r="H90" s="459">
        <v>83</v>
      </c>
      <c r="I90" s="444">
        <f t="shared" ca="1" si="5"/>
        <v>1634111.6344639214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6770.9996047254217</v>
      </c>
      <c r="L90" s="444">
        <f t="shared" ca="1" si="3"/>
        <v>1631810.9047388267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-9982481.1179995369</v>
      </c>
      <c r="C91" s="447">
        <f t="shared" si="0"/>
        <v>100747.55675784221</v>
      </c>
      <c r="D91" s="447">
        <f t="shared" ca="1" si="9"/>
        <v>-174958.23089406019</v>
      </c>
      <c r="E91" s="447">
        <f t="shared" ca="1" si="1"/>
        <v>-10258186.905651441</v>
      </c>
      <c r="F91" s="431"/>
      <c r="G91" s="459">
        <f t="shared" si="11"/>
        <v>7</v>
      </c>
      <c r="H91" s="459">
        <v>84</v>
      </c>
      <c r="I91" s="444">
        <f t="shared" ca="1" si="5"/>
        <v>1631810.9047388267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6761.4132308708604</v>
      </c>
      <c r="L91" s="444">
        <f t="shared" ca="1" si="3"/>
        <v>1629500.5886398773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-10258186.905651441</v>
      </c>
      <c r="C92" s="447">
        <f t="shared" si="0"/>
        <v>100747.55675784221</v>
      </c>
      <c r="D92" s="447">
        <f t="shared" ca="1" si="9"/>
        <v>-174958.23089406019</v>
      </c>
      <c r="E92" s="447">
        <f t="shared" ca="1" si="1"/>
        <v>-10533892.693303345</v>
      </c>
      <c r="F92" s="431"/>
      <c r="G92" s="459">
        <f>G91+1</f>
        <v>8</v>
      </c>
      <c r="H92" s="459">
        <v>85</v>
      </c>
      <c r="I92" s="444">
        <f t="shared" ca="1" si="5"/>
        <v>1629500.5886398773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6751.7869137919042</v>
      </c>
      <c r="L92" s="444">
        <f t="shared" ca="1" si="3"/>
        <v>1627180.6462238489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-10533892.693303345</v>
      </c>
      <c r="C93" s="447">
        <f t="shared" si="0"/>
        <v>100747.55675784221</v>
      </c>
      <c r="D93" s="447">
        <f t="shared" ca="1" si="9"/>
        <v>-174958.23089406019</v>
      </c>
      <c r="E93" s="447">
        <f t="shared" ca="1" si="1"/>
        <v>-10809598.480955249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1627180.6462238489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6742.1204870584525</v>
      </c>
      <c r="L93" s="444">
        <f t="shared" ca="1" si="3"/>
        <v>1624851.0373810872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-10809598.480955249</v>
      </c>
      <c r="C94" s="447">
        <f t="shared" si="0"/>
        <v>100747.55675784221</v>
      </c>
      <c r="D94" s="447">
        <f t="shared" ca="1" si="9"/>
        <v>-174958.23089406019</v>
      </c>
      <c r="E94" s="447">
        <f t="shared" ca="1" si="1"/>
        <v>-11085304.268607153</v>
      </c>
      <c r="F94" s="431"/>
      <c r="G94" s="459">
        <f t="shared" si="12"/>
        <v>8</v>
      </c>
      <c r="H94" s="459">
        <v>87</v>
      </c>
      <c r="I94" s="444">
        <f t="shared" ca="1" si="5"/>
        <v>1624851.0373810872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6732.4137835469455</v>
      </c>
      <c r="L94" s="444">
        <f t="shared" ca="1" si="3"/>
        <v>1622511.7218348139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-11085304.268607153</v>
      </c>
      <c r="C95" s="447">
        <f t="shared" si="0"/>
        <v>100747.55675784221</v>
      </c>
      <c r="D95" s="447">
        <f t="shared" ca="1" si="9"/>
        <v>-174958.23089406019</v>
      </c>
      <c r="E95" s="447">
        <f t="shared" ca="1" si="1"/>
        <v>-11361010.056259057</v>
      </c>
      <c r="F95" s="431"/>
      <c r="G95" s="459">
        <f t="shared" si="12"/>
        <v>8</v>
      </c>
      <c r="H95" s="459">
        <v>88</v>
      </c>
      <c r="I95" s="444">
        <f t="shared" ca="1" si="5"/>
        <v>1622511.7218348139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6722.6666354374738</v>
      </c>
      <c r="L95" s="444">
        <f t="shared" ca="1" si="3"/>
        <v>1620162.6591404311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-11361010.056259057</v>
      </c>
      <c r="C96" s="447">
        <f t="shared" si="0"/>
        <v>100747.55675784221</v>
      </c>
      <c r="D96" s="447">
        <f t="shared" ca="1" si="9"/>
        <v>-174958.23089406019</v>
      </c>
      <c r="E96" s="447">
        <f t="shared" ca="1" si="1"/>
        <v>-11636715.84391096</v>
      </c>
      <c r="F96" s="431"/>
      <c r="G96" s="459">
        <f t="shared" si="12"/>
        <v>8</v>
      </c>
      <c r="H96" s="459">
        <v>89</v>
      </c>
      <c r="I96" s="444">
        <f t="shared" ca="1" si="5"/>
        <v>1620162.6591404311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6712.8788742108782</v>
      </c>
      <c r="L96" s="444">
        <f t="shared" ca="1" si="3"/>
        <v>1617803.8086848217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-11636715.84391096</v>
      </c>
      <c r="C97" s="447">
        <f t="shared" si="0"/>
        <v>100747.55675784221</v>
      </c>
      <c r="D97" s="447">
        <f t="shared" ca="1" si="9"/>
        <v>-174958.23089406019</v>
      </c>
      <c r="E97" s="447">
        <f t="shared" ca="1" si="1"/>
        <v>-11912421.631562864</v>
      </c>
      <c r="F97" s="431"/>
      <c r="G97" s="459">
        <f t="shared" si="12"/>
        <v>8</v>
      </c>
      <c r="H97" s="459">
        <v>90</v>
      </c>
      <c r="I97" s="444">
        <f t="shared" ca="1" si="5"/>
        <v>1617803.8086848217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6703.0503306458395</v>
      </c>
      <c r="L97" s="444">
        <f t="shared" ca="1" si="3"/>
        <v>1615435.1296856473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-11912421.631562864</v>
      </c>
      <c r="C98" s="447">
        <f t="shared" si="0"/>
        <v>100747.55675784221</v>
      </c>
      <c r="D98" s="447">
        <f t="shared" ca="1" si="9"/>
        <v>-174958.23089406019</v>
      </c>
      <c r="E98" s="447">
        <f t="shared" ca="1" si="1"/>
        <v>-12188127.419214768</v>
      </c>
      <c r="F98" s="431"/>
      <c r="G98" s="459">
        <f t="shared" si="12"/>
        <v>8</v>
      </c>
      <c r="H98" s="459">
        <v>91</v>
      </c>
      <c r="I98" s="444">
        <f t="shared" ca="1" si="5"/>
        <v>1615435.1296856473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6693.1808348159457</v>
      </c>
      <c r="L98" s="444">
        <f t="shared" ca="1" si="3"/>
        <v>1613056.5811906429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-12188127.419214768</v>
      </c>
      <c r="C99" s="447">
        <f t="shared" si="0"/>
        <v>100747.55675784221</v>
      </c>
      <c r="D99" s="447">
        <f t="shared" ca="1" si="9"/>
        <v>-174958.23089406019</v>
      </c>
      <c r="E99" s="447">
        <f t="shared" ca="1" si="1"/>
        <v>-12463833.206866672</v>
      </c>
      <c r="F99" s="431"/>
      <c r="G99" s="459">
        <f t="shared" si="12"/>
        <v>8</v>
      </c>
      <c r="H99" s="459">
        <v>92</v>
      </c>
      <c r="I99" s="444">
        <f t="shared" ca="1" si="5"/>
        <v>1613056.5811906429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6683.2702160867611</v>
      </c>
      <c r="L99" s="444">
        <f t="shared" ca="1" si="3"/>
        <v>1610668.1220769093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-12463833.206866672</v>
      </c>
      <c r="C100" s="447">
        <f t="shared" si="0"/>
        <v>100747.55675784221</v>
      </c>
      <c r="D100" s="447">
        <f t="shared" ca="1" si="9"/>
        <v>-174958.23089406019</v>
      </c>
      <c r="E100" s="447">
        <f t="shared" ca="1" si="1"/>
        <v>-12739538.994518576</v>
      </c>
      <c r="F100" s="431"/>
      <c r="G100" s="459">
        <f t="shared" si="12"/>
        <v>8</v>
      </c>
      <c r="H100" s="459">
        <v>93</v>
      </c>
      <c r="I100" s="444">
        <f t="shared" ca="1" si="5"/>
        <v>1610668.1220769093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6673.318303112871</v>
      </c>
      <c r="L100" s="444">
        <f t="shared" ca="1" si="3"/>
        <v>1608269.7110502019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-12739538.994518576</v>
      </c>
      <c r="C101" s="447">
        <f t="shared" si="0"/>
        <v>100747.55675784221</v>
      </c>
      <c r="D101" s="447">
        <f t="shared" ca="1" si="9"/>
        <v>-174958.23089406019</v>
      </c>
      <c r="E101" s="447">
        <f t="shared" ca="1" si="1"/>
        <v>-13015244.78217048</v>
      </c>
      <c r="F101" s="431"/>
      <c r="G101" s="459">
        <f t="shared" si="12"/>
        <v>8</v>
      </c>
      <c r="H101" s="459">
        <v>94</v>
      </c>
      <c r="I101" s="444">
        <f t="shared" ca="1" si="5"/>
        <v>1608269.7110502019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6663.3249238349235</v>
      </c>
      <c r="L101" s="444">
        <f t="shared" ca="1" si="3"/>
        <v>1605861.3066442166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-13015244.78217048</v>
      </c>
      <c r="C102" s="447">
        <f t="shared" si="0"/>
        <v>100747.55675784221</v>
      </c>
      <c r="D102" s="447">
        <f t="shared" ca="1" si="9"/>
        <v>-174958.23089406019</v>
      </c>
      <c r="E102" s="447">
        <f t="shared" ca="1" si="1"/>
        <v>-13290950.569822384</v>
      </c>
      <c r="F102" s="431"/>
      <c r="G102" s="459">
        <f t="shared" si="12"/>
        <v>8</v>
      </c>
      <c r="H102" s="459">
        <v>95</v>
      </c>
      <c r="I102" s="444">
        <f t="shared" ca="1" si="5"/>
        <v>1605861.3066442166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6653.2899054766513</v>
      </c>
      <c r="L102" s="444">
        <f t="shared" ca="1" si="3"/>
        <v>1603442.867219873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-13290950.569822384</v>
      </c>
      <c r="C103" s="447">
        <f t="shared" si="0"/>
        <v>100747.55675784221</v>
      </c>
      <c r="D103" s="447">
        <f t="shared" ca="1" si="9"/>
        <v>-174958.23089406019</v>
      </c>
      <c r="E103" s="447">
        <f t="shared" ca="1" si="1"/>
        <v>-13566656.357474288</v>
      </c>
      <c r="F103" s="431"/>
      <c r="G103" s="459">
        <f t="shared" si="12"/>
        <v>8</v>
      </c>
      <c r="H103" s="459">
        <v>96</v>
      </c>
      <c r="I103" s="444">
        <f t="shared" ca="1" si="5"/>
        <v>1603442.867219873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6643.2130745418863</v>
      </c>
      <c r="L103" s="444">
        <f t="shared" ca="1" si="3"/>
        <v>1601014.3509645946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-13566656.357474288</v>
      </c>
      <c r="C104" s="447">
        <f t="shared" si="0"/>
        <v>75560.667568381657</v>
      </c>
      <c r="D104" s="447">
        <f t="shared" ca="1" si="9"/>
        <v>-174958.23089406019</v>
      </c>
      <c r="E104" s="447">
        <f t="shared" ca="1" si="1"/>
        <v>-13817175.255936731</v>
      </c>
      <c r="F104" s="431"/>
      <c r="G104" s="459">
        <f>G103+1</f>
        <v>9</v>
      </c>
      <c r="H104" s="459">
        <v>97</v>
      </c>
      <c r="I104" s="444">
        <f t="shared" ca="1" si="5"/>
        <v>1601014.3509645946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6633.0942568115597</v>
      </c>
      <c r="L104" s="444">
        <f t="shared" ca="1" si="3"/>
        <v>1598575.7158915859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-13817175.255936731</v>
      </c>
      <c r="C105" s="447">
        <f t="shared" si="0"/>
        <v>0</v>
      </c>
      <c r="D105" s="447">
        <f t="shared" ca="1" si="9"/>
        <v>-174958.23089406019</v>
      </c>
      <c r="E105" s="447">
        <f t="shared" ca="1" si="1"/>
        <v>-13992133.486830791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1598575.7158915859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6625.7503590073575</v>
      </c>
      <c r="L105" s="444">
        <f t="shared" ca="1" si="3"/>
        <v>1596805.8365207731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-13992133.486830791</v>
      </c>
      <c r="C106" s="447">
        <f t="shared" si="0"/>
        <v>0</v>
      </c>
      <c r="D106" s="447">
        <f t="shared" ca="1" si="9"/>
        <v>-174958.23089406019</v>
      </c>
      <c r="E106" s="447">
        <f t="shared" ca="1" si="1"/>
        <v>-14167091.717724852</v>
      </c>
      <c r="F106" s="431"/>
      <c r="G106" s="459">
        <f t="shared" si="13"/>
        <v>9</v>
      </c>
      <c r="H106" s="459">
        <v>99</v>
      </c>
      <c r="I106" s="444">
        <f t="shared" ca="1" si="5"/>
        <v>1596805.8365207731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6618.3758616289706</v>
      </c>
      <c r="L106" s="444">
        <f t="shared" ca="1" si="3"/>
        <v>1595028.5826525819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-14167091.717724852</v>
      </c>
      <c r="C107" s="447">
        <f t="shared" si="0"/>
        <v>0</v>
      </c>
      <c r="D107" s="447">
        <f t="shared" ca="1" si="9"/>
        <v>-174958.23089406019</v>
      </c>
      <c r="E107" s="447">
        <f t="shared" ca="1" si="1"/>
        <v>-14342049.948618913</v>
      </c>
      <c r="F107" s="431"/>
      <c r="G107" s="459">
        <f t="shared" si="13"/>
        <v>9</v>
      </c>
      <c r="H107" s="459">
        <v>100</v>
      </c>
      <c r="I107" s="444">
        <f t="shared" ca="1" si="5"/>
        <v>1595028.5826525819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6610.9706371781731</v>
      </c>
      <c r="L107" s="444">
        <f t="shared" ca="1" si="3"/>
        <v>1593243.92355994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-14342049.948618913</v>
      </c>
      <c r="C108" s="447">
        <f t="shared" si="0"/>
        <v>0</v>
      </c>
      <c r="D108" s="447">
        <f t="shared" ca="1" si="9"/>
        <v>-174958.23089406019</v>
      </c>
      <c r="E108" s="447">
        <f t="shared" ca="1" si="1"/>
        <v>-14517008.179512974</v>
      </c>
      <c r="F108" s="431"/>
      <c r="G108" s="459">
        <f t="shared" si="13"/>
        <v>9</v>
      </c>
      <c r="H108" s="459">
        <v>101</v>
      </c>
      <c r="I108" s="444">
        <f t="shared" ca="1" si="5"/>
        <v>1593243.92355994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6603.5345576254986</v>
      </c>
      <c r="L108" s="444">
        <f t="shared" ca="1" si="3"/>
        <v>1591451.8283877452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-14517008.179512974</v>
      </c>
      <c r="C109" s="447">
        <f t="shared" si="0"/>
        <v>0</v>
      </c>
      <c r="D109" s="447">
        <f t="shared" ca="1" si="9"/>
        <v>-174958.23089406019</v>
      </c>
      <c r="E109" s="447">
        <f t="shared" ca="1" si="1"/>
        <v>-14691966.410407035</v>
      </c>
      <c r="F109" s="431"/>
      <c r="G109" s="459">
        <f t="shared" si="13"/>
        <v>9</v>
      </c>
      <c r="H109" s="459">
        <v>102</v>
      </c>
      <c r="I109" s="444">
        <f t="shared" ca="1" si="5"/>
        <v>1591451.8283877452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6596.067494408021</v>
      </c>
      <c r="L109" s="444">
        <f t="shared" ca="1" si="3"/>
        <v>1589652.266152333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-14691966.410407035</v>
      </c>
      <c r="C110" s="447">
        <f t="shared" si="0"/>
        <v>0</v>
      </c>
      <c r="D110" s="447">
        <f t="shared" ca="1" si="9"/>
        <v>-174958.23089406019</v>
      </c>
      <c r="E110" s="447">
        <f t="shared" ca="1" si="1"/>
        <v>-14866924.641301095</v>
      </c>
      <c r="F110" s="431"/>
      <c r="G110" s="459">
        <f t="shared" si="13"/>
        <v>9</v>
      </c>
      <c r="H110" s="459">
        <v>103</v>
      </c>
      <c r="I110" s="444">
        <f t="shared" ca="1" si="5"/>
        <v>1589652.266152333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6588.5693184271367</v>
      </c>
      <c r="L110" s="444">
        <f t="shared" ca="1" si="3"/>
        <v>1587845.2057409401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-14866924.641301095</v>
      </c>
      <c r="C111" s="447">
        <f t="shared" si="0"/>
        <v>0</v>
      </c>
      <c r="D111" s="447">
        <f t="shared" ca="1" si="9"/>
        <v>-174958.23089406019</v>
      </c>
      <c r="E111" s="447">
        <f t="shared" ca="1" si="1"/>
        <v>-15041882.872195156</v>
      </c>
      <c r="F111" s="431"/>
      <c r="G111" s="459">
        <f t="shared" si="13"/>
        <v>9</v>
      </c>
      <c r="H111" s="459">
        <v>104</v>
      </c>
      <c r="I111" s="444">
        <f t="shared" ca="1" si="5"/>
        <v>1587845.2057409401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6581.0399000463331</v>
      </c>
      <c r="L111" s="444">
        <f t="shared" ca="1" si="3"/>
        <v>1586030.6159111662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-15041882.872195156</v>
      </c>
      <c r="C112" s="447">
        <f t="shared" si="0"/>
        <v>0</v>
      </c>
      <c r="D112" s="447">
        <f t="shared" ca="1" si="9"/>
        <v>-174958.23089406019</v>
      </c>
      <c r="E112" s="447">
        <f t="shared" ca="1" si="1"/>
        <v>-15216841.103089217</v>
      </c>
      <c r="F112" s="431"/>
      <c r="G112" s="459">
        <f t="shared" si="13"/>
        <v>9</v>
      </c>
      <c r="H112" s="459">
        <v>105</v>
      </c>
      <c r="I112" s="444">
        <f t="shared" ca="1" si="5"/>
        <v>1586030.6159111662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6573.4791090889412</v>
      </c>
      <c r="L112" s="444">
        <f t="shared" ca="1" si="3"/>
        <v>1584208.4652904349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-15216841.103089217</v>
      </c>
      <c r="C113" s="447">
        <f t="shared" si="0"/>
        <v>0</v>
      </c>
      <c r="D113" s="447">
        <f t="shared" ca="1" si="9"/>
        <v>-174958.23089406019</v>
      </c>
      <c r="E113" s="447">
        <f t="shared" ca="1" si="1"/>
        <v>-15391799.333983278</v>
      </c>
      <c r="F113" s="431"/>
      <c r="G113" s="459">
        <f t="shared" si="13"/>
        <v>9</v>
      </c>
      <c r="H113" s="459">
        <v>106</v>
      </c>
      <c r="I113" s="444">
        <f t="shared" ca="1" si="5"/>
        <v>1584208.4652904349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6565.8868148358943</v>
      </c>
      <c r="L113" s="444">
        <f t="shared" ca="1" si="3"/>
        <v>1582378.7223754507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-15391799.333983278</v>
      </c>
      <c r="C114" s="447">
        <f t="shared" si="0"/>
        <v>0</v>
      </c>
      <c r="D114" s="447">
        <f t="shared" ca="1" si="9"/>
        <v>-174958.23089406019</v>
      </c>
      <c r="E114" s="447">
        <f t="shared" ca="1" si="1"/>
        <v>-15566757.564877339</v>
      </c>
      <c r="F114" s="431"/>
      <c r="G114" s="459">
        <f t="shared" si="13"/>
        <v>9</v>
      </c>
      <c r="H114" s="459">
        <v>107</v>
      </c>
      <c r="I114" s="444">
        <f t="shared" ca="1" si="5"/>
        <v>1582378.7223754507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6558.2628860234599</v>
      </c>
      <c r="L114" s="444">
        <f t="shared" ca="1" si="3"/>
        <v>1580541.3555316539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-15566757.564877339</v>
      </c>
      <c r="C115" s="447">
        <f t="shared" si="0"/>
        <v>0</v>
      </c>
      <c r="D115" s="447">
        <f t="shared" ca="1" si="9"/>
        <v>-174958.23089406019</v>
      </c>
      <c r="E115" s="447">
        <f t="shared" ca="1" si="1"/>
        <v>-15741715.7957714</v>
      </c>
      <c r="F115" s="431"/>
      <c r="G115" s="459">
        <f t="shared" si="13"/>
        <v>9</v>
      </c>
      <c r="H115" s="459">
        <v>108</v>
      </c>
      <c r="I115" s="444">
        <f t="shared" ca="1" si="5"/>
        <v>1580541.3555316539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6550.607190840974</v>
      </c>
      <c r="L115" s="444">
        <f t="shared" ca="1" si="3"/>
        <v>1578696.3329926746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-15741715.7957714</v>
      </c>
      <c r="C116" s="447">
        <f t="shared" si="0"/>
        <v>0</v>
      </c>
      <c r="D116" s="447">
        <f t="shared" ca="1" si="9"/>
        <v>-174958.23089406019</v>
      </c>
      <c r="E116" s="447">
        <f t="shared" ca="1" si="1"/>
        <v>-15916674.02666546</v>
      </c>
      <c r="F116" s="431"/>
      <c r="G116" s="459">
        <f>G115+1</f>
        <v>10</v>
      </c>
      <c r="H116" s="459">
        <v>109</v>
      </c>
      <c r="I116" s="444">
        <f t="shared" ca="1" si="5"/>
        <v>1578696.3329926746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6542.9195969285602</v>
      </c>
      <c r="L116" s="444">
        <f t="shared" ca="1" si="3"/>
        <v>1576843.622859783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-15916674.02666546</v>
      </c>
      <c r="C117" s="447">
        <f t="shared" si="0"/>
        <v>0</v>
      </c>
      <c r="D117" s="447">
        <f t="shared" ca="1" si="9"/>
        <v>-174958.23089406019</v>
      </c>
      <c r="E117" s="447">
        <f t="shared" ca="1" si="1"/>
        <v>-16091632.257559521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1576843.622859783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6535.1999713748446</v>
      </c>
      <c r="L117" s="444">
        <f t="shared" ca="1" si="3"/>
        <v>1574983.1931013376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-16091632.257559521</v>
      </c>
      <c r="C118" s="447">
        <f t="shared" si="0"/>
        <v>0</v>
      </c>
      <c r="D118" s="447">
        <f t="shared" ca="1" si="9"/>
        <v>-174958.23089406019</v>
      </c>
      <c r="E118" s="447">
        <f t="shared" ca="1" si="1"/>
        <v>-16266590.488453582</v>
      </c>
      <c r="F118" s="431"/>
      <c r="G118" s="459">
        <f t="shared" si="14"/>
        <v>10</v>
      </c>
      <c r="H118" s="459">
        <v>111</v>
      </c>
      <c r="I118" s="444">
        <f t="shared" ca="1" si="5"/>
        <v>1574983.1931013376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6527.4481807146558</v>
      </c>
      <c r="L118" s="444">
        <f t="shared" ca="1" si="3"/>
        <v>1573115.0115522321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-16266590.488453582</v>
      </c>
      <c r="C119" s="447">
        <f t="shared" si="0"/>
        <v>0</v>
      </c>
      <c r="D119" s="447">
        <f t="shared" ca="1" si="9"/>
        <v>-174958.23089406019</v>
      </c>
      <c r="E119" s="447">
        <f t="shared" ca="1" si="1"/>
        <v>-16441548.719347643</v>
      </c>
      <c r="F119" s="431"/>
      <c r="G119" s="459">
        <f t="shared" si="14"/>
        <v>10</v>
      </c>
      <c r="H119" s="459">
        <v>112</v>
      </c>
      <c r="I119" s="444">
        <f t="shared" ca="1" si="5"/>
        <v>1573115.0115522321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6519.6640909267162</v>
      </c>
      <c r="L119" s="444">
        <f t="shared" ca="1" si="3"/>
        <v>1571239.0459133387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-16441548.719347643</v>
      </c>
      <c r="C120" s="447">
        <f t="shared" si="0"/>
        <v>0</v>
      </c>
      <c r="D120" s="447">
        <f t="shared" ca="1" si="9"/>
        <v>-174958.23089406019</v>
      </c>
      <c r="E120" s="447">
        <f t="shared" ca="1" si="1"/>
        <v>-16616506.950241704</v>
      </c>
      <c r="F120" s="431"/>
      <c r="G120" s="459">
        <f t="shared" si="14"/>
        <v>10</v>
      </c>
      <c r="H120" s="459">
        <v>113</v>
      </c>
      <c r="I120" s="444">
        <f t="shared" ca="1" si="5"/>
        <v>1571239.0459133387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6511.8475674313268</v>
      </c>
      <c r="L120" s="444">
        <f t="shared" ca="1" si="3"/>
        <v>1569355.2637509499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-16616506.950241704</v>
      </c>
      <c r="C121" s="447">
        <f t="shared" si="0"/>
        <v>0</v>
      </c>
      <c r="D121" s="447">
        <f t="shared" ca="1" si="9"/>
        <v>-174958.23089406019</v>
      </c>
      <c r="E121" s="447">
        <f t="shared" ca="1" si="1"/>
        <v>-16791465.181135762</v>
      </c>
      <c r="F121" s="431"/>
      <c r="G121" s="459">
        <f t="shared" si="14"/>
        <v>10</v>
      </c>
      <c r="H121" s="459">
        <v>114</v>
      </c>
      <c r="I121" s="444">
        <f t="shared" ca="1" si="5"/>
        <v>1569355.2637509499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6503.9984750880403</v>
      </c>
      <c r="L121" s="444">
        <f t="shared" ca="1" si="3"/>
        <v>1567463.6324962177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-16791465.181135762</v>
      </c>
      <c r="C122" s="447">
        <f t="shared" si="0"/>
        <v>0</v>
      </c>
      <c r="D122" s="447">
        <f t="shared" ca="1" si="9"/>
        <v>-174958.23089406019</v>
      </c>
      <c r="E122" s="447">
        <f t="shared" ca="1" si="1"/>
        <v>-16966423.412029821</v>
      </c>
      <c r="F122" s="431"/>
      <c r="G122" s="459">
        <f t="shared" si="14"/>
        <v>10</v>
      </c>
      <c r="H122" s="459">
        <v>115</v>
      </c>
      <c r="I122" s="444">
        <f t="shared" ca="1" si="5"/>
        <v>1567463.6324962177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6496.1166781933234</v>
      </c>
      <c r="L122" s="444">
        <f t="shared" ca="1" si="3"/>
        <v>1565564.1194445908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-16966423.412029821</v>
      </c>
      <c r="C123" s="447">
        <f t="shared" si="0"/>
        <v>0</v>
      </c>
      <c r="D123" s="447">
        <f t="shared" ca="1" si="9"/>
        <v>-174958.23089406019</v>
      </c>
      <c r="E123" s="447">
        <f t="shared" ca="1" si="1"/>
        <v>-17141381.64292388</v>
      </c>
      <c r="F123" s="431"/>
      <c r="G123" s="459">
        <f t="shared" si="14"/>
        <v>10</v>
      </c>
      <c r="H123" s="459">
        <v>116</v>
      </c>
      <c r="I123" s="444">
        <f t="shared" ca="1" si="5"/>
        <v>1565564.1194445908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6488.2020404782106</v>
      </c>
      <c r="L123" s="444">
        <f t="shared" ca="1" si="3"/>
        <v>1563656.6917552487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-17141381.64292388</v>
      </c>
      <c r="C124" s="447">
        <f t="shared" si="0"/>
        <v>0</v>
      </c>
      <c r="D124" s="447">
        <f t="shared" ca="1" si="9"/>
        <v>-174958.23089406019</v>
      </c>
      <c r="E124" s="447">
        <f t="shared" ca="1" si="1"/>
        <v>-17316339.873817939</v>
      </c>
      <c r="F124" s="431"/>
      <c r="G124" s="459">
        <f t="shared" si="14"/>
        <v>10</v>
      </c>
      <c r="H124" s="459">
        <v>117</v>
      </c>
      <c r="I124" s="444">
        <f t="shared" ca="1" si="5"/>
        <v>1563656.6917552487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6480.2544251059517</v>
      </c>
      <c r="L124" s="444">
        <f t="shared" ca="1" si="3"/>
        <v>1561741.3164505344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-17316339.873817939</v>
      </c>
      <c r="C125" s="447">
        <f t="shared" si="0"/>
        <v>0</v>
      </c>
      <c r="D125" s="447">
        <f t="shared" ca="1" si="9"/>
        <v>-174958.23089406019</v>
      </c>
      <c r="E125" s="447">
        <f t="shared" ca="1" si="1"/>
        <v>-17491298.104711998</v>
      </c>
      <c r="F125" s="431"/>
      <c r="G125" s="459">
        <f t="shared" si="14"/>
        <v>10</v>
      </c>
      <c r="H125" s="459">
        <v>118</v>
      </c>
      <c r="I125" s="444">
        <f t="shared" ca="1" si="5"/>
        <v>1561741.3164505344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6472.2736946696423</v>
      </c>
      <c r="L125" s="444">
        <f t="shared" ca="1" si="3"/>
        <v>1559817.9604153838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-17491298.104711998</v>
      </c>
      <c r="C126" s="447">
        <f t="shared" si="0"/>
        <v>0</v>
      </c>
      <c r="D126" s="447">
        <f t="shared" ca="1" si="9"/>
        <v>-174958.23089406019</v>
      </c>
      <c r="E126" s="447">
        <f t="shared" ca="1" si="1"/>
        <v>-17666256.335606057</v>
      </c>
      <c r="F126" s="431"/>
      <c r="G126" s="459">
        <f t="shared" si="14"/>
        <v>10</v>
      </c>
      <c r="H126" s="459">
        <v>119</v>
      </c>
      <c r="I126" s="444">
        <f t="shared" ca="1" si="5"/>
        <v>1559817.9604153838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6464.2597111898485</v>
      </c>
      <c r="L126" s="444">
        <f t="shared" ca="1" si="3"/>
        <v>1557886.5903967535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-17666256.335606057</v>
      </c>
      <c r="C127" s="447">
        <f t="shared" si="0"/>
        <v>0</v>
      </c>
      <c r="D127" s="447">
        <f t="shared" ca="1" si="9"/>
        <v>-174958.23089406019</v>
      </c>
      <c r="E127" s="447">
        <f t="shared" ca="1" si="1"/>
        <v>-17841214.566500116</v>
      </c>
      <c r="F127" s="431"/>
      <c r="G127" s="459">
        <f t="shared" si="14"/>
        <v>10</v>
      </c>
      <c r="H127" s="459">
        <v>120</v>
      </c>
      <c r="I127" s="444">
        <f t="shared" ca="1" si="5"/>
        <v>1557886.5903967535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6456.2123361122221</v>
      </c>
      <c r="L127" s="444">
        <f t="shared" ca="1" si="3"/>
        <v>1555947.1730030456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-17841214.566500116</v>
      </c>
      <c r="C128" s="447">
        <f t="shared" si="0"/>
        <v>0</v>
      </c>
      <c r="D128" s="447">
        <f t="shared" ca="1" si="9"/>
        <v>-174958.23089406019</v>
      </c>
      <c r="E128" s="447">
        <f t="shared" ca="1" si="1"/>
        <v>-18016172.797394175</v>
      </c>
      <c r="F128" s="431"/>
      <c r="G128" s="459">
        <f>G127+1</f>
        <v>11</v>
      </c>
      <c r="H128" s="459">
        <v>121</v>
      </c>
      <c r="I128" s="444">
        <f t="shared" ca="1" si="5"/>
        <v>1555947.1730030456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6448.1314303051058</v>
      </c>
      <c r="L128" s="444">
        <f t="shared" ca="1" si="3"/>
        <v>1553999.6747035305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-18016172.797394175</v>
      </c>
      <c r="C129" s="447">
        <f t="shared" si="0"/>
        <v>0</v>
      </c>
      <c r="D129" s="447">
        <f t="shared" ca="1" si="9"/>
        <v>-174958.23089406019</v>
      </c>
      <c r="E129" s="447">
        <f t="shared" ca="1" si="1"/>
        <v>-18191131.028288234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1553999.6747035305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6440.0168540571267</v>
      </c>
      <c r="L129" s="444">
        <f t="shared" ca="1" si="3"/>
        <v>1552044.0618277674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-18191131.028288234</v>
      </c>
      <c r="C130" s="447">
        <f t="shared" si="0"/>
        <v>0</v>
      </c>
      <c r="D130" s="447">
        <f t="shared" ca="1" si="9"/>
        <v>-174958.23089406019</v>
      </c>
      <c r="E130" s="447">
        <f t="shared" ca="1" si="1"/>
        <v>-18366089.259182293</v>
      </c>
      <c r="F130" s="431"/>
      <c r="G130" s="459">
        <f t="shared" si="15"/>
        <v>11</v>
      </c>
      <c r="H130" s="459">
        <v>123</v>
      </c>
      <c r="I130" s="444">
        <f t="shared" ca="1" si="5"/>
        <v>1552044.0618277674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6431.8684670747798</v>
      </c>
      <c r="L130" s="444">
        <f t="shared" ca="1" si="3"/>
        <v>1550080.300565022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-18366089.259182293</v>
      </c>
      <c r="C131" s="447">
        <f t="shared" si="0"/>
        <v>0</v>
      </c>
      <c r="D131" s="447">
        <f t="shared" ca="1" si="9"/>
        <v>-174958.23089406019</v>
      </c>
      <c r="E131" s="447">
        <f t="shared" ca="1" si="1"/>
        <v>-18541047.490076352</v>
      </c>
      <c r="F131" s="431"/>
      <c r="G131" s="459">
        <f t="shared" si="15"/>
        <v>11</v>
      </c>
      <c r="H131" s="459">
        <v>124</v>
      </c>
      <c r="I131" s="444">
        <f t="shared" ca="1" si="5"/>
        <v>1550080.300565022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6423.6861284800079</v>
      </c>
      <c r="L131" s="444">
        <f t="shared" ca="1" si="3"/>
        <v>1548108.3569636818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-18541047.490076352</v>
      </c>
      <c r="C132" s="447">
        <f t="shared" si="0"/>
        <v>0</v>
      </c>
      <c r="D132" s="447">
        <f t="shared" ca="1" si="9"/>
        <v>-174958.23089406019</v>
      </c>
      <c r="E132" s="447">
        <f t="shared" ca="1" si="1"/>
        <v>-18716005.720970411</v>
      </c>
      <c r="F132" s="431"/>
      <c r="G132" s="459">
        <f t="shared" si="15"/>
        <v>11</v>
      </c>
      <c r="H132" s="459">
        <v>125</v>
      </c>
      <c r="I132" s="444">
        <f t="shared" ca="1" si="5"/>
        <v>1548108.3569636818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6415.4696968077569</v>
      </c>
      <c r="L132" s="444">
        <f t="shared" ca="1" si="3"/>
        <v>1546128.1969306692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-18716005.720970411</v>
      </c>
      <c r="C133" s="447">
        <f t="shared" si="0"/>
        <v>0</v>
      </c>
      <c r="D133" s="447">
        <f t="shared" ca="1" si="9"/>
        <v>-174958.23089406019</v>
      </c>
      <c r="E133" s="447">
        <f t="shared" ca="1" si="1"/>
        <v>-18890963.95186447</v>
      </c>
      <c r="F133" s="431"/>
      <c r="G133" s="459">
        <f t="shared" si="15"/>
        <v>11</v>
      </c>
      <c r="H133" s="459">
        <v>126</v>
      </c>
      <c r="I133" s="444">
        <f t="shared" ca="1" si="5"/>
        <v>1546128.1969306692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6407.2190300035381</v>
      </c>
      <c r="L133" s="444">
        <f t="shared" ca="1" si="3"/>
        <v>1544139.7862308526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-18890963.95186447</v>
      </c>
      <c r="C134" s="447">
        <f t="shared" si="0"/>
        <v>0</v>
      </c>
      <c r="D134" s="447">
        <f t="shared" ca="1" si="9"/>
        <v>-174958.23089406019</v>
      </c>
      <c r="E134" s="447">
        <f t="shared" ca="1" si="1"/>
        <v>-19065922.182758529</v>
      </c>
      <c r="F134" s="431"/>
      <c r="G134" s="459">
        <f t="shared" si="15"/>
        <v>11</v>
      </c>
      <c r="H134" s="459">
        <v>127</v>
      </c>
      <c r="I134" s="444">
        <f t="shared" ca="1" si="5"/>
        <v>1544139.7862308526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6398.9339854209684</v>
      </c>
      <c r="L134" s="444">
        <f t="shared" ca="1" si="3"/>
        <v>1542143.0904864534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-19065922.182758529</v>
      </c>
      <c r="C135" s="447">
        <f t="shared" si="0"/>
        <v>0</v>
      </c>
      <c r="D135" s="447">
        <f t="shared" ca="1" si="9"/>
        <v>-174958.23089406019</v>
      </c>
      <c r="E135" s="447">
        <f t="shared" ca="1" si="1"/>
        <v>-19240880.413652588</v>
      </c>
      <c r="F135" s="431"/>
      <c r="G135" s="459">
        <f t="shared" si="15"/>
        <v>11</v>
      </c>
      <c r="H135" s="459">
        <v>128</v>
      </c>
      <c r="I135" s="444">
        <f t="shared" ca="1" si="5"/>
        <v>1542143.0904864534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6390.6144198193051</v>
      </c>
      <c r="L135" s="444">
        <f t="shared" ca="1" si="3"/>
        <v>1540138.0751764525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-19240880.413652588</v>
      </c>
      <c r="C136" s="447">
        <f t="shared" si="0"/>
        <v>0</v>
      </c>
      <c r="D136" s="447">
        <f t="shared" ca="1" si="9"/>
        <v>-174958.23089406019</v>
      </c>
      <c r="E136" s="447">
        <f t="shared" ca="1" si="1"/>
        <v>-19415838.644546647</v>
      </c>
      <c r="F136" s="431"/>
      <c r="G136" s="459">
        <f t="shared" si="15"/>
        <v>11</v>
      </c>
      <c r="H136" s="459">
        <v>129</v>
      </c>
      <c r="I136" s="444">
        <f t="shared" ca="1" si="5"/>
        <v>1540138.0751764525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6382.2601893609681</v>
      </c>
      <c r="L136" s="444">
        <f t="shared" ca="1" si="3"/>
        <v>1538124.7056359933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1538124.7056359933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6373.8711496090546</v>
      </c>
      <c r="L137" s="444">
        <f t="shared" ca="1" si="3"/>
        <v>1536102.9470557822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1536102.9470557822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6365.4471555248419</v>
      </c>
      <c r="L138" s="444">
        <f t="shared" ca="1" si="3"/>
        <v>1534072.7644814868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1534072.7644814868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6356.9880614652775</v>
      </c>
      <c r="L139" s="444">
        <f t="shared" ca="1" si="3"/>
        <v>1532034.1228131319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1532034.1228131319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6348.4937211804654</v>
      </c>
      <c r="L140" s="444">
        <f t="shared" ca="1" si="3"/>
        <v>1529986.9868044921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1529986.9868044921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6339.9639878111329</v>
      </c>
      <c r="L141" s="444">
        <f t="shared" ca="1" si="3"/>
        <v>1527931.3210624831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1527931.3210624831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6331.3987138860957</v>
      </c>
      <c r="L142" s="444">
        <f t="shared" ca="1" si="3"/>
        <v>1525867.090046549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1525867.090046549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6322.7977513197029</v>
      </c>
      <c r="L143" s="444">
        <f t="shared" ca="1" si="3"/>
        <v>1523794.2580680484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1523794.2580680484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6314.1609514092843</v>
      </c>
      <c r="L144" s="444">
        <f t="shared" ca="1" si="3"/>
        <v>1521712.7892896375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1521712.7892896375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6305.4881648325718</v>
      </c>
      <c r="L145" s="444">
        <f t="shared" ca="1" si="3"/>
        <v>1519622.6477246499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1519622.6477246499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6296.7792416451239</v>
      </c>
      <c r="L146" s="444">
        <f t="shared" ca="1" si="3"/>
        <v>1517523.7972364747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1517523.7972364747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6288.0340312777271</v>
      </c>
      <c r="L147" s="444">
        <f t="shared" ca="1" si="3"/>
        <v>1515416.2015379323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1515416.2015379323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6279.2523825338003</v>
      </c>
      <c r="L148" s="444">
        <f t="shared" ca="1" si="3"/>
        <v>1513299.8241906459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1513299.8241906459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6270.4341435867736</v>
      </c>
      <c r="L149" s="444">
        <f t="shared" ca="1" si="3"/>
        <v>1511174.6286044125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1511174.6286044125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6261.5791619774682</v>
      </c>
      <c r="L150" s="444">
        <f t="shared" ca="1" si="3"/>
        <v>1509040.5780365698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1509040.5780365698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6252.6872846114566</v>
      </c>
      <c r="L151" s="444">
        <f t="shared" ca="1" si="3"/>
        <v>1506897.635591361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1506897.635591361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6243.7583577564201</v>
      </c>
      <c r="L152" s="444">
        <f t="shared" ca="1" si="3"/>
        <v>1504745.7642192971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1504745.7642192971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6234.7922270394874</v>
      </c>
      <c r="L153" s="444">
        <f t="shared" ca="1" si="3"/>
        <v>1502584.9267165165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1502584.9267165165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6225.7887374445681</v>
      </c>
      <c r="L154" s="444">
        <f t="shared" ca="1" si="3"/>
        <v>1500415.085724141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1500415.085724141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6216.7477333096704</v>
      </c>
      <c r="L155" s="444">
        <f t="shared" ca="1" si="3"/>
        <v>1498236.2037276304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1498236.2037276304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6207.6690583242089</v>
      </c>
      <c r="L156" s="444">
        <f t="shared" ca="1" si="3"/>
        <v>1496048.2430561346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1496048.2430561346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6198.5525555263102</v>
      </c>
      <c r="L157" s="444">
        <f t="shared" ca="1" si="3"/>
        <v>1493851.1658818407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1493851.1658818407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6189.398067300086</v>
      </c>
      <c r="L158" s="444">
        <f t="shared" ca="1" si="3"/>
        <v>1491644.9342193205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1491644.9342193205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6180.2054353729181</v>
      </c>
      <c r="L159" s="444">
        <f t="shared" ca="1" si="3"/>
        <v>1489429.5099248732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1489429.5099248732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6170.9745008127211</v>
      </c>
      <c r="L160" s="444">
        <f t="shared" ca="1" si="3"/>
        <v>1487204.8546958659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1487204.8546958659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6161.7051040251899</v>
      </c>
      <c r="L161" s="444">
        <f t="shared" ca="1" si="3"/>
        <v>1484970.9300700708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1484970.9300700708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6152.3970847510445</v>
      </c>
      <c r="L162" s="444">
        <f t="shared" ca="1" si="3"/>
        <v>1482727.6974250015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1482727.6974250015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6143.0502820632555</v>
      </c>
      <c r="L163" s="444">
        <f t="shared" ca="1" si="3"/>
        <v>1480475.1179772445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1480475.1179772445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6133.6645343642685</v>
      </c>
      <c r="L164" s="444">
        <f t="shared" ca="1" si="3"/>
        <v>1478213.1527817887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1478213.1527817887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6124.2396793832022</v>
      </c>
      <c r="L165" s="444">
        <f t="shared" ca="1" si="3"/>
        <v>1475941.7627313517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1475941.7627313517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6114.7755541730476</v>
      </c>
      <c r="L166" s="444">
        <f t="shared" ca="1" si="3"/>
        <v>1473660.9085557046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1473660.9085557046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6105.2719951078516</v>
      </c>
      <c r="L167" s="444">
        <f t="shared" ca="1" si="3"/>
        <v>1471370.5508209923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1471370.5508209923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6095.7288378798839</v>
      </c>
      <c r="L168" s="444">
        <f t="shared" ca="1" si="3"/>
        <v>1469070.649929052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1469070.649929052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6086.1459174967995</v>
      </c>
      <c r="L169" s="444">
        <f t="shared" ca="1" si="3"/>
        <v>1466761.1661167287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1466761.1661167287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6076.5230682787851</v>
      </c>
      <c r="L170" s="444">
        <f t="shared" ca="1" si="3"/>
        <v>1464442.0594551873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1464442.0594551873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6066.8601238556967</v>
      </c>
      <c r="L171" s="444">
        <f t="shared" ca="1" si="3"/>
        <v>1462113.2898492229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1462113.2898492229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6057.1569171641777</v>
      </c>
      <c r="L172" s="444">
        <f t="shared" ca="1" si="3"/>
        <v>1459774.8170365668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1459774.8170365668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6047.4132804447772</v>
      </c>
      <c r="L173" s="444">
        <f t="shared" ca="1" si="3"/>
        <v>1457426.6005871913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1457426.6005871913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6037.6290452390458</v>
      </c>
      <c r="L174" s="444">
        <f t="shared" ca="1" si="3"/>
        <v>1455068.5999026101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1455068.5999026101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6027.8040423866241</v>
      </c>
      <c r="L175" s="444">
        <f t="shared" ca="1" si="3"/>
        <v>1452700.7742151765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1452700.7742151765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6017.9381020223182</v>
      </c>
      <c r="L176" s="444">
        <f t="shared" ca="1" si="3"/>
        <v>1450323.0825873786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1450323.0825873786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6008.0310535731596</v>
      </c>
      <c r="L177" s="444">
        <f t="shared" ca="1" si="3"/>
        <v>1447935.4839111315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1447935.4839111315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5998.0827257554638</v>
      </c>
      <c r="L178" s="444">
        <f t="shared" ca="1" si="3"/>
        <v>1445537.9369070667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1445537.9369070667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5988.0929465718609</v>
      </c>
      <c r="L179" s="444">
        <f t="shared" ca="1" si="3"/>
        <v>1443130.4001238183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1443130.4001238183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5978.0615433083258</v>
      </c>
      <c r="L180" s="444">
        <f t="shared" ca="1" si="3"/>
        <v>1440712.8319373066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1440712.8319373066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5967.9883425311928</v>
      </c>
      <c r="L181" s="444">
        <f t="shared" ca="1" si="3"/>
        <v>1438285.1905500176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1438285.1905500176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5957.8731700841563</v>
      </c>
      <c r="L182" s="444">
        <f t="shared" ca="1" si="3"/>
        <v>1435847.4339902815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1435847.4339902815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5947.715851085256</v>
      </c>
      <c r="L183" s="444">
        <f t="shared" ca="1" si="3"/>
        <v>1433399.5201115466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1433399.5201115466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5937.5162099238605</v>
      </c>
      <c r="L184" s="444">
        <f t="shared" ca="1" si="3"/>
        <v>1430941.4065916503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1430941.4065916503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5927.2740702576257</v>
      </c>
      <c r="L185" s="444">
        <f t="shared" ca="1" si="3"/>
        <v>1428473.0509320877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1428473.0509320877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5916.9892550094482</v>
      </c>
      <c r="L186" s="444">
        <f t="shared" ca="1" si="3"/>
        <v>1425994.410457277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1425994.410457277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5906.6615863644029</v>
      </c>
      <c r="L187" s="444">
        <f t="shared" ca="1" si="3"/>
        <v>1423505.4423138213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1423505.4423138213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5896.2908857666716</v>
      </c>
      <c r="L188" s="444">
        <f t="shared" ca="1" si="3"/>
        <v>1421006.1034697678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1421006.1034697678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5885.8769739164482</v>
      </c>
      <c r="L189" s="444">
        <f t="shared" ca="1" si="3"/>
        <v>1418496.3507138642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1418496.3507138642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5875.4196707668498</v>
      </c>
      <c r="L190" s="444">
        <f t="shared" ca="1" si="3"/>
        <v>1415976.1406548109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1415976.1406548109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5864.9187955207944</v>
      </c>
      <c r="L191" s="444">
        <f t="shared" ca="1" si="3"/>
        <v>1413445.4297205117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1413445.4297205117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5854.3741666278811</v>
      </c>
      <c r="L192" s="444">
        <f t="shared" ca="1" si="3"/>
        <v>1410904.1741573194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1410904.1741573194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5843.7856017812464</v>
      </c>
      <c r="L193" s="444">
        <f t="shared" ca="1" si="3"/>
        <v>1408352.3300292804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1408352.3300292804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5833.1529179144172</v>
      </c>
      <c r="L194" s="444">
        <f t="shared" ca="1" si="3"/>
        <v>1405789.8532173745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1405789.8532173745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5822.4759311981434</v>
      </c>
      <c r="L195" s="444">
        <f t="shared" ca="1" si="3"/>
        <v>1403216.6994187525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1403216.6994187525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5811.7544570372174</v>
      </c>
      <c r="L196" s="444">
        <f t="shared" ca="1" si="3"/>
        <v>1400632.8241459695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1400632.8241459695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5800.9883100672887</v>
      </c>
      <c r="L197" s="444">
        <f t="shared" ca="1" si="3"/>
        <v>1398038.1827262165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1398038.1827262165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5790.1773041516517</v>
      </c>
      <c r="L198" s="444">
        <f t="shared" ca="1" si="3"/>
        <v>1395432.730300548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1395432.730300548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5779.321252378033</v>
      </c>
      <c r="L199" s="444">
        <f t="shared" ca="1" si="3"/>
        <v>1392816.4218231058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1392816.4218231058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5768.4199670553562</v>
      </c>
      <c r="L200" s="444">
        <f t="shared" ca="1" si="3"/>
        <v>1390189.2120603409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1390189.2120603409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5757.473259710503</v>
      </c>
      <c r="L201" s="444">
        <f t="shared" ca="1" si="3"/>
        <v>1387551.0555902312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1387551.0555902312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5746.4809410850457</v>
      </c>
      <c r="L202" s="444">
        <f t="shared" ca="1" si="3"/>
        <v>1384901.9068014962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1384901.9068014962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5735.4428211319828</v>
      </c>
      <c r="L203" s="444">
        <f t="shared" ca="1" si="3"/>
        <v>1382241.719892808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1382241.719892808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5724.3587090124493</v>
      </c>
      <c r="L204" s="444">
        <f t="shared" ca="1" si="3"/>
        <v>1379570.4488720002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1379570.4488720002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5713.2284130924163</v>
      </c>
      <c r="L205" s="444">
        <f t="shared" ca="1" si="3"/>
        <v>1376888.0475552725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1376888.0475552725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5702.0517409393842</v>
      </c>
      <c r="L206" s="444">
        <f t="shared" ca="1" si="3"/>
        <v>1374194.4695663918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1374194.4695663918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5690.8284993190482</v>
      </c>
      <c r="L207" s="444">
        <f t="shared" ca="1" si="3"/>
        <v>1371489.6683358906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1371489.6683358906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5679.5584941919606</v>
      </c>
      <c r="L208" s="444">
        <f t="shared" ca="1" si="3"/>
        <v>1368773.5971002623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1368773.5971002623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5668.2415307101755</v>
      </c>
      <c r="L209" s="444">
        <f t="shared" ca="1" si="3"/>
        <v>1366046.2089011522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1366046.2089011522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5656.8774132138833</v>
      </c>
      <c r="L210" s="444">
        <f t="shared" ca="1" si="3"/>
        <v>1363307.456584546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1363307.456584546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5645.4659452280239</v>
      </c>
      <c r="L211" s="444">
        <f t="shared" ca="1" si="3"/>
        <v>1360557.2927999538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1360557.2927999538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5634.0069294588902</v>
      </c>
      <c r="L212" s="444">
        <f t="shared" ca="1" si="3"/>
        <v>1357795.6699995925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1357795.6699995925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5622.5001677907176</v>
      </c>
      <c r="L213" s="444">
        <f t="shared" ca="1" si="3"/>
        <v>1355022.5404375631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1355022.5404375631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5610.9454612822619</v>
      </c>
      <c r="L214" s="444">
        <f t="shared" ca="1" si="3"/>
        <v>1352237.8561690252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1352237.8561690252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5599.342610163354</v>
      </c>
      <c r="L215" s="444">
        <f t="shared" ca="1" si="3"/>
        <v>1349441.5690493684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1349441.5690493684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5587.6914138314505</v>
      </c>
      <c r="L216" s="444">
        <f t="shared" ca="1" si="3"/>
        <v>1346633.6307333796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1346633.6307333796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5575.9916708481642</v>
      </c>
      <c r="L217" s="444">
        <f t="shared" ca="1" si="3"/>
        <v>1343813.9926744075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1343813.9926744075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5564.2431789357806</v>
      </c>
      <c r="L218" s="444">
        <f t="shared" ca="1" si="3"/>
        <v>1340982.6061235231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1340982.6061235231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5552.4457349737622</v>
      </c>
      <c r="L219" s="444">
        <f t="shared" ca="1" si="3"/>
        <v>1338139.4221286767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1338139.4221286767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5540.5991349952355</v>
      </c>
      <c r="L220" s="444">
        <f t="shared" ca="1" si="3"/>
        <v>1335284.3915338516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1335284.3915338516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5528.7031741834644</v>
      </c>
      <c r="L221" s="444">
        <f t="shared" ca="1" si="3"/>
        <v>1332417.4649782148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1332417.4649782148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5516.757646868311</v>
      </c>
      <c r="L222" s="444">
        <f t="shared" ca="1" si="3"/>
        <v>1329538.5928952629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1329538.5928952629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5504.7623465226779</v>
      </c>
      <c r="L223" s="444">
        <f t="shared" ca="1" si="3"/>
        <v>1326647.7255119653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1326647.7255119653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5492.7170657589377</v>
      </c>
      <c r="L224" s="444">
        <f t="shared" ca="1" si="3"/>
        <v>1323744.8128479042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1323744.8128479042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5480.6215963253499</v>
      </c>
      <c r="L225" s="444">
        <f t="shared" ca="1" si="3"/>
        <v>1320829.8047144094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1320829.8047144094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5468.4757291024553</v>
      </c>
      <c r="L226" s="444">
        <f t="shared" ca="1" si="3"/>
        <v>1317902.6507136917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1317902.6507136917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5456.2792540994651</v>
      </c>
      <c r="L227" s="444">
        <f t="shared" ca="1" si="3"/>
        <v>1314963.3002379709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1314963.3002379709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5444.0319604506276</v>
      </c>
      <c r="L228" s="444">
        <f t="shared" ca="1" si="3"/>
        <v>1312011.7024686013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1312011.7024686013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5431.7336364115881</v>
      </c>
      <c r="L229" s="444">
        <f t="shared" ca="1" si="3"/>
        <v>1309047.8063751927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1309047.8063751927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5419.3840693557186</v>
      </c>
      <c r="L230" s="444">
        <f t="shared" ca="1" si="3"/>
        <v>1306071.5607147282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1306071.5607147282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5406.9830457704502</v>
      </c>
      <c r="L231" s="444">
        <f t="shared" ca="1" si="3"/>
        <v>1303082.9140306786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1303082.9140306786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5394.5303512535766</v>
      </c>
      <c r="L232" s="444">
        <f t="shared" ca="1" si="3"/>
        <v>1300081.8146521121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1300081.8146521121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5382.0257705095491</v>
      </c>
      <c r="L233" s="444">
        <f t="shared" ca="1" si="3"/>
        <v>1297068.2106928015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1297068.2106928015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5369.4690873457557</v>
      </c>
      <c r="L234" s="444">
        <f t="shared" ca="1" si="3"/>
        <v>1294042.0500503271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1294042.0500503271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5356.8600846687787</v>
      </c>
      <c r="L235" s="444">
        <f t="shared" ca="1" si="3"/>
        <v>1291003.2804051756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1291003.2804051756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5344.1985444806478</v>
      </c>
      <c r="L236" s="444">
        <f t="shared" ca="1" si="3"/>
        <v>1287951.8492198361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1287951.8492198361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5331.4842478750661</v>
      </c>
      <c r="L237" s="444">
        <f t="shared" ca="1" si="3"/>
        <v>1284887.703737891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1284887.703737891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5318.7169750336288</v>
      </c>
      <c r="L238" s="444">
        <f t="shared" ca="1" si="3"/>
        <v>1281810.7909831044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1281810.7909831044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5305.8965052220174</v>
      </c>
      <c r="L239" s="444">
        <f t="shared" ca="1" si="3"/>
        <v>1278721.0577585062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1278721.0577585062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5293.0226167861911</v>
      </c>
      <c r="L240" s="444">
        <f t="shared" ca="1" si="3"/>
        <v>1275618.4506454722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1275618.4506454722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5280.0950871485502</v>
      </c>
      <c r="L241" s="444">
        <f t="shared" ca="1" si="3"/>
        <v>1272502.9160028005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1272502.9160028005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5267.1136928040842</v>
      </c>
      <c r="L242" s="444">
        <f t="shared" ca="1" si="3"/>
        <v>1269374.3999657843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1269374.3999657843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5254.0782093165171</v>
      </c>
      <c r="L243" s="444">
        <f t="shared" ca="1" si="3"/>
        <v>1266232.8484452807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1266232.8484452807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5240.988411314419</v>
      </c>
      <c r="L244" s="444">
        <f t="shared" ca="1" si="3"/>
        <v>1263078.2071267748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1263078.2071267748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5227.8440724873108</v>
      </c>
      <c r="L245" s="444">
        <f t="shared" ca="1" si="3"/>
        <v>1259910.4214694418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1259910.4214694418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5214.6449655817569</v>
      </c>
      <c r="L246" s="444">
        <f t="shared" ca="1" si="3"/>
        <v>1256729.4367052035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1256729.4367052035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5201.3908623974303</v>
      </c>
      <c r="L247" s="444">
        <f t="shared" ca="1" si="3"/>
        <v>1253535.1978377807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1253535.1978377807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5188.0815337831691</v>
      </c>
      <c r="L248" s="444">
        <f t="shared" ca="1" si="3"/>
        <v>1250327.6496417436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1250327.6496417436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5174.7167496330139</v>
      </c>
      <c r="L249" s="444">
        <f t="shared" ca="1" si="3"/>
        <v>1247106.7366615564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1247106.7366615564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5161.2962788822342</v>
      </c>
      <c r="L250" s="444">
        <f t="shared" ca="1" si="3"/>
        <v>1243872.4032106185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1243872.4032106185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5147.8198895033265</v>
      </c>
      <c r="L251" s="444">
        <f t="shared" ca="1" si="3"/>
        <v>1240624.5933703016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1240624.5933703016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5134.2873485020064</v>
      </c>
      <c r="L252" s="444">
        <f t="shared" ca="1" si="3"/>
        <v>1237363.2509889835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1237363.2509889835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5120.6984219131809</v>
      </c>
      <c r="L253" s="444">
        <f t="shared" ca="1" si="3"/>
        <v>1234088.3196810766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1234088.3196810766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5107.052874796902</v>
      </c>
      <c r="L254" s="444">
        <f t="shared" ca="1" si="3"/>
        <v>1230799.7428260532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1230799.7428260532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5093.3504712343038</v>
      </c>
      <c r="L255" s="444">
        <f t="shared" ca="1" si="3"/>
        <v>1227497.4635674674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1227497.4635674674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5079.5909743235297</v>
      </c>
      <c r="L256" s="444">
        <f t="shared" ca="1" si="3"/>
        <v>1224181.4248119707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1224181.4248119707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5065.7741461756268</v>
      </c>
      <c r="L257" s="444">
        <f t="shared" ca="1" si="3"/>
        <v>1220851.5692283262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1220851.5692283262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5051.8997479104419</v>
      </c>
      <c r="L258" s="444">
        <f t="shared" ca="1" si="3"/>
        <v>1217507.8392464165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1217507.8392464165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5037.9675396524844</v>
      </c>
      <c r="L259" s="444">
        <f t="shared" ca="1" si="3"/>
        <v>1214150.1770562488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1214150.1770562488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5023.9772805267858</v>
      </c>
      <c r="L260" s="444">
        <f t="shared" ca="1" si="3"/>
        <v>1210778.5246069555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1210778.5246069555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5009.9287286547305</v>
      </c>
      <c r="L261" s="444">
        <f t="shared" ca="1" si="3"/>
        <v>1207392.82360579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1207392.82360579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4995.8216411498743</v>
      </c>
      <c r="L262" s="444">
        <f t="shared" ca="1" si="3"/>
        <v>1203993.0155171198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1203993.0155171198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4981.6557741137485</v>
      </c>
      <c r="L263" s="444">
        <f t="shared" ref="L263:L517" ca="1" si="28">I263-J263+K263</f>
        <v>1200579.0415614133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1200579.0415614133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4967.4308826316383</v>
      </c>
      <c r="L264" s="444">
        <f t="shared" ca="1" si="28"/>
        <v>1197150.8427142247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1197150.8427142247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4953.1467207683518</v>
      </c>
      <c r="L265" s="444">
        <f t="shared" ca="1" si="28"/>
        <v>1193708.3597051729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1193708.3597051729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4938.8030415639696</v>
      </c>
      <c r="L266" s="444">
        <f t="shared" ca="1" si="28"/>
        <v>1190251.5330169168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1190251.5330169168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4924.3995970295691</v>
      </c>
      <c r="L267" s="444">
        <f t="shared" ca="1" si="28"/>
        <v>1186780.3028841263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1186780.3028841263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4909.9361381429426</v>
      </c>
      <c r="L268" s="444">
        <f t="shared" ca="1" si="28"/>
        <v>1183294.609292449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1183294.609292449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4895.4124148442861</v>
      </c>
      <c r="L269" s="444">
        <f t="shared" ca="1" si="28"/>
        <v>1179794.3919774732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1179794.3919774732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4880.8281760318878</v>
      </c>
      <c r="L270" s="444">
        <f t="shared" ca="1" si="28"/>
        <v>1176279.5904236848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1176279.5904236848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4866.1831695577694</v>
      </c>
      <c r="L271" s="444">
        <f t="shared" ca="1" si="28"/>
        <v>1172750.1438634223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1172750.1438634223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4851.4771422233425</v>
      </c>
      <c r="L272" s="444">
        <f t="shared" ca="1" si="28"/>
        <v>1169205.9912758255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1169205.9912758255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4836.7098397750224</v>
      </c>
      <c r="L273" s="444">
        <f t="shared" ca="1" si="28"/>
        <v>1165647.0713857803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1165647.0713857803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4821.8810068998337</v>
      </c>
      <c r="L274" s="444">
        <f t="shared" ca="1" si="28"/>
        <v>1162073.3226628599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1162073.3226628599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4806.9903872209989</v>
      </c>
      <c r="L275" s="444">
        <f t="shared" ca="1" si="28"/>
        <v>1158484.6833202608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1158484.6833202608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4792.0377232935025</v>
      </c>
      <c r="L276" s="444">
        <f t="shared" ca="1" si="28"/>
        <v>1154881.0913137342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1154881.0913137342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4777.022756599642</v>
      </c>
      <c r="L277" s="444">
        <f t="shared" ca="1" si="28"/>
        <v>1151262.4843405136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1151262.4843405136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4761.9452275445556</v>
      </c>
      <c r="L278" s="444">
        <f t="shared" ca="1" si="28"/>
        <v>1147628.7998382379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1147628.7998382379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4746.8048754517404</v>
      </c>
      <c r="L279" s="444">
        <f t="shared" ca="1" si="28"/>
        <v>1143979.9749838696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1143979.9749838696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4731.6014385585395</v>
      </c>
      <c r="L280" s="444">
        <f t="shared" ca="1" si="28"/>
        <v>1140315.9466926078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1140315.9466926078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4716.3346540116154</v>
      </c>
      <c r="L281" s="444">
        <f t="shared" ca="1" si="28"/>
        <v>1136636.6516167992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1136636.6516167992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4701.0042578624125</v>
      </c>
      <c r="L282" s="444">
        <f t="shared" ca="1" si="28"/>
        <v>1132942.0261448415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1132942.0261448415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4685.6099850625887</v>
      </c>
      <c r="L283" s="444">
        <f t="shared" ca="1" si="28"/>
        <v>1129232.0064000839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1129232.0064000839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4670.1515694594318</v>
      </c>
      <c r="L284" s="444">
        <f t="shared" ca="1" si="28"/>
        <v>1125506.5282397231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1125506.5282397231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4654.6287437912615</v>
      </c>
      <c r="L285" s="444">
        <f t="shared" ca="1" si="28"/>
        <v>1121765.5272536941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1121765.5272536941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4639.0412396828078</v>
      </c>
      <c r="L286" s="444">
        <f t="shared" ca="1" si="28"/>
        <v>1118008.9387635568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1118008.9387635568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4623.3887876405688</v>
      </c>
      <c r="L287" s="444">
        <f t="shared" ca="1" si="28"/>
        <v>1114236.6978213771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1114236.6978213771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4607.671117048154</v>
      </c>
      <c r="L288" s="444">
        <f t="shared" ca="1" si="28"/>
        <v>1110448.7392086051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1110448.7392086051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4591.8879561616041</v>
      </c>
      <c r="L289" s="444">
        <f t="shared" ca="1" si="28"/>
        <v>1106644.9974349465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1106644.9974349465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4576.0390321046925</v>
      </c>
      <c r="L290" s="444">
        <f t="shared" ca="1" si="28"/>
        <v>1102825.406737231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1102825.406737231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4560.1240708642117</v>
      </c>
      <c r="L291" s="444">
        <f t="shared" ca="1" si="28"/>
        <v>1098989.9010782749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1098989.9010782749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4544.142797285228</v>
      </c>
      <c r="L292" s="444">
        <f t="shared" ca="1" si="28"/>
        <v>1095138.41414574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1095138.41414574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4528.0949350663323</v>
      </c>
      <c r="L293" s="444">
        <f t="shared" ca="1" si="28"/>
        <v>1091270.8793509861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1091270.8793509861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4511.980206754858</v>
      </c>
      <c r="L294" s="444">
        <f t="shared" ca="1" si="28"/>
        <v>1087387.2298279207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1087387.2298279207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4495.7983337420856</v>
      </c>
      <c r="L295" s="444">
        <f t="shared" ca="1" si="28"/>
        <v>1083487.3984318427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1083487.3984318427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4479.5490362584269</v>
      </c>
      <c r="L296" s="444">
        <f t="shared" ca="1" si="28"/>
        <v>1079571.3177382809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1079571.3177382809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4463.2320333685857</v>
      </c>
      <c r="L297" s="444">
        <f t="shared" ca="1" si="28"/>
        <v>1075638.9200418293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1075638.9200418293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4446.847042966705</v>
      </c>
      <c r="L298" s="444">
        <f t="shared" ca="1" si="28"/>
        <v>1071690.1373549758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1071690.1373549758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4430.3937817714814</v>
      </c>
      <c r="L299" s="444">
        <f t="shared" ca="1" si="28"/>
        <v>1067724.901406927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1067724.901406927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4413.8719653212784</v>
      </c>
      <c r="L300" s="444">
        <f t="shared" ca="1" si="28"/>
        <v>1063743.1436424281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1063743.1436424281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4397.2813079691996</v>
      </c>
      <c r="L301" s="444">
        <f t="shared" ca="1" si="28"/>
        <v>1059744.7952205772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1059744.7952205772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4380.6215228781539</v>
      </c>
      <c r="L302" s="444">
        <f t="shared" ca="1" si="28"/>
        <v>1055729.787013635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1055729.787013635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4363.8923220158949</v>
      </c>
      <c r="L303" s="444">
        <f t="shared" ca="1" si="28"/>
        <v>1051698.0496058308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1051698.0496058308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4347.0934161500445</v>
      </c>
      <c r="L304" s="444">
        <f t="shared" ca="1" si="28"/>
        <v>1047649.5132921607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1047649.5132921607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4330.2245148430857</v>
      </c>
      <c r="L305" s="444">
        <f t="shared" ca="1" si="28"/>
        <v>1043584.1080771836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1043584.1080771836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4313.285326447347</v>
      </c>
      <c r="L306" s="444">
        <f t="shared" ca="1" si="28"/>
        <v>1039501.7636738108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1039501.7636738108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4296.275558099961</v>
      </c>
      <c r="L307" s="444">
        <f t="shared" ca="1" si="28"/>
        <v>1035402.4095020905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1035402.4095020905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4279.1949157177924</v>
      </c>
      <c r="L308" s="444">
        <f t="shared" ca="1" si="28"/>
        <v>1031285.9746879882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1031285.9746879882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4262.043103992366</v>
      </c>
      <c r="L309" s="444">
        <f t="shared" ca="1" si="28"/>
        <v>1027152.3880621603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1027152.3880621603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4244.8198263847507</v>
      </c>
      <c r="L310" s="444">
        <f t="shared" ca="1" si="28"/>
        <v>1023001.5781587249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1023001.5781587249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4227.5247851204367</v>
      </c>
      <c r="L311" s="444">
        <f t="shared" ca="1" si="28"/>
        <v>1018833.4732140251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1018833.4732140251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4210.1576811841878</v>
      </c>
      <c r="L312" s="444">
        <f t="shared" ca="1" si="28"/>
        <v>1014648.0011653892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1014648.0011653892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4192.7182143148711</v>
      </c>
      <c r="L313" s="444">
        <f t="shared" ca="1" si="28"/>
        <v>1010445.0896498839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1010445.0896498839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4175.2060830002656</v>
      </c>
      <c r="L314" s="444">
        <f t="shared" ca="1" si="28"/>
        <v>1006224.666003064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1006224.666003064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4157.6209844718487</v>
      </c>
      <c r="L315" s="444">
        <f t="shared" ca="1" si="28"/>
        <v>1001986.6572577157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1001986.6572577157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4139.9626146995643</v>
      </c>
      <c r="L316" s="444">
        <f t="shared" ca="1" si="28"/>
        <v>997730.99014259514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997730.99014259514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4122.2306683865618</v>
      </c>
      <c r="L317" s="444">
        <f t="shared" ca="1" si="28"/>
        <v>993457.59108116152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993457.59108116152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4104.4248389639224</v>
      </c>
      <c r="L318" s="444">
        <f t="shared" ca="1" si="28"/>
        <v>989166.38619030523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989166.38619030523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4086.5448185853547</v>
      </c>
      <c r="L319" s="444">
        <f t="shared" ca="1" si="28"/>
        <v>984857.30127907044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984857.30127907044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4068.5902981218765</v>
      </c>
      <c r="L320" s="444">
        <f t="shared" ca="1" si="28"/>
        <v>980530.26184737217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980530.26184737217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4050.5609671564671</v>
      </c>
      <c r="L321" s="444">
        <f t="shared" ca="1" si="28"/>
        <v>976185.19308470841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976185.19308470841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4032.4565139787014</v>
      </c>
      <c r="L322" s="444">
        <f t="shared" ca="1" si="28"/>
        <v>971822.01986886689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971822.01986886689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4014.2766255793608</v>
      </c>
      <c r="L323" s="444">
        <f t="shared" ca="1" si="28"/>
        <v>967440.66676462605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967440.66676462605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3996.0209876450244</v>
      </c>
      <c r="L324" s="444">
        <f t="shared" ca="1" si="28"/>
        <v>963041.05802245089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963041.05802245089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3977.6892845526277</v>
      </c>
      <c r="L325" s="444">
        <f t="shared" ca="1" si="28"/>
        <v>958623.11757718329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958623.11757718329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3959.281199364013</v>
      </c>
      <c r="L326" s="444">
        <f t="shared" ca="1" si="28"/>
        <v>954186.7690467271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954186.7690467271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3940.7964138204461</v>
      </c>
      <c r="L327" s="444">
        <f t="shared" ca="1" si="28"/>
        <v>949731.93573072739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949731.93573072739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3922.2346083371135</v>
      </c>
      <c r="L328" s="444">
        <f t="shared" ca="1" si="28"/>
        <v>945258.54060924437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945258.54060924437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3903.5954619976014</v>
      </c>
      <c r="L329" s="444">
        <f t="shared" ca="1" si="28"/>
        <v>940766.50634142174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940766.50634142174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3884.8786525483392</v>
      </c>
      <c r="L330" s="444">
        <f t="shared" ca="1" si="28"/>
        <v>936255.75526414986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936255.75526414986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3866.0838563930402</v>
      </c>
      <c r="L331" s="444">
        <f t="shared" ca="1" si="28"/>
        <v>931726.20939072268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931726.20939072268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3847.2107485870938</v>
      </c>
      <c r="L332" s="444">
        <f t="shared" ca="1" si="28"/>
        <v>927177.79040948953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927177.79040948953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3828.2590028319551</v>
      </c>
      <c r="L333" s="444">
        <f t="shared" ca="1" si="28"/>
        <v>922610.41968250135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922610.41968250135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3809.2282914695047</v>
      </c>
      <c r="L334" s="444">
        <f t="shared" ca="1" si="28"/>
        <v>918024.01824415068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918024.01824415068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3790.118285476377</v>
      </c>
      <c r="L335" s="444">
        <f t="shared" ca="1" si="28"/>
        <v>913418.50679980684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913418.50679980684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3770.9286544582778</v>
      </c>
      <c r="L336" s="444">
        <f t="shared" ca="1" si="28"/>
        <v>908793.80572444492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908793.80572444492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3751.6590666442694</v>
      </c>
      <c r="L337" s="444">
        <f t="shared" ca="1" si="28"/>
        <v>904149.835061269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904149.835061269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3732.3091888810363</v>
      </c>
      <c r="L338" s="444">
        <f t="shared" ca="1" si="28"/>
        <v>899486.51452032989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899486.51452032989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3712.8786866271239</v>
      </c>
      <c r="L339" s="444">
        <f t="shared" ca="1" si="28"/>
        <v>894803.76347713685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894803.76347713685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3693.3672239471525</v>
      </c>
      <c r="L340" s="444">
        <f t="shared" ca="1" si="28"/>
        <v>890101.50097126386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890101.50097126386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3673.7744635060153</v>
      </c>
      <c r="L341" s="444">
        <f t="shared" ca="1" si="28"/>
        <v>885379.64570494974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885379.64570494974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3654.1000665630404</v>
      </c>
      <c r="L342" s="444">
        <f t="shared" ca="1" si="28"/>
        <v>880638.11604169256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880638.11604169256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3634.3436929661348</v>
      </c>
      <c r="L343" s="444">
        <f t="shared" ca="1" si="28"/>
        <v>875876.83000483853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875876.83000483853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3614.5050011459093</v>
      </c>
      <c r="L344" s="444">
        <f t="shared" ca="1" si="28"/>
        <v>871095.70527616423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871095.70527616423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3594.5836481097667</v>
      </c>
      <c r="L345" s="444">
        <f t="shared" ca="1" si="28"/>
        <v>866294.65919445385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866294.65919445385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3574.5792894359729</v>
      </c>
      <c r="L346" s="444">
        <f t="shared" ca="1" si="28"/>
        <v>861473.60875406966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861473.60875406966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3554.4915792677057</v>
      </c>
      <c r="L347" s="444">
        <f t="shared" ca="1" si="28"/>
        <v>856632.47060351714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856632.47060351714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3534.3201703070704</v>
      </c>
      <c r="L348" s="444">
        <f t="shared" ca="1" si="28"/>
        <v>851771.16104400402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851771.16104400402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3514.0647138090994</v>
      </c>
      <c r="L349" s="444">
        <f t="shared" ca="1" si="28"/>
        <v>846889.5960279929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846889.5960279929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3493.7248595757196</v>
      </c>
      <c r="L350" s="444">
        <f t="shared" ca="1" si="28"/>
        <v>841987.69115774846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841987.69115774846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3473.3002559497013</v>
      </c>
      <c r="L351" s="444">
        <f t="shared" ca="1" si="28"/>
        <v>837065.361683878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837065.361683878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3452.7905498085747</v>
      </c>
      <c r="L352" s="444">
        <f t="shared" ca="1" si="28"/>
        <v>832122.52250386635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832122.52250386635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3432.1953865585256</v>
      </c>
      <c r="L353" s="444">
        <f t="shared" ca="1" si="28"/>
        <v>827159.0881606047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827159.0881606047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3411.514410128269</v>
      </c>
      <c r="L354" s="444">
        <f t="shared" ca="1" si="28"/>
        <v>822174.97284091276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822174.97284091276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3390.7472629628855</v>
      </c>
      <c r="L355" s="444">
        <f t="shared" ca="1" si="28"/>
        <v>817170.09037405543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817170.09037405543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3369.8935860176466</v>
      </c>
      <c r="L356" s="444">
        <f t="shared" ca="1" si="28"/>
        <v>812144.35423025291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812144.35423025291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3348.953018751803</v>
      </c>
      <c r="L357" s="444">
        <f t="shared" ca="1" si="28"/>
        <v>807097.67751918454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807097.67751918454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3327.9251991223514</v>
      </c>
      <c r="L358" s="444">
        <f t="shared" ca="1" si="28"/>
        <v>802029.97298848676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802029.97298848676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3306.8097635777772</v>
      </c>
      <c r="L359" s="444">
        <f t="shared" ca="1" si="28"/>
        <v>796941.15302224434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796941.15302224434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3285.6063470517674</v>
      </c>
      <c r="L360" s="444">
        <f t="shared" ca="1" si="28"/>
        <v>791831.12963947596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791831.12963947596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3264.3145829568989</v>
      </c>
      <c r="L361" s="444">
        <f t="shared" ca="1" si="28"/>
        <v>786699.81449261273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786699.81449261273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3242.9341031783024</v>
      </c>
      <c r="L362" s="444">
        <f t="shared" ca="1" si="28"/>
        <v>781547.11886597087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781547.11886597087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3221.4645380672946</v>
      </c>
      <c r="L363" s="444">
        <f t="shared" ca="1" si="28"/>
        <v>776372.95367421804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776372.95367421804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3199.9055164349911</v>
      </c>
      <c r="L364" s="444">
        <f t="shared" ca="1" si="28"/>
        <v>771177.2294608329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771177.2294608329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3178.2566655458863</v>
      </c>
      <c r="L365" s="444">
        <f t="shared" ca="1" si="28"/>
        <v>765959.85639655858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765959.85639655858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3156.5176111114101</v>
      </c>
      <c r="L366" s="444">
        <f t="shared" ca="1" si="28"/>
        <v>760720.74427784979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760720.74427784979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3134.6879772834568</v>
      </c>
      <c r="L367" s="444">
        <f t="shared" ca="1" si="28"/>
        <v>755459.80252531311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755459.80252531311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3112.7673866478872</v>
      </c>
      <c r="L368" s="444">
        <f t="shared" ca="1" si="28"/>
        <v>750176.9401821408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750176.9401821408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3090.7554602180026</v>
      </c>
      <c r="L369" s="444">
        <f t="shared" ca="1" si="28"/>
        <v>744872.06591253867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744872.06591253867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3068.6518174279936</v>
      </c>
      <c r="L370" s="444">
        <f t="shared" ca="1" si="28"/>
        <v>739545.08800014644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739545.08800014644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3046.4560761263592</v>
      </c>
      <c r="L371" s="444">
        <f t="shared" ca="1" si="28"/>
        <v>734195.91434645257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734195.91434645257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3024.1678525693014</v>
      </c>
      <c r="L372" s="444">
        <f t="shared" ca="1" si="28"/>
        <v>728824.45246920164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728824.45246920164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3001.7867614140896</v>
      </c>
      <c r="L373" s="444">
        <f t="shared" ca="1" si="28"/>
        <v>723430.6095007956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723430.6095007956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2979.3124157123975</v>
      </c>
      <c r="L374" s="444">
        <f t="shared" ca="1" si="28"/>
        <v>718014.29218668782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718014.29218668782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2956.744426903615</v>
      </c>
      <c r="L375" s="444">
        <f t="shared" ca="1" si="28"/>
        <v>712575.4068837713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712575.4068837713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2934.0824048081295</v>
      </c>
      <c r="L376" s="444">
        <f t="shared" ca="1" si="28"/>
        <v>707113.85955875926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707113.85955875926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2911.3259576205796</v>
      </c>
      <c r="L377" s="444">
        <f t="shared" ca="1" si="28"/>
        <v>701629.55578655971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701629.55578655971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2888.4746919030813</v>
      </c>
      <c r="L378" s="444">
        <f t="shared" ca="1" si="28"/>
        <v>696122.40074864263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696122.40074864263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2865.528212578427</v>
      </c>
      <c r="L379" s="444">
        <f t="shared" ca="1" si="28"/>
        <v>690592.29923140083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690592.29923140083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2842.4861229232529</v>
      </c>
      <c r="L380" s="444">
        <f t="shared" ca="1" si="28"/>
        <v>685039.15562450385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685039.15562450385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2819.3480245611818</v>
      </c>
      <c r="L381" s="444">
        <f t="shared" ca="1" si="28"/>
        <v>679462.87391924486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679462.87391924486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2796.1135174559363</v>
      </c>
      <c r="L382" s="444">
        <f t="shared" ca="1" si="28"/>
        <v>673863.35770688066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673863.35770688066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2772.7821999044186</v>
      </c>
      <c r="L383" s="444">
        <f t="shared" ca="1" si="28"/>
        <v>668240.51017696492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668240.51017696492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2749.3536685297695</v>
      </c>
      <c r="L384" s="444">
        <f t="shared" ca="1" si="28"/>
        <v>662594.23411567451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662594.23411567451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2725.8275182743928</v>
      </c>
      <c r="L385" s="444">
        <f t="shared" ca="1" si="28"/>
        <v>656924.43190412875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656924.43190412875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2702.2033423929524</v>
      </c>
      <c r="L386" s="444">
        <f t="shared" ca="1" si="28"/>
        <v>651231.00551670149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651231.00551670149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2678.4807324453386</v>
      </c>
      <c r="L387" s="444">
        <f t="shared" ca="1" si="28"/>
        <v>645513.85651932668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645513.85651932668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2654.6592782896105</v>
      </c>
      <c r="L388" s="444">
        <f t="shared" ca="1" si="28"/>
        <v>639772.88606779615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639772.88606779615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2630.7385680748998</v>
      </c>
      <c r="L389" s="444">
        <f t="shared" ca="1" si="28"/>
        <v>634007.99490605085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634007.99490605085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2606.7181882342943</v>
      </c>
      <c r="L390" s="444">
        <f t="shared" ca="1" si="28"/>
        <v>628219.08336446492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628219.08336446492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2582.5977234776865</v>
      </c>
      <c r="L391" s="444">
        <f t="shared" ca="1" si="28"/>
        <v>622406.05135812238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622406.05135812238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2558.3767567845925</v>
      </c>
      <c r="L392" s="444">
        <f t="shared" ca="1" si="28"/>
        <v>616568.79838508682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616568.79838508682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2534.0548693969445</v>
      </c>
      <c r="L393" s="444">
        <f t="shared" ca="1" si="28"/>
        <v>610707.2235246636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610707.2235246636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2509.6316408118473</v>
      </c>
      <c r="L394" s="444">
        <f t="shared" ca="1" si="28"/>
        <v>604821.22543565521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604821.22543565521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2485.1066487743128</v>
      </c>
      <c r="L395" s="444">
        <f t="shared" ca="1" si="28"/>
        <v>598910.70235460938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598910.70235460938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2460.4794692699552</v>
      </c>
      <c r="L396" s="444">
        <f t="shared" ca="1" si="28"/>
        <v>592975.55209405918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592975.55209405918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2435.7496765176625</v>
      </c>
      <c r="L397" s="444">
        <f t="shared" ca="1" si="28"/>
        <v>587015.67204075668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587015.67204075668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2410.9168429622355</v>
      </c>
      <c r="L398" s="444">
        <f t="shared" ca="1" si="28"/>
        <v>581030.95915389876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581030.95915389876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2385.9805392669941</v>
      </c>
      <c r="L399" s="444">
        <f t="shared" ca="1" si="28"/>
        <v>575021.30996334553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575021.30996334553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2360.9403343063555</v>
      </c>
      <c r="L400" s="444">
        <f t="shared" ca="1" si="28"/>
        <v>568986.62056783168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568986.62056783168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2335.7957951583812</v>
      </c>
      <c r="L401" s="444">
        <f t="shared" ca="1" si="28"/>
        <v>562926.78663316986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562926.78663316986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2310.5464870972901</v>
      </c>
      <c r="L402" s="444">
        <f t="shared" ca="1" si="28"/>
        <v>556841.70339044696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556841.70339044696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2285.1919735859447</v>
      </c>
      <c r="L403" s="444">
        <f t="shared" ca="1" si="28"/>
        <v>550731.26563421276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550731.26563421276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2259.7318162683023</v>
      </c>
      <c r="L404" s="444">
        <f t="shared" ca="1" si="28"/>
        <v>544595.36772066087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544595.36772066087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2234.1655749618362</v>
      </c>
      <c r="L405" s="444">
        <f t="shared" ca="1" si="28"/>
        <v>538433.90356580249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538433.90356580249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2208.4928076499264</v>
      </c>
      <c r="L406" s="444">
        <f t="shared" ca="1" si="28"/>
        <v>532246.7666436322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532246.7666436322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2182.7130704742167</v>
      </c>
      <c r="L407" s="444">
        <f t="shared" ca="1" si="28"/>
        <v>526033.84998428624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526033.84998428624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2156.825917726942</v>
      </c>
      <c r="L408" s="444">
        <f t="shared" ca="1" si="28"/>
        <v>519795.04617219302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519795.04617219302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2130.8309018432205</v>
      </c>
      <c r="L409" s="444">
        <f t="shared" ca="1" si="28"/>
        <v>513530.24734421604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513530.24734421604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2104.7275733933161</v>
      </c>
      <c r="L410" s="444">
        <f t="shared" ca="1" si="28"/>
        <v>507239.34518778918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507239.34518778918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2078.5154810748709</v>
      </c>
      <c r="L411" s="444">
        <f t="shared" ca="1" si="28"/>
        <v>500922.23093904386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500922.23093904386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2052.1941717050986</v>
      </c>
      <c r="L412" s="444">
        <f t="shared" ca="1" si="28"/>
        <v>494578.79538092879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494578.79538092879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2025.7631902129524</v>
      </c>
      <c r="L413" s="444">
        <f t="shared" ca="1" si="28"/>
        <v>488208.92884132155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488208.92884132155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1999.2220796312558</v>
      </c>
      <c r="L414" s="444">
        <f t="shared" ca="1" si="28"/>
        <v>481812.5211911326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481812.5211911326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1972.5703810888017</v>
      </c>
      <c r="L415" s="444">
        <f t="shared" ca="1" si="28"/>
        <v>475389.46184240124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475389.46184240124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1945.8076338024214</v>
      </c>
      <c r="L416" s="444">
        <f t="shared" ca="1" si="28"/>
        <v>468939.63974638347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468939.63974638347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1918.9333750690137</v>
      </c>
      <c r="L417" s="444">
        <f t="shared" ca="1" si="28"/>
        <v>462462.94339163229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462462.94339163229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1891.9471402575507</v>
      </c>
      <c r="L418" s="444">
        <f t="shared" ca="1" si="28"/>
        <v>455959.26080206968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455959.26080206968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1864.8484628010394</v>
      </c>
      <c r="L419" s="444">
        <f t="shared" ca="1" si="28"/>
        <v>449428.47953505052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449428.47953505052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1837.6368741884598</v>
      </c>
      <c r="L420" s="444">
        <f t="shared" ca="1" si="28"/>
        <v>442870.48667941877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442870.48667941877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1810.3119039566604</v>
      </c>
      <c r="L421" s="444">
        <f t="shared" ca="1" si="28"/>
        <v>436285.16885355522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436285.16885355522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1782.8730796822292</v>
      </c>
      <c r="L422" s="444">
        <f t="shared" ca="1" si="28"/>
        <v>429672.41220341728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429672.41220341728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1755.3199269733211</v>
      </c>
      <c r="L423" s="444">
        <f t="shared" ca="1" si="28"/>
        <v>423032.10240057041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423032.10240057041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1727.6519694614592</v>
      </c>
      <c r="L424" s="444">
        <f t="shared" ca="1" si="28"/>
        <v>416364.1246402117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416364.1246402117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1699.868728793298</v>
      </c>
      <c r="L425" s="444">
        <f t="shared" ca="1" si="28"/>
        <v>409668.3636391848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409668.3636391848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1671.9697246223525</v>
      </c>
      <c r="L426" s="444">
        <f t="shared" ca="1" si="28"/>
        <v>402944.703633987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402944.703633987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1643.954474600695</v>
      </c>
      <c r="L427" s="444">
        <f t="shared" ca="1" si="28"/>
        <v>396193.02837876749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396193.02837876749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1615.8224943706136</v>
      </c>
      <c r="L428" s="444">
        <f t="shared" ca="1" si="28"/>
        <v>389413.22114331793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389413.22114331793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1587.5732975562405</v>
      </c>
      <c r="L429" s="444">
        <f t="shared" ca="1" si="28"/>
        <v>382605.16471105401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382605.16471105401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1559.2063957551409</v>
      </c>
      <c r="L430" s="444">
        <f t="shared" ca="1" si="28"/>
        <v>375768.74137698894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375768.74137698894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1530.7212985298697</v>
      </c>
      <c r="L431" s="444">
        <f t="shared" ca="1" si="28"/>
        <v>368903.83294569864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368903.83294569864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1502.1175133994936</v>
      </c>
      <c r="L432" s="444">
        <f t="shared" ca="1" si="28"/>
        <v>362010.32072927797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362010.32072927797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1473.3945458310741</v>
      </c>
      <c r="L433" s="444">
        <f t="shared" ca="1" si="28"/>
        <v>355088.08554528886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355088.08554528886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1444.5518992311195</v>
      </c>
      <c r="L434" s="444">
        <f t="shared" ca="1" si="28"/>
        <v>348137.00771469978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348137.00771469978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1415.5890749369983</v>
      </c>
      <c r="L435" s="444">
        <f t="shared" ca="1" si="28"/>
        <v>341156.96705981658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341156.96705981658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1386.5055722083184</v>
      </c>
      <c r="L436" s="444">
        <f t="shared" ca="1" si="28"/>
        <v>334147.84290220472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334147.84290220472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1357.3008882182689</v>
      </c>
      <c r="L437" s="444">
        <f t="shared" ca="1" si="28"/>
        <v>327109.51406060281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327109.51406060281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1327.9745180449277</v>
      </c>
      <c r="L438" s="444">
        <f t="shared" ca="1" si="28"/>
        <v>320041.85884882754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320041.85884882754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1298.5259546625307</v>
      </c>
      <c r="L439" s="444">
        <f t="shared" ca="1" si="28"/>
        <v>312944.75507366989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312944.75507366989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1268.9546889327071</v>
      </c>
      <c r="L440" s="444">
        <f t="shared" ca="1" si="28"/>
        <v>305818.0800327824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305818.0800327824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1239.2602095956759</v>
      </c>
      <c r="L441" s="444">
        <f t="shared" ca="1" si="28"/>
        <v>298661.71051255788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298661.71051255788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1209.4420032614071</v>
      </c>
      <c r="L442" s="444">
        <f t="shared" ca="1" si="28"/>
        <v>291475.52278599911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291475.52278599911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1179.4995544007456</v>
      </c>
      <c r="L443" s="444">
        <f t="shared" ca="1" si="28"/>
        <v>284259.39261057967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284259.39261057967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1149.4323453364977</v>
      </c>
      <c r="L444" s="444">
        <f t="shared" ca="1" si="28"/>
        <v>277013.19522609597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277013.19522609597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1119.2398562344824</v>
      </c>
      <c r="L445" s="444">
        <f t="shared" ca="1" si="28"/>
        <v>269736.80535251024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269736.80535251024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1088.9215650945418</v>
      </c>
      <c r="L446" s="444">
        <f t="shared" ca="1" si="28"/>
        <v>262430.09718778462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262430.09718778462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1058.4769477415184</v>
      </c>
      <c r="L447" s="444">
        <f t="shared" ca="1" si="28"/>
        <v>255092.94440570596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255092.94440570596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1027.9054778161908</v>
      </c>
      <c r="L448" s="444">
        <f t="shared" ca="1" si="28"/>
        <v>247725.22015370196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247725.22015370196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997.20662676617405</v>
      </c>
      <c r="L449" s="444">
        <f t="shared" ca="1" si="28"/>
        <v>240326.79705064796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240326.79705064796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966.37986383678242</v>
      </c>
      <c r="L450" s="444">
        <f t="shared" ca="1" si="28"/>
        <v>232897.54718466455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232897.54718466455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935.42465606185158</v>
      </c>
      <c r="L451" s="444">
        <f t="shared" ca="1" si="28"/>
        <v>225437.34211090623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225437.34211090623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904.34046825452515</v>
      </c>
      <c r="L452" s="444">
        <f t="shared" ca="1" si="28"/>
        <v>217946.05284934057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217946.05284934057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873.1267629980016</v>
      </c>
      <c r="L453" s="444">
        <f t="shared" ca="1" si="28"/>
        <v>210423.54988251839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210423.54988251839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841.78300063624249</v>
      </c>
      <c r="L454" s="444">
        <f t="shared" ca="1" si="28"/>
        <v>202869.70315333444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202869.70315333444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810.30863926464269</v>
      </c>
      <c r="L455" s="444">
        <f t="shared" ca="1" si="28"/>
        <v>195284.3820627789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195284.3820627789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778.7031347206613</v>
      </c>
      <c r="L456" s="444">
        <f t="shared" ca="1" si="28"/>
        <v>187667.45546767936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187667.45546767936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746.96594057441325</v>
      </c>
      <c r="L457" s="444">
        <f t="shared" ca="1" si="28"/>
        <v>180018.7916784336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180018.7916784336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715.09650811922256</v>
      </c>
      <c r="L458" s="444">
        <f t="shared" ca="1" si="28"/>
        <v>172338.25845673264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172338.25845673264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683.09428636213522</v>
      </c>
      <c r="L459" s="444">
        <f t="shared" ca="1" si="28"/>
        <v>164625.7230132746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164625.7230132746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650.9587220143934</v>
      </c>
      <c r="L460" s="444">
        <f t="shared" ca="1" si="28"/>
        <v>156881.05200546881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156881.05200546881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618.68925948186927</v>
      </c>
      <c r="L461" s="444">
        <f t="shared" ca="1" si="28"/>
        <v>149104.11153513051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149104.11153513051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586.28534085545971</v>
      </c>
      <c r="L462" s="444">
        <f t="shared" ca="1" si="28"/>
        <v>141294.76714616577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141294.76714616577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553.74640590143997</v>
      </c>
      <c r="L463" s="444">
        <f t="shared" ca="1" si="28"/>
        <v>133452.88382224704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133452.88382224704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521.0718920517786</v>
      </c>
      <c r="L464" s="444">
        <f t="shared" ca="1" si="28"/>
        <v>125578.32598447864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125578.32598447864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488.26123439441017</v>
      </c>
      <c r="L465" s="444">
        <f t="shared" ca="1" si="28"/>
        <v>117670.95748905286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117670.95748905286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455.31386566346947</v>
      </c>
      <c r="L466" s="444">
        <f t="shared" ca="1" si="28"/>
        <v>109730.64162489615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109730.64162489615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422.2292162294832</v>
      </c>
      <c r="L467" s="444">
        <f t="shared" ca="1" si="28"/>
        <v>101757.24111130544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101757.24111130544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389.00671408952189</v>
      </c>
      <c r="L468" s="444">
        <f t="shared" ca="1" si="28"/>
        <v>93750.618095574784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93750.618095574784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355.64578485731084</v>
      </c>
      <c r="L469" s="444">
        <f t="shared" ca="1" si="28"/>
        <v>85710.634150611906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85710.634150611906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322.14585175329887</v>
      </c>
      <c r="L470" s="444">
        <f t="shared" ca="1" si="28"/>
        <v>77637.150272545026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77637.150272545026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288.50633559468685</v>
      </c>
      <c r="L471" s="444">
        <f t="shared" ca="1" si="28"/>
        <v>69530.026878319535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69530.026878319535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254.72665478541396</v>
      </c>
      <c r="L472" s="444">
        <f t="shared" ca="1" si="28"/>
        <v>61389.123803284769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61389.123803284769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220.80622530610245</v>
      </c>
      <c r="L473" s="444">
        <f t="shared" ca="1" si="28"/>
        <v>53214.300298770686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53214.300298770686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186.74446070396044</v>
      </c>
      <c r="L474" s="444">
        <f t="shared" ca="1" si="28"/>
        <v>45005.415029654461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45005.415029654461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152.54077208264283</v>
      </c>
      <c r="L475" s="444">
        <f t="shared" ca="1" si="28"/>
        <v>36762.326071916919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36762.326071916919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118.19456809206974</v>
      </c>
      <c r="L476" s="444">
        <f t="shared" ca="1" si="28"/>
        <v>28484.890910188806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28484.890910188806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83.705254918202598</v>
      </c>
      <c r="L477" s="444">
        <f t="shared" ca="1" si="28"/>
        <v>20172.966435286824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20172.966435286824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49.072236272777666</v>
      </c>
      <c r="L478" s="444">
        <f t="shared" ca="1" si="28"/>
        <v>11826.408941739417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11826.408941739417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14.294913382996803</v>
      </c>
      <c r="L479" s="444">
        <f t="shared" ca="1" si="28"/>
        <v>3445.0741253022293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3445.0741253022293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-20.62731501882481</v>
      </c>
      <c r="L480" s="444">
        <f t="shared" ca="1" si="28"/>
        <v>-4971.1829195367791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-4971.1829195367791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-55.695052705654014</v>
      </c>
      <c r="L481" s="444">
        <f t="shared" ca="1" si="28"/>
        <v>-13422.507702062618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-13422.507702062618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-90.908905966178338</v>
      </c>
      <c r="L482" s="444">
        <f t="shared" ca="1" si="28"/>
        <v>-21909.04633784898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-21909.04633784898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-126.26948361528818</v>
      </c>
      <c r="L483" s="444">
        <f t="shared" ca="1" si="28"/>
        <v>-30430.945551284451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-30430.945551284451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-161.77739700460265</v>
      </c>
      <c r="L484" s="444">
        <f t="shared" ca="1" si="28"/>
        <v>-38988.352678109237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-38988.352678109237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-197.43326003303923</v>
      </c>
      <c r="L485" s="444">
        <f t="shared" ca="1" si="28"/>
        <v>-47581.415667962458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-47581.415667962458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-233.23768915742767</v>
      </c>
      <c r="L486" s="444">
        <f t="shared" ca="1" si="28"/>
        <v>-56210.283086940064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-56210.283086940064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-269.19130340316764</v>
      </c>
      <c r="L487" s="444">
        <f t="shared" ca="1" si="28"/>
        <v>-64875.104120163414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-64875.104120163414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-305.29472437493166</v>
      </c>
      <c r="L488" s="444">
        <f t="shared" ca="1" si="28"/>
        <v>-73576.028574358541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-73576.028574358541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-341.54857626741136</v>
      </c>
      <c r="L489" s="444">
        <f t="shared" ca="1" si="28"/>
        <v>-82313.206880446131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-82313.206880446131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-377.95348587610965</v>
      </c>
      <c r="L490" s="444">
        <f t="shared" ca="1" si="28"/>
        <v>-91086.790096142417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-91086.790096142417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-414.51008260817747</v>
      </c>
      <c r="L491" s="444">
        <f t="shared" ca="1" si="28"/>
        <v>-99896.929908570775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-99896.929908570775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-451.21899849329566</v>
      </c>
      <c r="L492" s="444">
        <f t="shared" ca="1" si="28"/>
        <v>-108743.77863688425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-108743.77863688425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-488.08086819460175</v>
      </c>
      <c r="L493" s="444">
        <f t="shared" ca="1" si="28"/>
        <v>-117627.48923489904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-117627.48923489904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-525.09632901966336</v>
      </c>
      <c r="L494" s="444">
        <f t="shared" ca="1" si="28"/>
        <v>-126548.21529373889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-126548.21529373889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-562.2660209314962</v>
      </c>
      <c r="L495" s="444">
        <f t="shared" ca="1" si="28"/>
        <v>-135506.11104449059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-135506.11104449059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-599.59058655962826</v>
      </c>
      <c r="L496" s="444">
        <f t="shared" ca="1" si="28"/>
        <v>-144501.33136087039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-144501.33136087039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-637.07067121121077</v>
      </c>
      <c r="L497" s="444">
        <f t="shared" ca="1" si="28"/>
        <v>-153534.03176190177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-153534.03176190177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-674.70692288217481</v>
      </c>
      <c r="L498" s="444">
        <f t="shared" ca="1" si="28"/>
        <v>-162604.36841460413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-162604.36841460413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-712.49999226843465</v>
      </c>
      <c r="L499" s="444">
        <f t="shared" ca="1" si="28"/>
        <v>-171712.49813669274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-171712.49813669274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-750.45053277713714</v>
      </c>
      <c r="L500" s="444">
        <f t="shared" ca="1" si="28"/>
        <v>-180858.57839929007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-180858.57839929007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-788.55920053795933</v>
      </c>
      <c r="L501" s="444">
        <f t="shared" ca="1" si="28"/>
        <v>-190042.76732964822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-190042.76732964822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-826.8266544144517</v>
      </c>
      <c r="L502" s="444">
        <f t="shared" ca="1" si="28"/>
        <v>-199265.22371388285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-199265.22371388285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-865.25355601542924</v>
      </c>
      <c r="L503" s="444">
        <f t="shared" ca="1" si="28"/>
        <v>-208526.10699971847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-208526.10699971847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-903.84056970641086</v>
      </c>
      <c r="L504" s="444">
        <f t="shared" ca="1" si="28"/>
        <v>-217825.57729924505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-217825.57729924505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-942.58836262110515</v>
      </c>
      <c r="L505" s="444">
        <f t="shared" ca="1" si="28"/>
        <v>-227163.79539168635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-227163.79539168635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-981.49760467294379</v>
      </c>
      <c r="L506" s="444">
        <f t="shared" ca="1" si="28"/>
        <v>-236540.92272617947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-236540.92272617947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-1020.5689685666653</v>
      </c>
      <c r="L507" s="444">
        <f t="shared" ca="1" si="28"/>
        <v>-245957.12142456631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-245957.12142456631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-1059.8031298099438</v>
      </c>
      <c r="L508" s="444">
        <f t="shared" ca="1" si="28"/>
        <v>-255412.55428419643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-255412.55428419643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-1099.2007667250693</v>
      </c>
      <c r="L509" s="444">
        <f t="shared" ca="1" si="28"/>
        <v>-264907.3847807417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-264907.3847807417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-1138.7625604606744</v>
      </c>
      <c r="L510" s="444">
        <f t="shared" ca="1" si="28"/>
        <v>-274441.77707102254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-274441.77707102254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-1178.4891950035114</v>
      </c>
      <c r="L511" s="444">
        <f t="shared" ca="1" si="28"/>
        <v>-284015.89599584625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-284015.89599584625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-1218.3813571902767</v>
      </c>
      <c r="L512" s="444">
        <f t="shared" ca="1" si="28"/>
        <v>-293629.90708285669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-293629.90708285669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-1258.439736719487</v>
      </c>
      <c r="L513" s="444">
        <f t="shared" ca="1" si="28"/>
        <v>-303283.97654939635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-303283.97654939635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-1298.6650261634022</v>
      </c>
      <c r="L514" s="444">
        <f t="shared" ca="1" si="28"/>
        <v>-312978.27130537992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-312978.27130537992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-1339.0579209800005</v>
      </c>
      <c r="L515" s="444">
        <f t="shared" ca="1" si="28"/>
        <v>-322712.95895618008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-322712.95895618008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-1379.619119525001</v>
      </c>
      <c r="L516" s="444">
        <f t="shared" ca="1" si="28"/>
        <v>-332488.20780552528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-332488.20780552528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-1420.3493230639394</v>
      </c>
      <c r="L517" s="444">
        <f t="shared" ca="1" si="28"/>
        <v>-342304.18685840938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-342304.18685840938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-1461.2492357842898</v>
      </c>
      <c r="L518" s="444">
        <f t="shared" ref="L518:L772" ca="1" si="54">I518-J518+K518</f>
        <v>-352161.06582401384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-352161.06582401384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-1502.3195648076417</v>
      </c>
      <c r="L519" s="444">
        <f t="shared" ca="1" si="54"/>
        <v>-362059.01511864166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-362059.01511864166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-1543.5610202019243</v>
      </c>
      <c r="L520" s="444">
        <f t="shared" ca="1" si="54"/>
        <v>-371998.20586866379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-371998.20586866379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-1584.9743149936833</v>
      </c>
      <c r="L521" s="444">
        <f t="shared" ca="1" si="54"/>
        <v>-381978.80991347763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-381978.80991347763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-1626.5601651804075</v>
      </c>
      <c r="L522" s="444">
        <f t="shared" ca="1" si="54"/>
        <v>-392000.99980847823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-392000.99980847823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-1668.3192897429101</v>
      </c>
      <c r="L523" s="444">
        <f t="shared" ca="1" si="54"/>
        <v>-402064.94882804132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-402064.94882804132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-1710.2524106577559</v>
      </c>
      <c r="L524" s="444">
        <f t="shared" ca="1" si="54"/>
        <v>-412170.83096851927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-412170.83096851927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-1752.3602529097479</v>
      </c>
      <c r="L525" s="444">
        <f t="shared" ca="1" si="54"/>
        <v>-422318.82095124922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-422318.82095124922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-1794.6435445044558</v>
      </c>
      <c r="L526" s="444">
        <f t="shared" ca="1" si="54"/>
        <v>-432509.09422557388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-432509.09422557388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-1837.1030164808085</v>
      </c>
      <c r="L527" s="444">
        <f t="shared" ca="1" si="54"/>
        <v>-442741.82697187486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-442741.82697187486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-1879.7394029237294</v>
      </c>
      <c r="L528" s="444">
        <f t="shared" ca="1" si="54"/>
        <v>-453017.19610461878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-453017.19610461878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-1922.5534409768291</v>
      </c>
      <c r="L529" s="444">
        <f t="shared" ca="1" si="54"/>
        <v>-463335.37927541579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-463335.37927541579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-1965.5458708551498</v>
      </c>
      <c r="L530" s="444">
        <f t="shared" ca="1" si="54"/>
        <v>-473696.55487609113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-473696.55487609113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-2008.7174358579639</v>
      </c>
      <c r="L531" s="444">
        <f t="shared" ca="1" si="54"/>
        <v>-484100.9020417693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-484100.9020417693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-2052.0688823816226</v>
      </c>
      <c r="L532" s="444">
        <f t="shared" ca="1" si="54"/>
        <v>-494548.60065397108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-494548.60065397108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-2095.6009599324634</v>
      </c>
      <c r="L533" s="444">
        <f t="shared" ca="1" si="54"/>
        <v>-505039.83134372375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-505039.83134372375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-2139.3144211397662</v>
      </c>
      <c r="L534" s="444">
        <f t="shared" ca="1" si="54"/>
        <v>-515574.77549468371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-515574.77549468371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-2183.2100217687657</v>
      </c>
      <c r="L535" s="444">
        <f t="shared" ca="1" si="54"/>
        <v>-526153.61524627265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-526153.61524627265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-2227.2885207337199</v>
      </c>
      <c r="L536" s="444">
        <f t="shared" ca="1" si="54"/>
        <v>-536776.53349682654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-536776.53349682654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-2271.5506801110278</v>
      </c>
      <c r="L537" s="444">
        <f t="shared" ca="1" si="54"/>
        <v>-547443.71390675777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-547443.71390675777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-2315.9972651524081</v>
      </c>
      <c r="L538" s="444">
        <f t="shared" ca="1" si="54"/>
        <v>-558155.34090173035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-558155.34090173035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-2360.6290442981272</v>
      </c>
      <c r="L539" s="444">
        <f t="shared" ca="1" si="54"/>
        <v>-568911.59967584861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-568911.59967584861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-2405.4467891902868</v>
      </c>
      <c r="L540" s="444">
        <f t="shared" ca="1" si="54"/>
        <v>-579712.67619485909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-579712.67619485909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-2450.4512746861637</v>
      </c>
      <c r="L541" s="444">
        <f t="shared" ca="1" si="54"/>
        <v>-590558.75719936541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-590558.75719936541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-2495.6432788716065</v>
      </c>
      <c r="L542" s="444">
        <f t="shared" ca="1" si="54"/>
        <v>-601450.03020805726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-601450.03020805726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-2541.0235830744891</v>
      </c>
      <c r="L543" s="444">
        <f t="shared" ca="1" si="54"/>
        <v>-612386.68352095189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-612386.68352095189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-2586.5929718782168</v>
      </c>
      <c r="L544" s="444">
        <f t="shared" ca="1" si="54"/>
        <v>-623368.90622265032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-623368.90622265032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-2632.3522331352938</v>
      </c>
      <c r="L545" s="444">
        <f t="shared" ca="1" si="54"/>
        <v>-634396.88818560576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-634396.88818560576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-2678.3021579809415</v>
      </c>
      <c r="L546" s="444">
        <f t="shared" ca="1" si="54"/>
        <v>-645470.82007340691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-645470.82007340691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-2724.4435408467793</v>
      </c>
      <c r="L547" s="444">
        <f t="shared" ca="1" si="54"/>
        <v>-656590.89334407391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-656590.89334407391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-2770.7771794745586</v>
      </c>
      <c r="L548" s="444">
        <f t="shared" ca="1" si="54"/>
        <v>-667757.30025336868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-667757.30025336868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-2817.3038749299535</v>
      </c>
      <c r="L549" s="444">
        <f t="shared" ca="1" si="54"/>
        <v>-678970.23385811877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-678970.23385811877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-2864.0244316164121</v>
      </c>
      <c r="L550" s="444">
        <f t="shared" ca="1" si="54"/>
        <v>-690229.88801955536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-690229.88801955536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-2910.9396572890646</v>
      </c>
      <c r="L551" s="444">
        <f t="shared" ca="1" si="54"/>
        <v>-701536.45740666462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-701536.45740666462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-2958.0503630686867</v>
      </c>
      <c r="L552" s="444">
        <f t="shared" ca="1" si="54"/>
        <v>-712890.1374995535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-712890.1374995535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-3005.3573634557238</v>
      </c>
      <c r="L553" s="444">
        <f t="shared" ca="1" si="54"/>
        <v>-724291.12459282938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-724291.12459282938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-3052.8614763443729</v>
      </c>
      <c r="L554" s="444">
        <f t="shared" ca="1" si="54"/>
        <v>-735739.61579899397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-735739.61579899397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-3100.5635230367257</v>
      </c>
      <c r="L555" s="444">
        <f t="shared" ca="1" si="54"/>
        <v>-747235.80905185093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-747235.80905185093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-3148.4643282569627</v>
      </c>
      <c r="L556" s="444">
        <f t="shared" ca="1" si="54"/>
        <v>-758779.90310992813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-758779.90310992813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-3196.5647201656179</v>
      </c>
      <c r="L557" s="444">
        <f t="shared" ca="1" si="54"/>
        <v>-770372.09755991388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-770372.09755991388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-3244.8655303738919</v>
      </c>
      <c r="L558" s="444">
        <f t="shared" ca="1" si="54"/>
        <v>-782012.59282010794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-782012.59282010794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-3293.3675939580339</v>
      </c>
      <c r="L559" s="444">
        <f t="shared" ca="1" si="54"/>
        <v>-793701.59014388616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-793701.59014388616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-3342.0717494737764</v>
      </c>
      <c r="L560" s="444">
        <f t="shared" ca="1" si="54"/>
        <v>-805439.29162318015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-805439.29162318015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-3390.9788389708347</v>
      </c>
      <c r="L561" s="444">
        <f t="shared" ca="1" si="54"/>
        <v>-817225.90019197122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-817225.90019197122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-3440.0897080074642</v>
      </c>
      <c r="L562" s="444">
        <f t="shared" ca="1" si="54"/>
        <v>-829061.61962979881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-829061.61962979881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-3489.4052056650789</v>
      </c>
      <c r="L563" s="444">
        <f t="shared" ca="1" si="54"/>
        <v>-840946.65456528403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-840946.65456528403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-3538.9261845629339</v>
      </c>
      <c r="L564" s="444">
        <f t="shared" ca="1" si="54"/>
        <v>-852881.21047966718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-852881.21047966718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-3588.6535008728638</v>
      </c>
      <c r="L565" s="444">
        <f t="shared" ca="1" si="54"/>
        <v>-864865.49371036026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-864865.49371036026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-3638.5880143340851</v>
      </c>
      <c r="L566" s="444">
        <f t="shared" ca="1" si="54"/>
        <v>-876899.71145451453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-876899.71145451453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-3688.7305882680607</v>
      </c>
      <c r="L567" s="444">
        <f t="shared" ca="1" si="54"/>
        <v>-888984.07177260274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-888984.07177260274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-3739.0820895934289</v>
      </c>
      <c r="L568" s="444">
        <f t="shared" ca="1" si="54"/>
        <v>-901118.78359201632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-901118.78359201632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-3789.6433888409861</v>
      </c>
      <c r="L569" s="444">
        <f t="shared" ca="1" si="54"/>
        <v>-913304.05671067745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-913304.05671067745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-3840.4153601687408</v>
      </c>
      <c r="L570" s="444">
        <f t="shared" ca="1" si="54"/>
        <v>-925540.10180066642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-925540.10180066642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-3891.3988813770279</v>
      </c>
      <c r="L571" s="444">
        <f t="shared" ca="1" si="54"/>
        <v>-937827.13041186368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-937827.13041186368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-3942.5948339236825</v>
      </c>
      <c r="L572" s="444">
        <f t="shared" ca="1" si="54"/>
        <v>-950165.3549756076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-950165.3549756076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-3994.0041029392828</v>
      </c>
      <c r="L573" s="444">
        <f t="shared" ca="1" si="54"/>
        <v>-962554.98880836705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-962554.98880836705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-4045.6275772424469</v>
      </c>
      <c r="L574" s="444">
        <f t="shared" ca="1" si="54"/>
        <v>-974996.24611542968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-974996.24611542968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-4097.4661493552076</v>
      </c>
      <c r="L575" s="444">
        <f t="shared" ca="1" si="54"/>
        <v>-987489.34199460503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-987489.34199460503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-4149.520715518438</v>
      </c>
      <c r="L576" s="444">
        <f t="shared" ca="1" si="54"/>
        <v>-1000034.4924399436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-1000034.4924399436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-4201.7921757073491</v>
      </c>
      <c r="L577" s="444">
        <f t="shared" ca="1" si="54"/>
        <v>-1012631.9143454712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-1012631.9143454712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-4254.2814336470474</v>
      </c>
      <c r="L578" s="444">
        <f t="shared" ca="1" si="54"/>
        <v>-1025281.8255089384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-1025281.8255089384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-4306.9893968281604</v>
      </c>
      <c r="L579" s="444">
        <f t="shared" ca="1" si="54"/>
        <v>-1037984.4446355867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-1037984.4446355867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-4359.9169765225288</v>
      </c>
      <c r="L580" s="444">
        <f t="shared" ca="1" si="54"/>
        <v>-1050739.9913419294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-1050739.9913419294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-4413.0650877989565</v>
      </c>
      <c r="L581" s="444">
        <f t="shared" ca="1" si="54"/>
        <v>-1063548.6861595486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-1063548.6861595486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-4466.4346495390364</v>
      </c>
      <c r="L582" s="444">
        <f t="shared" ca="1" si="54"/>
        <v>-1076410.7505389077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-1076410.7505389077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-4520.0265844530331</v>
      </c>
      <c r="L583" s="444">
        <f t="shared" ca="1" si="54"/>
        <v>-1089326.4068531808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-1089326.4068531808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-4573.8418190958373</v>
      </c>
      <c r="L584" s="444">
        <f t="shared" ca="1" si="54"/>
        <v>-1102295.8784020969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-1102295.8784020969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-4627.8812838829881</v>
      </c>
      <c r="L585" s="444">
        <f t="shared" ca="1" si="54"/>
        <v>-1115319.3894158001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-1115319.3894158001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-4682.1459131067513</v>
      </c>
      <c r="L586" s="444">
        <f t="shared" ca="1" si="54"/>
        <v>-1128397.1650587271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-1128397.1650587271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-4736.6366449522802</v>
      </c>
      <c r="L587" s="444">
        <f t="shared" ca="1" si="54"/>
        <v>-1141529.4314334996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-1141529.4314334996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-4791.3544215138318</v>
      </c>
      <c r="L588" s="444">
        <f t="shared" ca="1" si="54"/>
        <v>-1154716.4155848336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-1154716.4155848336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-4846.3001888110575</v>
      </c>
      <c r="L589" s="444">
        <f t="shared" ca="1" si="54"/>
        <v>-1167958.3455034648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-1167958.3455034648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-4901.4748968053536</v>
      </c>
      <c r="L590" s="444">
        <f t="shared" ca="1" si="54"/>
        <v>-1181255.4501300904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-1181255.4501300904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-4956.8794994162936</v>
      </c>
      <c r="L591" s="444">
        <f t="shared" ca="1" si="54"/>
        <v>-1194607.9593593269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-1194607.9593593269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-5012.5149545381128</v>
      </c>
      <c r="L592" s="444">
        <f t="shared" ca="1" si="54"/>
        <v>-1208016.1040436851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-1208016.1040436851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-5068.3822240562722</v>
      </c>
      <c r="L593" s="444">
        <f t="shared" ca="1" si="54"/>
        <v>-1221480.1159975615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-1221480.1159975615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-5124.4822738640905</v>
      </c>
      <c r="L594" s="444">
        <f t="shared" ca="1" si="54"/>
        <v>-1235000.2280012458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-1235000.2280012458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-5180.8160738794413</v>
      </c>
      <c r="L595" s="444">
        <f t="shared" ca="1" si="54"/>
        <v>-1248576.6738049453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-1248576.6738049453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-5237.3845980615224</v>
      </c>
      <c r="L596" s="444">
        <f t="shared" ca="1" si="54"/>
        <v>-1262209.6881328269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-1262209.6881328269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-5294.1888244276961</v>
      </c>
      <c r="L597" s="444">
        <f t="shared" ca="1" si="54"/>
        <v>-1275899.5066870749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-1275899.5066870749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-5351.2297350703957</v>
      </c>
      <c r="L598" s="444">
        <f t="shared" ca="1" si="54"/>
        <v>-1289646.3661519655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-1289646.3661519655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-5408.5083161741068</v>
      </c>
      <c r="L599" s="444">
        <f t="shared" ca="1" si="54"/>
        <v>-1303450.5041979598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-1303450.5041979598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-5466.0255580324165</v>
      </c>
      <c r="L600" s="444">
        <f t="shared" ca="1" si="54"/>
        <v>-1317312.1594858123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-1317312.1594858123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-5523.7824550651349</v>
      </c>
      <c r="L601" s="444">
        <f t="shared" ca="1" si="54"/>
        <v>-1331231.5716706975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-1331231.5716706975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-5581.7800058354906</v>
      </c>
      <c r="L602" s="444">
        <f t="shared" ca="1" si="54"/>
        <v>-1345208.9814063532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-1345208.9814063532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-5640.0192130673886</v>
      </c>
      <c r="L603" s="444">
        <f t="shared" ca="1" si="54"/>
        <v>-1359244.6303492407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-1359244.6303492407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-5698.5010836627534</v>
      </c>
      <c r="L604" s="444">
        <f t="shared" ca="1" si="54"/>
        <v>-1373338.7611627236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-1373338.7611627236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-5757.2266287189323</v>
      </c>
      <c r="L605" s="444">
        <f t="shared" ca="1" si="54"/>
        <v>-1387491.6175212627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-1387491.6175212627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-5816.196863546179</v>
      </c>
      <c r="L606" s="444">
        <f t="shared" ca="1" si="54"/>
        <v>-1401703.4441146292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-1401703.4441146292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-5875.4128076852057</v>
      </c>
      <c r="L607" s="444">
        <f t="shared" ca="1" si="54"/>
        <v>-1415974.4866521345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-1415974.4866521345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-5934.8754849248107</v>
      </c>
      <c r="L608" s="444">
        <f t="shared" ca="1" si="54"/>
        <v>-1430304.9918668794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-1430304.9918668794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-5994.5859233195815</v>
      </c>
      <c r="L609" s="444">
        <f t="shared" ca="1" si="54"/>
        <v>-1444695.2075200193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-1444695.2075200193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-6054.5451552076647</v>
      </c>
      <c r="L610" s="444">
        <f t="shared" ca="1" si="54"/>
        <v>-1459145.3824050471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-1459145.3824050471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-6114.7542172286139</v>
      </c>
      <c r="L611" s="444">
        <f t="shared" ca="1" si="54"/>
        <v>-1473655.7663520959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-1473655.7663520959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-6175.2141503413168</v>
      </c>
      <c r="L612" s="444">
        <f t="shared" ca="1" si="54"/>
        <v>-1488226.6102322573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-1488226.6102322573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-6235.9259998419893</v>
      </c>
      <c r="L613" s="444">
        <f t="shared" ca="1" si="54"/>
        <v>-1502858.1659619194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-1502858.1659619194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-6296.8908153822476</v>
      </c>
      <c r="L614" s="444">
        <f t="shared" ca="1" si="54"/>
        <v>-1517550.6865071219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-1517550.6865071219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-6358.1096509872586</v>
      </c>
      <c r="L615" s="444">
        <f t="shared" ca="1" si="54"/>
        <v>-1532304.4258879293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-1532304.4258879293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-6419.5835650739564</v>
      </c>
      <c r="L616" s="444">
        <f t="shared" ca="1" si="54"/>
        <v>-1547119.6391828235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-1547119.6391828235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-6481.3136204693483</v>
      </c>
      <c r="L617" s="444">
        <f t="shared" ca="1" si="54"/>
        <v>-1561996.582533113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-1561996.582533113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-6543.3008844288879</v>
      </c>
      <c r="L618" s="444">
        <f t="shared" ca="1" si="54"/>
        <v>-1576935.513147362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-1576935.513147362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-6605.5464286549259</v>
      </c>
      <c r="L619" s="444">
        <f t="shared" ca="1" si="54"/>
        <v>-1591936.6893058373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-1591936.6893058373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-6668.0513293152389</v>
      </c>
      <c r="L620" s="444">
        <f t="shared" ca="1" si="54"/>
        <v>-1607000.3703649726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-1607000.3703649726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-6730.8166670616365</v>
      </c>
      <c r="L621" s="444">
        <f t="shared" ca="1" si="54"/>
        <v>-1622126.8167618543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-1622126.8167618543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-6793.8435270486434</v>
      </c>
      <c r="L622" s="444">
        <f t="shared" ca="1" si="54"/>
        <v>-1637316.2900187231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-1637316.2900187231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-6857.1329989522637</v>
      </c>
      <c r="L623" s="444">
        <f t="shared" ca="1" si="54"/>
        <v>-1652569.0527474955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-1652569.0527474955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-6920.6861769888137</v>
      </c>
      <c r="L624" s="444">
        <f t="shared" ca="1" si="54"/>
        <v>-1667885.3686543044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-1667885.3686543044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-6984.504159933852</v>
      </c>
      <c r="L625" s="444">
        <f t="shared" ca="1" si="54"/>
        <v>-1683265.5025440585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-1683265.5025440585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-7048.5880511411606</v>
      </c>
      <c r="L626" s="444">
        <f t="shared" ca="1" si="54"/>
        <v>-1698709.7203250199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-1698709.7203250199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-7112.9389585618346</v>
      </c>
      <c r="L627" s="444">
        <f t="shared" ca="1" si="54"/>
        <v>-1714218.2890134018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-1714218.2890134018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-7177.5579947634251</v>
      </c>
      <c r="L628" s="444">
        <f t="shared" ca="1" si="54"/>
        <v>-1729791.4767379854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-1729791.4767379854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-7242.4462769491902</v>
      </c>
      <c r="L629" s="444">
        <f t="shared" ca="1" si="54"/>
        <v>-1745429.5527447548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-1745429.5527447548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-7307.6049269773966</v>
      </c>
      <c r="L630" s="444">
        <f t="shared" ca="1" si="54"/>
        <v>-1761132.7874015523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-1761132.7874015523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-7373.0350713807193</v>
      </c>
      <c r="L631" s="444">
        <f t="shared" ca="1" si="54"/>
        <v>-1776901.4522027532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-1776901.4522027532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-7438.7378413857232</v>
      </c>
      <c r="L632" s="444">
        <f t="shared" ca="1" si="54"/>
        <v>-1792735.819773959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-1792735.819773959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-7504.7143729324143</v>
      </c>
      <c r="L633" s="444">
        <f t="shared" ca="1" si="54"/>
        <v>-1808636.1638767116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-1808636.1638767116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-7570.9658066938837</v>
      </c>
      <c r="L634" s="444">
        <f t="shared" ca="1" si="54"/>
        <v>-1824602.7594132256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-1824602.7594132256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-7637.4932880960241</v>
      </c>
      <c r="L635" s="444">
        <f t="shared" ca="1" si="54"/>
        <v>-1840635.8824311418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-1840635.8824311418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-7704.2979673373411</v>
      </c>
      <c r="L636" s="444">
        <f t="shared" ca="1" si="54"/>
        <v>-1856735.8101282993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-1856735.8101282993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-7771.3809994088306</v>
      </c>
      <c r="L637" s="444">
        <f t="shared" ca="1" si="54"/>
        <v>-1872902.8208575284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-1872902.8208575284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-7838.7435441139523</v>
      </c>
      <c r="L638" s="444">
        <f t="shared" ca="1" si="54"/>
        <v>-1889137.1941314626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-1889137.1941314626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-7906.3867660886781</v>
      </c>
      <c r="L639" s="444">
        <f t="shared" ca="1" si="54"/>
        <v>-1905439.2106273714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-1905439.2106273714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-7974.3118348216312</v>
      </c>
      <c r="L640" s="444">
        <f t="shared" ca="1" si="54"/>
        <v>-1921809.1521920133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-1921809.1521920133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-8042.5199246743068</v>
      </c>
      <c r="L641" s="444">
        <f t="shared" ca="1" si="54"/>
        <v>-1938247.3018465079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-1938247.3018465079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-8111.012214901366</v>
      </c>
      <c r="L642" s="444">
        <f t="shared" ca="1" si="54"/>
        <v>-1954753.9437912295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-1954753.9437912295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-8179.7898896710403</v>
      </c>
      <c r="L643" s="444">
        <f t="shared" ca="1" si="54"/>
        <v>-1971329.3634107208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-1971329.3634107208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-8248.8541380855877</v>
      </c>
      <c r="L644" s="444">
        <f t="shared" ca="1" si="54"/>
        <v>-1987973.8472786266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-1987973.8472786266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-8318.2061542018619</v>
      </c>
      <c r="L645" s="444">
        <f t="shared" ca="1" si="54"/>
        <v>-2004687.6831626487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-2004687.6831626487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-8387.8471370519528</v>
      </c>
      <c r="L646" s="444">
        <f t="shared" ca="1" si="54"/>
        <v>-2021471.1600295207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-2021471.1600295207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-8457.7782906639204</v>
      </c>
      <c r="L647" s="444">
        <f t="shared" ca="1" si="54"/>
        <v>-2038324.5680500048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-2038324.5680500048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-8528.0008240826046</v>
      </c>
      <c r="L648" s="444">
        <f t="shared" ca="1" si="54"/>
        <v>-2055248.1986039076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-2055248.1986039076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-8598.5159513905328</v>
      </c>
      <c r="L649" s="444">
        <f t="shared" ca="1" si="54"/>
        <v>-2072242.3442851184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-2072242.3442851184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-8669.3248917289111</v>
      </c>
      <c r="L650" s="444">
        <f t="shared" ca="1" si="54"/>
        <v>-2089307.2989066674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-2089307.2989066674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-8740.4288693186973</v>
      </c>
      <c r="L651" s="444">
        <f t="shared" ca="1" si="54"/>
        <v>-2106443.3575058063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-2106443.3575058063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-8811.8291134817773</v>
      </c>
      <c r="L652" s="444">
        <f t="shared" ca="1" si="54"/>
        <v>-2123650.8163491082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-2123650.8163491082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-8883.5268586622024</v>
      </c>
      <c r="L653" s="444">
        <f t="shared" ca="1" si="54"/>
        <v>-2140929.9729375909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-2140929.9729375909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-8955.5233444475471</v>
      </c>
      <c r="L654" s="444">
        <f t="shared" ca="1" si="54"/>
        <v>-2158281.1260118587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-2158281.1260118587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-9027.8198155903301</v>
      </c>
      <c r="L655" s="444">
        <f t="shared" ca="1" si="54"/>
        <v>-2175704.5755572696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-2175704.5755572696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-9100.4175220295419</v>
      </c>
      <c r="L656" s="444">
        <f t="shared" ca="1" si="54"/>
        <v>-2193200.6228091195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-2193200.6228091195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-9173.3177189122489</v>
      </c>
      <c r="L657" s="444">
        <f t="shared" ca="1" si="54"/>
        <v>-2210769.5702578523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-2210769.5702578523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-9246.5216666153028</v>
      </c>
      <c r="L658" s="444">
        <f t="shared" ca="1" si="54"/>
        <v>-2228411.721654288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-2228411.721654288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-9320.0306307671181</v>
      </c>
      <c r="L659" s="444">
        <f t="shared" ca="1" si="54"/>
        <v>-2246127.3820148758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-2246127.3820148758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-9393.8458822695666</v>
      </c>
      <c r="L660" s="444">
        <f t="shared" ca="1" si="54"/>
        <v>-2263916.8576269657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-2263916.8576269657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-9467.9686973199423</v>
      </c>
      <c r="L661" s="444">
        <f t="shared" ca="1" si="54"/>
        <v>-2281780.4560541059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-2281780.4560541059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-9542.4003574330254</v>
      </c>
      <c r="L662" s="444">
        <f t="shared" ca="1" si="54"/>
        <v>-2299718.4861413594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-2299718.4861413594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-9617.1421494632486</v>
      </c>
      <c r="L663" s="444">
        <f t="shared" ca="1" si="54"/>
        <v>-2317731.2580206431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-2317731.2580206431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-9692.1953656269307</v>
      </c>
      <c r="L664" s="444">
        <f t="shared" ca="1" si="54"/>
        <v>-2335819.0831160904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-2335819.0831160904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-9767.5613035246279</v>
      </c>
      <c r="L665" s="444">
        <f t="shared" ca="1" si="54"/>
        <v>-2353982.2741494356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-2353982.2741494356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-9843.2412661635663</v>
      </c>
      <c r="L666" s="444">
        <f t="shared" ca="1" si="54"/>
        <v>-2372221.1451454195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-2372221.1451454195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-9919.2365619801658</v>
      </c>
      <c r="L667" s="444">
        <f t="shared" ca="1" si="54"/>
        <v>-2390536.01143722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-2390536.01143722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-9995.5485048626688</v>
      </c>
      <c r="L668" s="444">
        <f t="shared" ca="1" si="54"/>
        <v>-2408927.1896719029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-2408927.1896719029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-10072.178414173846</v>
      </c>
      <c r="L669" s="444">
        <f t="shared" ca="1" si="54"/>
        <v>-2427394.9978158972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-2427394.9978158972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-10149.127614773823</v>
      </c>
      <c r="L670" s="444">
        <f t="shared" ca="1" si="54"/>
        <v>-2445939.7551604914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-2445939.7551604914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-10226.397437042966</v>
      </c>
      <c r="L671" s="444">
        <f t="shared" ca="1" si="54"/>
        <v>-2464561.7823273549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-2464561.7823273549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-10303.989216904896</v>
      </c>
      <c r="L672" s="444">
        <f t="shared" ca="1" si="54"/>
        <v>-2483261.4012740804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-2483261.4012740804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-10381.904295849587</v>
      </c>
      <c r="L673" s="444">
        <f t="shared" ca="1" si="54"/>
        <v>-2502038.9352997504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-2502038.9352997504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-10460.144020956544</v>
      </c>
      <c r="L674" s="444">
        <f t="shared" ca="1" si="54"/>
        <v>-2520894.7090505273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-2520894.7090505273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-10538.709744918115</v>
      </c>
      <c r="L675" s="444">
        <f t="shared" ca="1" si="54"/>
        <v>-2539829.0485252659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-2539829.0485252659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-10617.602826062859</v>
      </c>
      <c r="L676" s="444">
        <f t="shared" ca="1" si="54"/>
        <v>-2558842.2810811494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-2558842.2810811494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-10696.824628379041</v>
      </c>
      <c r="L677" s="444">
        <f t="shared" ca="1" si="54"/>
        <v>-2577934.735439349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-2577934.735439349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-10776.376521538206</v>
      </c>
      <c r="L678" s="444">
        <f t="shared" ca="1" si="54"/>
        <v>-2597106.7416907074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-2597106.7416907074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-10856.259880918866</v>
      </c>
      <c r="L679" s="444">
        <f t="shared" ca="1" si="54"/>
        <v>-2616358.6313014468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-2616358.6313014468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-10936.476087630281</v>
      </c>
      <c r="L680" s="444">
        <f t="shared" ca="1" si="54"/>
        <v>-2635690.7371188975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-2635690.7371188975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-11017.026528536324</v>
      </c>
      <c r="L681" s="444">
        <f t="shared" ca="1" si="54"/>
        <v>-2655103.3933772543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-2655103.3933772543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-11097.912596279477</v>
      </c>
      <c r="L682" s="444">
        <f t="shared" ca="1" si="54"/>
        <v>-2674596.935703354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-2674596.935703354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-11179.135689304892</v>
      </c>
      <c r="L683" s="444">
        <f t="shared" ca="1" si="54"/>
        <v>-2694171.701122479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-2694171.701122479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-11260.697211884581</v>
      </c>
      <c r="L684" s="444">
        <f t="shared" ca="1" si="54"/>
        <v>-2713828.0280641839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-2713828.0280641839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-11342.598574141684</v>
      </c>
      <c r="L685" s="444">
        <f t="shared" ca="1" si="54"/>
        <v>-2733566.2563681458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-2733566.2563681458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-11424.841192074859</v>
      </c>
      <c r="L686" s="444">
        <f t="shared" ca="1" si="54"/>
        <v>-2753386.7272900413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-2753386.7272900413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-11507.426487582758</v>
      </c>
      <c r="L687" s="444">
        <f t="shared" ca="1" si="54"/>
        <v>-2773289.7835074444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-2773289.7835074444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-11590.355888488604</v>
      </c>
      <c r="L688" s="444">
        <f t="shared" ca="1" si="54"/>
        <v>-2793275.7691257535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-2793275.7691257535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-11673.630828564892</v>
      </c>
      <c r="L689" s="444">
        <f t="shared" ca="1" si="54"/>
        <v>-2813345.0296841389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-2813345.0296841389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-11757.252747558165</v>
      </c>
      <c r="L690" s="444">
        <f t="shared" ca="1" si="54"/>
        <v>-2833497.9121615174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-2833497.9121615174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-11841.223091213908</v>
      </c>
      <c r="L691" s="444">
        <f t="shared" ca="1" si="54"/>
        <v>-2853734.7649825518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-2853734.7649825518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-11925.543311301552</v>
      </c>
      <c r="L692" s="444">
        <f t="shared" ca="1" si="54"/>
        <v>-2874055.9380236738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-2874055.9380236738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-12010.214865639558</v>
      </c>
      <c r="L693" s="444">
        <f t="shared" ca="1" si="54"/>
        <v>-2894461.7826191336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-2894461.7826191336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-12095.239218120641</v>
      </c>
      <c r="L694" s="444">
        <f t="shared" ca="1" si="54"/>
        <v>-2914952.6515670745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-2914952.6515670745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-12180.617838737062</v>
      </c>
      <c r="L695" s="444">
        <f t="shared" ca="1" si="54"/>
        <v>-2935528.899135632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-2935528.899135632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-12266.352203606051</v>
      </c>
      <c r="L696" s="444">
        <f t="shared" ca="1" si="54"/>
        <v>-2956190.8810690586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-2956190.8810690586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-12352.443794995328</v>
      </c>
      <c r="L697" s="444">
        <f t="shared" ca="1" si="54"/>
        <v>-2976938.9545938745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-2976938.9545938745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-12438.894101348729</v>
      </c>
      <c r="L698" s="444">
        <f t="shared" ca="1" si="54"/>
        <v>-2997773.4784250436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-2997773.4784250436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-12525.704617311934</v>
      </c>
      <c r="L699" s="444">
        <f t="shared" ca="1" si="54"/>
        <v>-3018694.8127721758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-3018694.8127721758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-12612.876843758317</v>
      </c>
      <c r="L700" s="444">
        <f t="shared" ca="1" si="54"/>
        <v>-3039703.3193457546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-3039703.3193457546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-12700.412287814896</v>
      </c>
      <c r="L701" s="444">
        <f t="shared" ca="1" si="54"/>
        <v>-3060799.36136339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-3060799.36136339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-12788.312462888376</v>
      </c>
      <c r="L702" s="444">
        <f t="shared" ca="1" si="54"/>
        <v>-3081983.3035560986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-3081983.3035560986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-12876.578888691329</v>
      </c>
      <c r="L703" s="444">
        <f t="shared" ca="1" si="54"/>
        <v>-3103255.5121746105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-3103255.5121746105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-12965.213091268462</v>
      </c>
      <c r="L704" s="444">
        <f t="shared" ca="1" si="54"/>
        <v>-3124616.3549956996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-3124616.3549956996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-13054.216603023</v>
      </c>
      <c r="L705" s="444">
        <f t="shared" ca="1" si="54"/>
        <v>-3146066.201328543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-3146066.201328543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-13143.590962743181</v>
      </c>
      <c r="L706" s="444">
        <f t="shared" ca="1" si="54"/>
        <v>-3167605.4220211068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-3167605.4220211068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-13233.337715628862</v>
      </c>
      <c r="L707" s="444">
        <f t="shared" ca="1" si="54"/>
        <v>-3189234.3894665563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-3189234.3894665563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-13323.458413318236</v>
      </c>
      <c r="L708" s="444">
        <f t="shared" ca="1" si="54"/>
        <v>-3210953.4776096949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-3210953.4776096949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-13413.954613914648</v>
      </c>
      <c r="L709" s="444">
        <f t="shared" ca="1" si="54"/>
        <v>-3232763.0619534301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-3232763.0619534301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-13504.827882013544</v>
      </c>
      <c r="L710" s="444">
        <f t="shared" ca="1" si="54"/>
        <v>-3254663.5195652642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-3254663.5195652642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-13596.079788729519</v>
      </c>
      <c r="L711" s="444">
        <f t="shared" ca="1" si="54"/>
        <v>-3276655.2290838142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-3276655.2290838142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-13687.711911723476</v>
      </c>
      <c r="L712" s="444">
        <f t="shared" ca="1" si="54"/>
        <v>-3298738.5707253581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-3298738.5707253581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-13779.725835229912</v>
      </c>
      <c r="L713" s="444">
        <f t="shared" ca="1" si="54"/>
        <v>-3320913.9262904082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-3320913.9262904082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-13872.123150084286</v>
      </c>
      <c r="L714" s="444">
        <f t="shared" ca="1" si="54"/>
        <v>-3343181.6791703128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-3343181.6791703128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-13964.905453750556</v>
      </c>
      <c r="L715" s="444">
        <f t="shared" ca="1" si="54"/>
        <v>-3365542.2143538836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-3365542.2143538836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-14058.074350348765</v>
      </c>
      <c r="L716" s="444">
        <f t="shared" ca="1" si="54"/>
        <v>-3387995.9184340527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-3387995.9184340527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-14151.631450682804</v>
      </c>
      <c r="L717" s="444">
        <f t="shared" ca="1" si="54"/>
        <v>-3410543.179614556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-3410543.179614556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-14245.578372268235</v>
      </c>
      <c r="L718" s="444">
        <f t="shared" ca="1" si="54"/>
        <v>-3433184.3877166444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-3433184.3877166444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-14339.916739360269</v>
      </c>
      <c r="L719" s="444">
        <f t="shared" ca="1" si="54"/>
        <v>-3455919.9341858253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-3455919.9341858253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-14434.648182981859</v>
      </c>
      <c r="L720" s="444">
        <f t="shared" ca="1" si="54"/>
        <v>-3478750.2120986274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-3478750.2120986274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-14529.774340951866</v>
      </c>
      <c r="L721" s="444">
        <f t="shared" ca="1" si="54"/>
        <v>-3501675.6161693996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-3501675.6161693996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-14625.296857913418</v>
      </c>
      <c r="L722" s="444">
        <f t="shared" ca="1" si="54"/>
        <v>-3524696.5427571335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-3524696.5427571335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-14721.217385362308</v>
      </c>
      <c r="L723" s="444">
        <f t="shared" ca="1" si="54"/>
        <v>-3547813.3898723163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-3547813.3898723163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-14817.537581675571</v>
      </c>
      <c r="L724" s="444">
        <f t="shared" ca="1" si="54"/>
        <v>-3571026.5571838124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-3571026.5571838124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-14914.259112140138</v>
      </c>
      <c r="L725" s="444">
        <f t="shared" ca="1" si="54"/>
        <v>-3594336.446025773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-3594336.446025773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-15011.38364898164</v>
      </c>
      <c r="L726" s="444">
        <f t="shared" ca="1" si="54"/>
        <v>-3617743.4594045752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-3617743.4594045752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-15108.912871393317</v>
      </c>
      <c r="L727" s="444">
        <f t="shared" ca="1" si="54"/>
        <v>-3641248.002005789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-3641248.002005789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-15206.848465565039</v>
      </c>
      <c r="L728" s="444">
        <f t="shared" ca="1" si="54"/>
        <v>-3664850.4802011745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-3664850.4802011745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-15305.192124712481</v>
      </c>
      <c r="L729" s="444">
        <f t="shared" ca="1" si="54"/>
        <v>-3688551.3020557072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-3688551.3020557072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-15403.945549106367</v>
      </c>
      <c r="L730" s="444">
        <f t="shared" ca="1" si="54"/>
        <v>-3712350.8773346338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-3712350.8773346338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-15503.110446101893</v>
      </c>
      <c r="L731" s="444">
        <f t="shared" ca="1" si="54"/>
        <v>-3736249.6175105562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-3736249.6175105562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-15602.688530168238</v>
      </c>
      <c r="L732" s="444">
        <f t="shared" ca="1" si="54"/>
        <v>-3760247.9357705447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-3760247.9357705447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-15702.681522918187</v>
      </c>
      <c r="L733" s="444">
        <f t="shared" ca="1" si="54"/>
        <v>-3784346.2470232835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-3784346.2470232835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-15803.091153137933</v>
      </c>
      <c r="L734" s="444">
        <f t="shared" ca="1" si="54"/>
        <v>-3808544.9679062418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-3808544.9679062418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-15903.919156816924</v>
      </c>
      <c r="L735" s="444">
        <f t="shared" ca="1" si="54"/>
        <v>-3832844.516792879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-3832844.516792879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-16005.167277177916</v>
      </c>
      <c r="L736" s="444">
        <f t="shared" ca="1" si="54"/>
        <v>-3857245.3137998772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-3857245.3137998772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-16106.837264707072</v>
      </c>
      <c r="L737" s="444">
        <f t="shared" ca="1" si="54"/>
        <v>-3881747.7807944044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-3881747.7807944044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-16208.930877184268</v>
      </c>
      <c r="L738" s="444">
        <f t="shared" ca="1" si="54"/>
        <v>-3906352.3414014094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-3906352.3414014094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-16311.449879713457</v>
      </c>
      <c r="L739" s="444">
        <f t="shared" ca="1" si="54"/>
        <v>-3931059.4210109431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-3931059.4210109431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-16414.396044753183</v>
      </c>
      <c r="L740" s="444">
        <f t="shared" ca="1" si="54"/>
        <v>-3955869.4467855166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-3955869.4467855166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-16517.771152147237</v>
      </c>
      <c r="L741" s="444">
        <f t="shared" ca="1" si="54"/>
        <v>-3980782.8476674841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-3980782.8476674841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-16621.576989155434</v>
      </c>
      <c r="L742" s="444">
        <f t="shared" ca="1" si="54"/>
        <v>-4005800.0543864598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-4005800.0543864598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-16725.8153504845</v>
      </c>
      <c r="L743" s="444">
        <f t="shared" ca="1" si="54"/>
        <v>-4030921.4994667647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-4030921.4994667647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-16830.488038319105</v>
      </c>
      <c r="L744" s="444">
        <f t="shared" ca="1" si="54"/>
        <v>-4056147.6172349043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-4056147.6172349043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-16935.596862353021</v>
      </c>
      <c r="L745" s="444">
        <f t="shared" ca="1" si="54"/>
        <v>-4081478.8438270777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-4081478.8438270777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-17041.14363982041</v>
      </c>
      <c r="L746" s="444">
        <f t="shared" ca="1" si="54"/>
        <v>-4106915.6171967187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-4106915.6171967187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-17147.130195527247</v>
      </c>
      <c r="L747" s="444">
        <f t="shared" ca="1" si="54"/>
        <v>-4132458.3771220664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-4132458.3771220664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-17253.558361882864</v>
      </c>
      <c r="L748" s="444">
        <f t="shared" ca="1" si="54"/>
        <v>-4158107.5652137697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-4158107.5652137697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-17360.429978931625</v>
      </c>
      <c r="L749" s="444">
        <f t="shared" ca="1" si="54"/>
        <v>-4183863.6249225219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-4183863.6249225219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-17467.74689438476</v>
      </c>
      <c r="L750" s="444">
        <f t="shared" ca="1" si="54"/>
        <v>-4209727.0015467275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-4209727.0015467275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-17575.510963652283</v>
      </c>
      <c r="L751" s="444">
        <f t="shared" ca="1" si="54"/>
        <v>-4235698.1422402002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-4235698.1422402002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-17683.724049875087</v>
      </c>
      <c r="L752" s="444">
        <f t="shared" ca="1" si="54"/>
        <v>-4261777.4960198961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-4261777.4960198961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-17792.388023957152</v>
      </c>
      <c r="L753" s="444">
        <f t="shared" ca="1" si="54"/>
        <v>-4287965.5137736741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-4287965.5137736741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-17901.504764597892</v>
      </c>
      <c r="L754" s="444">
        <f t="shared" ca="1" si="54"/>
        <v>-4314262.6482680924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-4314262.6482680924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-18011.076158324635</v>
      </c>
      <c r="L755" s="444">
        <f t="shared" ca="1" si="54"/>
        <v>-4340669.3541562371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-4340669.3541562371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-18121.104099525241</v>
      </c>
      <c r="L756" s="444">
        <f t="shared" ca="1" si="54"/>
        <v>-4367186.0879855826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-4367186.0879855826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-18231.590490480845</v>
      </c>
      <c r="L757" s="444">
        <f t="shared" ca="1" si="54"/>
        <v>-4393813.3082058839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-4393813.3082058839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-18342.537241398768</v>
      </c>
      <c r="L758" s="444">
        <f t="shared" ca="1" si="54"/>
        <v>-4420551.4751771027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-4420551.4751771027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-18453.946270445515</v>
      </c>
      <c r="L759" s="444">
        <f t="shared" ca="1" si="54"/>
        <v>-4447401.0511773685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-4447401.0511773685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-18565.819503779952</v>
      </c>
      <c r="L760" s="444">
        <f t="shared" ca="1" si="54"/>
        <v>-4474362.5004109684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-4474362.5004109684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-18678.158875586621</v>
      </c>
      <c r="L761" s="444">
        <f t="shared" ca="1" si="54"/>
        <v>-4501436.2890163753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-4501436.2890163753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-18790.966328109149</v>
      </c>
      <c r="L762" s="444">
        <f t="shared" ca="1" si="54"/>
        <v>-4528622.8850743044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-4528622.8850743044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-18904.243811683853</v>
      </c>
      <c r="L763" s="444">
        <f t="shared" ca="1" si="54"/>
        <v>-4555922.7586158086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-4555922.7586158086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-19017.993284773453</v>
      </c>
      <c r="L764" s="444">
        <f t="shared" ca="1" si="54"/>
        <v>-4583336.3816304021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-4583336.3816304021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-19132.216714000926</v>
      </c>
      <c r="L765" s="444">
        <f t="shared" ca="1" si="54"/>
        <v>-4610864.2280742237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-4610864.2280742237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-19246.916074183519</v>
      </c>
      <c r="L766" s="444">
        <f t="shared" ca="1" si="54"/>
        <v>-4638506.7738782279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-4638506.7738782279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-19362.093348366867</v>
      </c>
      <c r="L767" s="444">
        <f t="shared" ca="1" si="54"/>
        <v>-4666264.4969564155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-4666264.4969564155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-19477.750527859316</v>
      </c>
      <c r="L768" s="444">
        <f t="shared" ca="1" si="54"/>
        <v>-4694137.8772140956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-4694137.8772140956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-19593.889612266317</v>
      </c>
      <c r="L769" s="444">
        <f t="shared" ca="1" si="54"/>
        <v>-4722127.3965561818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-4722127.3965561818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-19710.512609525009</v>
      </c>
      <c r="L770" s="444">
        <f t="shared" ca="1" si="54"/>
        <v>-4750233.5388955269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-4750233.5388955269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-19827.621535938946</v>
      </c>
      <c r="L771" s="444">
        <f t="shared" ca="1" si="54"/>
        <v>-4778456.7901612865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-4778456.7901612865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-19945.218416212945</v>
      </c>
      <c r="L772" s="444">
        <f t="shared" ca="1" si="54"/>
        <v>-4806797.63830732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-4806797.63830732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-20063.305283488084</v>
      </c>
      <c r="L773" s="444">
        <f t="shared" ref="L773:L1027" ca="1" si="80">I773-J773+K773</f>
        <v>-4835256.5733206281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-4835256.5733206281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-20181.88417937687</v>
      </c>
      <c r="L774" s="444">
        <f t="shared" ca="1" si="80"/>
        <v>-4863834.0872298256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-4863834.0872298256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-20300.957153998526</v>
      </c>
      <c r="L775" s="444">
        <f t="shared" ca="1" si="80"/>
        <v>-4892530.6741136443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-4892530.6741136443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-20420.526266014436</v>
      </c>
      <c r="L776" s="444">
        <f t="shared" ca="1" si="80"/>
        <v>-4921346.8301094789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-4921346.8301094789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-20540.593582663747</v>
      </c>
      <c r="L777" s="444">
        <f t="shared" ca="1" si="80"/>
        <v>-4950283.053421963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-4950283.053421963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-20661.161179799099</v>
      </c>
      <c r="L778" s="444">
        <f t="shared" ca="1" si="80"/>
        <v>-4979339.8443315821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-4979339.8443315821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-20782.231141922512</v>
      </c>
      <c r="L779" s="444">
        <f t="shared" ca="1" si="80"/>
        <v>-5008517.7052033246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-5008517.7052033246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-20903.805562221438</v>
      </c>
      <c r="L780" s="444">
        <f t="shared" ca="1" si="80"/>
        <v>-5037817.1404953664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-5037817.1404953664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-21025.886542604945</v>
      </c>
      <c r="L781" s="444">
        <f t="shared" ca="1" si="80"/>
        <v>-5067238.6567677921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-5067238.6567677921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-21148.476193740051</v>
      </c>
      <c r="L782" s="444">
        <f t="shared" ca="1" si="80"/>
        <v>-5096782.7626913525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-5096782.7626913525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-21271.576635088219</v>
      </c>
      <c r="L783" s="444">
        <f t="shared" ca="1" si="80"/>
        <v>-5126449.9690562608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-5126449.9690562608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-21395.189994942004</v>
      </c>
      <c r="L784" s="444">
        <f t="shared" ca="1" si="80"/>
        <v>-5156240.7887810236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-5156240.7887810236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-21519.318410461849</v>
      </c>
      <c r="L785" s="444">
        <f t="shared" ca="1" si="80"/>
        <v>-5186155.7369213058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-5186155.7369213058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-21643.964027713024</v>
      </c>
      <c r="L786" s="444">
        <f t="shared" ca="1" si="80"/>
        <v>-5216195.3306788392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-5216195.3306788392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-21769.12900170275</v>
      </c>
      <c r="L787" s="444">
        <f t="shared" ca="1" si="80"/>
        <v>-5246360.0894103628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-5246360.0894103628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-21894.815496417428</v>
      </c>
      <c r="L788" s="444">
        <f t="shared" ca="1" si="80"/>
        <v>-5276650.5346366009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-5276650.5346366009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-22021.025684860087</v>
      </c>
      <c r="L789" s="444">
        <f t="shared" ca="1" si="80"/>
        <v>-5307067.1900512818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-5307067.1900512818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-22147.761749087927</v>
      </c>
      <c r="L790" s="444">
        <f t="shared" ca="1" si="80"/>
        <v>-5337610.5815301901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-5337610.5815301901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-22275.025880250043</v>
      </c>
      <c r="L791" s="444">
        <f t="shared" ca="1" si="80"/>
        <v>-5368281.2371402606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-5368281.2371402606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-22402.820278625339</v>
      </c>
      <c r="L792" s="444">
        <f t="shared" ca="1" si="80"/>
        <v>-5399079.6871487061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-5399079.6871487061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-22531.147153660528</v>
      </c>
      <c r="L793" s="444">
        <f t="shared" ca="1" si="80"/>
        <v>-5430006.4640321871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-5430006.4640321871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-22660.008724008363</v>
      </c>
      <c r="L794" s="444">
        <f t="shared" ca="1" si="80"/>
        <v>-5461062.1024860162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-5461062.1024860162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-22789.407217565986</v>
      </c>
      <c r="L795" s="444">
        <f t="shared" ca="1" si="80"/>
        <v>-5492247.1394334026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-5492247.1394334026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-22919.344871513429</v>
      </c>
      <c r="L796" s="444">
        <f t="shared" ca="1" si="80"/>
        <v>-5523562.1140347365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-5523562.1140347365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-23049.823932352319</v>
      </c>
      <c r="L797" s="444">
        <f t="shared" ca="1" si="80"/>
        <v>-5555007.5676969094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-5555007.5676969094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-23180.846655944708</v>
      </c>
      <c r="L798" s="444">
        <f t="shared" ca="1" si="80"/>
        <v>-5586584.0440826742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-5586584.0440826742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-23312.415307552059</v>
      </c>
      <c r="L799" s="444">
        <f t="shared" ca="1" si="80"/>
        <v>-5618292.0891200462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-5618292.0891200462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-23444.532161874446</v>
      </c>
      <c r="L800" s="444">
        <f t="shared" ca="1" si="80"/>
        <v>-5650132.2510117413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-5650132.2510117413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-23577.19950308984</v>
      </c>
      <c r="L801" s="444">
        <f t="shared" ca="1" si="80"/>
        <v>-5682105.080244652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-5682105.080244652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-23710.419624893635</v>
      </c>
      <c r="L802" s="444">
        <f t="shared" ca="1" si="80"/>
        <v>-5714211.1295993663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-5714211.1295993663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-23844.194830538279</v>
      </c>
      <c r="L803" s="444">
        <f t="shared" ca="1" si="80"/>
        <v>-5746450.9541597255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-5746450.9541597255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-23978.527432873107</v>
      </c>
      <c r="L804" s="444">
        <f t="shared" ca="1" si="80"/>
        <v>-5778825.1113224188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-5778825.1113224188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-24113.419754384329</v>
      </c>
      <c r="L805" s="444">
        <f t="shared" ca="1" si="80"/>
        <v>-5811334.1608066233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-5811334.1608066233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-24248.874127235184</v>
      </c>
      <c r="L806" s="444">
        <f t="shared" ca="1" si="80"/>
        <v>-5843978.664663679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-5843978.664663679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-24384.892893306249</v>
      </c>
      <c r="L807" s="444">
        <f t="shared" ca="1" si="80"/>
        <v>-5876759.1872868054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-5876759.1872868054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-24521.478404235939</v>
      </c>
      <c r="L808" s="444">
        <f t="shared" ca="1" si="80"/>
        <v>-5909676.2954208618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-5909676.2954208618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-24658.633021461177</v>
      </c>
      <c r="L809" s="444">
        <f t="shared" ca="1" si="80"/>
        <v>-5942730.5581721431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-5942730.5581721431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-24796.35911625818</v>
      </c>
      <c r="L810" s="444">
        <f t="shared" ca="1" si="80"/>
        <v>-5975922.5470182216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-5975922.5470182216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-24934.659069783509</v>
      </c>
      <c r="L811" s="444">
        <f t="shared" ca="1" si="80"/>
        <v>-6009252.835817825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-6009252.835817825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-25073.535273115191</v>
      </c>
      <c r="L812" s="444">
        <f t="shared" ca="1" si="80"/>
        <v>-6042722.0008207606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-6042722.0008207606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-25212.990127294088</v>
      </c>
      <c r="L813" s="444">
        <f t="shared" ca="1" si="80"/>
        <v>-6076330.6206778754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-6076330.6206778754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-25353.0260433654</v>
      </c>
      <c r="L814" s="444">
        <f t="shared" ca="1" si="80"/>
        <v>-6110079.2764510615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-6110079.2764510615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-25493.64544242034</v>
      </c>
      <c r="L815" s="444">
        <f t="shared" ca="1" si="80"/>
        <v>-6143968.5516233025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-6143968.5516233025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-25634.850755638014</v>
      </c>
      <c r="L816" s="444">
        <f t="shared" ca="1" si="80"/>
        <v>-6177999.0321087614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-6177999.0321087614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-25776.644424327424</v>
      </c>
      <c r="L817" s="444">
        <f t="shared" ca="1" si="80"/>
        <v>-6212171.3062629094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-6212171.3062629094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-25919.028899969708</v>
      </c>
      <c r="L818" s="444">
        <f t="shared" ca="1" si="80"/>
        <v>-6246485.9648926994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-6246485.9648926994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-26062.006644260498</v>
      </c>
      <c r="L819" s="444">
        <f t="shared" ca="1" si="80"/>
        <v>-6280943.6012667799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-6280943.6012667799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-26205.580129152502</v>
      </c>
      <c r="L820" s="444">
        <f t="shared" ca="1" si="80"/>
        <v>-6315544.8111257525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-6315544.8111257525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-26349.75183689822</v>
      </c>
      <c r="L821" s="444">
        <f t="shared" ca="1" si="80"/>
        <v>-6350290.1926924707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-6350290.1926924707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-26494.52426009288</v>
      </c>
      <c r="L822" s="444">
        <f t="shared" ca="1" si="80"/>
        <v>-6385180.3466823837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-6385180.3466823837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-26639.899901717516</v>
      </c>
      <c r="L823" s="444">
        <f t="shared" ca="1" si="80"/>
        <v>-6420215.876313922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-6420215.876313922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-26785.881275182259</v>
      </c>
      <c r="L824" s="444">
        <f t="shared" ca="1" si="80"/>
        <v>-6455397.387318925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-6455397.387318925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-26932.470904369773</v>
      </c>
      <c r="L825" s="444">
        <f t="shared" ca="1" si="80"/>
        <v>-6490725.4879531153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-6490725.4879531153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-27079.671323678896</v>
      </c>
      <c r="L826" s="444">
        <f t="shared" ca="1" si="80"/>
        <v>-6526200.7890066141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-6526200.7890066141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-27227.485078068476</v>
      </c>
      <c r="L827" s="444">
        <f t="shared" ca="1" si="80"/>
        <v>-6561823.903814503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-6561823.903814503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-27375.914723101345</v>
      </c>
      <c r="L828" s="444">
        <f t="shared" ca="1" si="80"/>
        <v>-6597595.4482674245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-6597595.4482674245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-27524.962824988521</v>
      </c>
      <c r="L829" s="444">
        <f t="shared" ca="1" si="80"/>
        <v>-6633516.0408222331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-6633516.0408222331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-27674.631960633556</v>
      </c>
      <c r="L830" s="444">
        <f t="shared" ca="1" si="80"/>
        <v>-6669586.3025126867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-6669586.3025126867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-27824.92471767711</v>
      </c>
      <c r="L831" s="444">
        <f t="shared" ca="1" si="80"/>
        <v>-6705806.8569601839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-6705806.8569601839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-27975.843694541683</v>
      </c>
      <c r="L832" s="444">
        <f t="shared" ca="1" si="80"/>
        <v>-6742178.330384546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-6742178.330384546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-28127.391500476526</v>
      </c>
      <c r="L833" s="444">
        <f t="shared" ca="1" si="80"/>
        <v>-6778701.3516148431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-6778701.3516148431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-28279.570755602763</v>
      </c>
      <c r="L834" s="444">
        <f t="shared" ca="1" si="80"/>
        <v>-6815376.5521002663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-6815376.5521002663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-28432.384090958694</v>
      </c>
      <c r="L835" s="444">
        <f t="shared" ca="1" si="80"/>
        <v>-6852204.5659210458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-6852204.5659210458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-28585.834148545277</v>
      </c>
      <c r="L836" s="444">
        <f t="shared" ca="1" si="80"/>
        <v>-6889186.0297994111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-6889186.0297994111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-28739.923581371801</v>
      </c>
      <c r="L837" s="444">
        <f t="shared" ca="1" si="80"/>
        <v>-6926321.5831106035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-6926321.5831106035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-28894.655053501767</v>
      </c>
      <c r="L838" s="444">
        <f t="shared" ca="1" si="80"/>
        <v>-6963611.8678939259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-6963611.8678939259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-29050.031240098942</v>
      </c>
      <c r="L839" s="444">
        <f t="shared" ca="1" si="80"/>
        <v>-7001057.5288638454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-7001057.5288638454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-29206.054827473603</v>
      </c>
      <c r="L840" s="444">
        <f t="shared" ca="1" si="80"/>
        <v>-7038659.2134211399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-7038659.2134211399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-29362.728513128997</v>
      </c>
      <c r="L841" s="444">
        <f t="shared" ca="1" si="80"/>
        <v>-7076417.5716640893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-7076417.5716640893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-29520.055005807957</v>
      </c>
      <c r="L842" s="444">
        <f t="shared" ca="1" si="80"/>
        <v>-7114333.2563997181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-7114333.2563997181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-29678.037025539743</v>
      </c>
      <c r="L843" s="444">
        <f t="shared" ca="1" si="80"/>
        <v>-7152406.9231550787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-7152406.9231550787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-29836.67730368708</v>
      </c>
      <c r="L844" s="444">
        <f t="shared" ca="1" si="80"/>
        <v>-7190639.2301885858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-7190639.2301885858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-29995.978582993357</v>
      </c>
      <c r="L845" s="444">
        <f t="shared" ca="1" si="80"/>
        <v>-7229030.8385013994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-7229030.8385013994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-30155.943617630077</v>
      </c>
      <c r="L846" s="444">
        <f t="shared" ca="1" si="80"/>
        <v>-7267582.4118488496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-7267582.4118488496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-30316.575173244459</v>
      </c>
      <c r="L847" s="444">
        <f t="shared" ca="1" si="80"/>
        <v>-7306294.6167519148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-7306294.6167519148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-30477.876027007234</v>
      </c>
      <c r="L848" s="444">
        <f t="shared" ca="1" si="80"/>
        <v>-7345168.1225087428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-7345168.1225087428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-30639.848967660684</v>
      </c>
      <c r="L849" s="444">
        <f t="shared" ca="1" si="80"/>
        <v>-7384203.6012062244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-7384203.6012062244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-30802.496795566854</v>
      </c>
      <c r="L850" s="444">
        <f t="shared" ca="1" si="80"/>
        <v>-7423401.7277316116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-7423401.7277316116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-30965.822322755965</v>
      </c>
      <c r="L851" s="444">
        <f t="shared" ca="1" si="80"/>
        <v>-7462763.179784188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-7462763.179784188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-31129.828372975029</v>
      </c>
      <c r="L852" s="444">
        <f t="shared" ca="1" si="80"/>
        <v>-7502288.6378869833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-7502288.6378869833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-31294.517781736682</v>
      </c>
      <c r="L853" s="444">
        <f t="shared" ca="1" si="80"/>
        <v>-7541978.7853985401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-7541978.7853985401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-31459.893396368167</v>
      </c>
      <c r="L854" s="444">
        <f t="shared" ca="1" si="80"/>
        <v>-7581834.3085247288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-7581834.3085247288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-31625.958076060619</v>
      </c>
      <c r="L855" s="444">
        <f t="shared" ca="1" si="80"/>
        <v>-7621855.8963306099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-7621855.8963306099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-31792.714691918456</v>
      </c>
      <c r="L856" s="444">
        <f t="shared" ca="1" si="80"/>
        <v>-7662044.2407523487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-7662044.2407523487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-31960.166127009037</v>
      </c>
      <c r="L857" s="444">
        <f t="shared" ca="1" si="80"/>
        <v>-7702400.0366091784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-7702400.0366091784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-32128.315276412497</v>
      </c>
      <c r="L858" s="444">
        <f t="shared" ca="1" si="80"/>
        <v>-7742923.9816154111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-7742923.9816154111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-32297.165047271799</v>
      </c>
      <c r="L859" s="444">
        <f t="shared" ca="1" si="80"/>
        <v>-7783616.7763925036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-7783616.7763925036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-32466.718358843016</v>
      </c>
      <c r="L860" s="444">
        <f t="shared" ca="1" si="80"/>
        <v>-7824479.1244811667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-7824479.1244811667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-32636.97814254578</v>
      </c>
      <c r="L861" s="444">
        <f t="shared" ca="1" si="80"/>
        <v>-7865511.7323535327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-7865511.7323535327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-32807.947342013969</v>
      </c>
      <c r="L862" s="444">
        <f t="shared" ca="1" si="80"/>
        <v>-7906715.309425367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-7906715.309425367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-32979.628913146611</v>
      </c>
      <c r="L863" s="444">
        <f t="shared" ca="1" si="80"/>
        <v>-7948090.5680683339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-7948090.5680683339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-33152.025824158976</v>
      </c>
      <c r="L864" s="444">
        <f t="shared" ca="1" si="80"/>
        <v>-7989638.2236223137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-7989638.2236223137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-33325.141055633889</v>
      </c>
      <c r="L865" s="444">
        <f t="shared" ca="1" si="80"/>
        <v>-8031358.9944077684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-8031358.9944077684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-33498.977600573286</v>
      </c>
      <c r="L866" s="444">
        <f t="shared" ca="1" si="80"/>
        <v>-8073253.6017381623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-8073253.6017381623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-33673.538464449928</v>
      </c>
      <c r="L867" s="444">
        <f t="shared" ca="1" si="80"/>
        <v>-8115322.769932433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-8115322.769932433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-33848.826665259388</v>
      </c>
      <c r="L868" s="444">
        <f t="shared" ca="1" si="80"/>
        <v>-8157567.2263275124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-8157567.2263275124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-34024.845233572218</v>
      </c>
      <c r="L869" s="444">
        <f t="shared" ca="1" si="80"/>
        <v>-8199987.7012909055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-8199987.7012909055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-34201.597212586363</v>
      </c>
      <c r="L870" s="444">
        <f t="shared" ca="1" si="80"/>
        <v>-8242584.9282333124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-8242584.9282333124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-34379.085658179727</v>
      </c>
      <c r="L871" s="444">
        <f t="shared" ca="1" si="80"/>
        <v>-8285359.6436213125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-8285359.6436213125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-34557.31363896306</v>
      </c>
      <c r="L872" s="444">
        <f t="shared" ca="1" si="80"/>
        <v>-8328312.5869900957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-8328312.5869900957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-34736.284236332984</v>
      </c>
      <c r="L873" s="444">
        <f t="shared" ca="1" si="80"/>
        <v>-8371444.5009562494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-8371444.5009562494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-34916.00054452529</v>
      </c>
      <c r="L874" s="444">
        <f t="shared" ca="1" si="80"/>
        <v>-8414756.1312305946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-8414756.1312305946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-35096.465670668396</v>
      </c>
      <c r="L875" s="444">
        <f t="shared" ca="1" si="80"/>
        <v>-8458248.2266310826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-8458248.2266310826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-35277.682734837093</v>
      </c>
      <c r="L876" s="444">
        <f t="shared" ca="1" si="80"/>
        <v>-8501921.5390957408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-8501921.5390957408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-35459.654870106504</v>
      </c>
      <c r="L877" s="444">
        <f t="shared" ca="1" si="80"/>
        <v>-8545776.8236956671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-8545776.8236956671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-35642.385222606201</v>
      </c>
      <c r="L878" s="444">
        <f t="shared" ca="1" si="80"/>
        <v>-8589814.8386480939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-8589814.8386480939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-35825.876951574639</v>
      </c>
      <c r="L879" s="444">
        <f t="shared" ca="1" si="80"/>
        <v>-8634036.3453294896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-8634036.3453294896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-36010.13322941379</v>
      </c>
      <c r="L880" s="444">
        <f t="shared" ca="1" si="80"/>
        <v>-8678442.108288724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-8678442.108288724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-36195.157241743931</v>
      </c>
      <c r="L881" s="444">
        <f t="shared" ca="1" si="80"/>
        <v>-8723032.8952602874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-8723032.8952602874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-36380.952187458781</v>
      </c>
      <c r="L882" s="444">
        <f t="shared" ca="1" si="80"/>
        <v>-8767809.4771775659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-8767809.4771775659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-36567.521278780776</v>
      </c>
      <c r="L883" s="444">
        <f t="shared" ca="1" si="80"/>
        <v>-8812772.6281861663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-8812772.6281861663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-36754.867741316608</v>
      </c>
      <c r="L884" s="444">
        <f t="shared" ca="1" si="80"/>
        <v>-8857923.1256573033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-8857923.1256573033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-36942.994814113015</v>
      </c>
      <c r="L885" s="444">
        <f t="shared" ca="1" si="80"/>
        <v>-8903261.7502012365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-8903261.7502012365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-37131.905749712736</v>
      </c>
      <c r="L886" s="444">
        <f t="shared" ca="1" si="80"/>
        <v>-8948789.285680769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-8948789.285680769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-37321.603814210786</v>
      </c>
      <c r="L887" s="444">
        <f t="shared" ca="1" si="80"/>
        <v>-8994506.5192248002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-8994506.5192248002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-37512.092287310916</v>
      </c>
      <c r="L888" s="444">
        <f t="shared" ca="1" si="80"/>
        <v>-9040414.2412419319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-9040414.2412419319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-37703.3744623823</v>
      </c>
      <c r="L889" s="444">
        <f t="shared" ca="1" si="80"/>
        <v>-9086513.2454341352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-9086513.2454341352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-37895.453646516478</v>
      </c>
      <c r="L890" s="444">
        <f t="shared" ca="1" si="80"/>
        <v>-9132804.328810472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-9132804.328810472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-38088.333160584552</v>
      </c>
      <c r="L891" s="444">
        <f t="shared" ca="1" si="80"/>
        <v>-9179288.2917008772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-9179288.2917008772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-38282.016339294576</v>
      </c>
      <c r="L892" s="444">
        <f t="shared" ca="1" si="80"/>
        <v>-9225965.9377699923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-9225965.9377699923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-38476.506531249222</v>
      </c>
      <c r="L893" s="444">
        <f t="shared" ca="1" si="80"/>
        <v>-9272838.0740310624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-9272838.0740310624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-38671.807099003679</v>
      </c>
      <c r="L894" s="444">
        <f t="shared" ca="1" si="80"/>
        <v>-9319905.5108598862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-9319905.5108598862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-38867.921419123777</v>
      </c>
      <c r="L895" s="444">
        <f t="shared" ca="1" si="80"/>
        <v>-9367169.0620088298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-9367169.0620088298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-39064.852882244377</v>
      </c>
      <c r="L896" s="444">
        <f t="shared" ca="1" si="80"/>
        <v>-9414629.5446208939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-9414629.5446208939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-39262.604893127973</v>
      </c>
      <c r="L897" s="444">
        <f t="shared" ca="1" si="80"/>
        <v>-9462287.7792438418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-9462287.7792438418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-39461.18087072359</v>
      </c>
      <c r="L898" s="444">
        <f t="shared" ca="1" si="80"/>
        <v>-9510144.5898443852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-9510144.5898443852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-39660.584248225859</v>
      </c>
      <c r="L899" s="444">
        <f t="shared" ca="1" si="80"/>
        <v>-9558200.8038224317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-9558200.8038224317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-39860.818473134386</v>
      </c>
      <c r="L900" s="444">
        <f t="shared" ca="1" si="80"/>
        <v>-9606457.2520253863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-9606457.2520253863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-40061.887007313358</v>
      </c>
      <c r="L901" s="444">
        <f t="shared" ca="1" si="80"/>
        <v>-9654914.7687625196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-9654914.7687625196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-40263.793327051419</v>
      </c>
      <c r="L902" s="444">
        <f t="shared" ca="1" si="80"/>
        <v>-9703574.1918193921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-9703574.1918193921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-40466.54092312172</v>
      </c>
      <c r="L903" s="444">
        <f t="shared" ca="1" si="80"/>
        <v>-9752436.3624723349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-9752436.3624723349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-40670.13330084231</v>
      </c>
      <c r="L904" s="444">
        <f t="shared" ca="1" si="80"/>
        <v>-9801502.125502998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-9801502.125502998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-40874.573980136745</v>
      </c>
      <c r="L905" s="444">
        <f t="shared" ca="1" si="80"/>
        <v>-9850772.3292129543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-9850772.3292129543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-41079.866495594892</v>
      </c>
      <c r="L906" s="444">
        <f t="shared" ca="1" si="80"/>
        <v>-9900247.8254383691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-9900247.8254383691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-41286.014396534119</v>
      </c>
      <c r="L907" s="444">
        <f t="shared" ca="1" si="80"/>
        <v>-9949929.4695647229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-9949929.4695647229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-41493.021247060598</v>
      </c>
      <c r="L908" s="444">
        <f t="shared" ca="1" si="80"/>
        <v>-9999818.1205416042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-9999818.1205416042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-41700.890626130938</v>
      </c>
      <c r="L909" s="444">
        <f t="shared" ca="1" si="80"/>
        <v>-10049914.640897555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-10049914.640897555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-41909.626127614065</v>
      </c>
      <c r="L910" s="444">
        <f t="shared" ca="1" si="80"/>
        <v>-10100219.896754989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-10100219.896754989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-42119.231360353377</v>
      </c>
      <c r="L911" s="444">
        <f t="shared" ca="1" si="80"/>
        <v>-10150734.757845163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-10150734.757845163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-42329.709948229101</v>
      </c>
      <c r="L912" s="444">
        <f t="shared" ca="1" si="80"/>
        <v>-10201460.097523212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-10201460.097523212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-42541.065530220971</v>
      </c>
      <c r="L913" s="444">
        <f t="shared" ca="1" si="80"/>
        <v>-10252396.792783253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-10252396.792783253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-42753.301760471135</v>
      </c>
      <c r="L914" s="444">
        <f t="shared" ca="1" si="80"/>
        <v>-10303545.724273544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-10303545.724273544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-42966.422308347348</v>
      </c>
      <c r="L915" s="444">
        <f t="shared" ca="1" si="80"/>
        <v>-10354907.776311712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-10354907.776311712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-43180.430858506385</v>
      </c>
      <c r="L916" s="444">
        <f t="shared" ca="1" si="80"/>
        <v>-10406483.836900039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-10406483.836900039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-43395.331110957748</v>
      </c>
      <c r="L917" s="444">
        <f t="shared" ca="1" si="80"/>
        <v>-10458274.797740817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-10458274.797740817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-43611.126781127656</v>
      </c>
      <c r="L918" s="444">
        <f t="shared" ca="1" si="80"/>
        <v>-10510281.554251766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-10510281.554251766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-43827.821599923278</v>
      </c>
      <c r="L919" s="444">
        <f t="shared" ca="1" si="80"/>
        <v>-10562505.005581509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-10562505.005581509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-44045.419313797203</v>
      </c>
      <c r="L920" s="444">
        <f t="shared" ca="1" si="80"/>
        <v>-10614946.054625127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-10614946.054625127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-44263.923684812282</v>
      </c>
      <c r="L921" s="444">
        <f t="shared" ca="1" si="80"/>
        <v>-10667605.608039761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-10667605.608039761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-44483.338490706592</v>
      </c>
      <c r="L922" s="444">
        <f t="shared" ca="1" si="80"/>
        <v>-10720484.576260287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-10720484.576260287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-44703.667524958779</v>
      </c>
      <c r="L923" s="444">
        <f t="shared" ca="1" si="80"/>
        <v>-10773583.873515066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-10773583.873515066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-44924.91459685369</v>
      </c>
      <c r="L924" s="444">
        <f t="shared" ca="1" si="80"/>
        <v>-10826904.41784174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-10826904.41784174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-45147.083531548167</v>
      </c>
      <c r="L925" s="444">
        <f t="shared" ca="1" si="80"/>
        <v>-10880447.131103108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-10880447.131103108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-45370.178170137202</v>
      </c>
      <c r="L926" s="444">
        <f t="shared" ca="1" si="80"/>
        <v>-10934212.939003065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-10934212.939003065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-45594.202369720355</v>
      </c>
      <c r="L927" s="444">
        <f t="shared" ca="1" si="80"/>
        <v>-10988202.771102605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-10988202.771102605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-45819.160003468438</v>
      </c>
      <c r="L928" s="444">
        <f t="shared" ca="1" si="80"/>
        <v>-11042417.560835894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-11042417.560835894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-46045.054960690475</v>
      </c>
      <c r="L929" s="444">
        <f t="shared" ca="1" si="80"/>
        <v>-11096858.245526405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-11096858.245526405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-46271.89114690094</v>
      </c>
      <c r="L930" s="444">
        <f t="shared" ca="1" si="80"/>
        <v>-11151525.766403126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-11151525.766403126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-46499.672483887276</v>
      </c>
      <c r="L931" s="444">
        <f t="shared" ca="1" si="80"/>
        <v>-11206421.068616834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-11206421.068616834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-46728.402909777724</v>
      </c>
      <c r="L932" s="444">
        <f t="shared" ca="1" si="80"/>
        <v>-11261545.101256432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-11261545.101256432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-46958.086379109387</v>
      </c>
      <c r="L933" s="444">
        <f t="shared" ca="1" si="80"/>
        <v>-11316898.817365361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-11316898.817365361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-47188.72686289659</v>
      </c>
      <c r="L934" s="444">
        <f t="shared" ca="1" si="80"/>
        <v>-11372483.173958078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-11372483.173958078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-47420.328348699579</v>
      </c>
      <c r="L935" s="444">
        <f t="shared" ca="1" si="80"/>
        <v>-11428299.132036598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-11428299.132036598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-47652.894840693414</v>
      </c>
      <c r="L936" s="444">
        <f t="shared" ca="1" si="80"/>
        <v>-11484347.656607112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-11484347.656607112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-47886.43035973722</v>
      </c>
      <c r="L937" s="444">
        <f t="shared" ca="1" si="80"/>
        <v>-11540629.71669667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-11540629.71669667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-48120.938943443711</v>
      </c>
      <c r="L938" s="444">
        <f t="shared" ca="1" si="80"/>
        <v>-11597146.285369935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-11597146.285369935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-48356.424646248975</v>
      </c>
      <c r="L939" s="444">
        <f t="shared" ca="1" si="80"/>
        <v>-11653898.339746004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-11653898.339746004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-48592.891539482604</v>
      </c>
      <c r="L940" s="444">
        <f t="shared" ca="1" si="80"/>
        <v>-11710886.861015307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-11710886.861015307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-48830.343711438029</v>
      </c>
      <c r="L941" s="444">
        <f t="shared" ca="1" si="80"/>
        <v>-11768112.834456565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-11768112.834456565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-49068.785267443272</v>
      </c>
      <c r="L942" s="444">
        <f t="shared" ca="1" si="80"/>
        <v>-11825577.249453828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-11825577.249453828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-49308.220329931864</v>
      </c>
      <c r="L943" s="444">
        <f t="shared" ca="1" si="80"/>
        <v>-11883281.099513579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-11883281.099513579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-49548.653038514167</v>
      </c>
      <c r="L944" s="444">
        <f t="shared" ca="1" si="80"/>
        <v>-11941225.382281914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-11941225.382281914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-49790.087550048891</v>
      </c>
      <c r="L945" s="444">
        <f t="shared" ca="1" si="80"/>
        <v>-11999411.099561784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-11999411.099561784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-50032.52803871502</v>
      </c>
      <c r="L946" s="444">
        <f t="shared" ca="1" si="80"/>
        <v>-12057839.257330321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-12057839.257330321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-50275.978696083919</v>
      </c>
      <c r="L947" s="444">
        <f t="shared" ca="1" si="80"/>
        <v>-12116510.865756225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-12116510.865756225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-50520.443731191852</v>
      </c>
      <c r="L948" s="444">
        <f t="shared" ca="1" si="80"/>
        <v>-12175426.939217238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-12175426.939217238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-50765.927370612742</v>
      </c>
      <c r="L949" s="444">
        <f t="shared" ca="1" si="80"/>
        <v>-12234588.496317672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-12234588.496317672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-51012.433858531214</v>
      </c>
      <c r="L950" s="444">
        <f t="shared" ca="1" si="80"/>
        <v>-12293996.559906023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-12293996.559906023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-51259.967456816012</v>
      </c>
      <c r="L951" s="444">
        <f t="shared" ca="1" si="80"/>
        <v>-12353652.157092659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-12353652.157092659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-51508.53244509366</v>
      </c>
      <c r="L952" s="444">
        <f t="shared" ca="1" si="80"/>
        <v>-12413556.319267573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-12413556.319267573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-51758.133120822473</v>
      </c>
      <c r="L953" s="444">
        <f t="shared" ca="1" si="80"/>
        <v>-12473710.082118215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-12473710.082118215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-52008.773799366812</v>
      </c>
      <c r="L954" s="444">
        <f t="shared" ca="1" si="80"/>
        <v>-12534114.485647403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-12534114.485647403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-52260.458814071761</v>
      </c>
      <c r="L955" s="444">
        <f t="shared" ca="1" si="80"/>
        <v>-12594770.574191295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-12594770.574191295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-52513.192516337978</v>
      </c>
      <c r="L956" s="444">
        <f t="shared" ca="1" si="80"/>
        <v>-12655679.396437453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-12655679.396437453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-52766.979275696969</v>
      </c>
      <c r="L957" s="444">
        <f t="shared" ca="1" si="80"/>
        <v>-12716842.005442971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-12716842.005442971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-53021.823479886632</v>
      </c>
      <c r="L958" s="444">
        <f t="shared" ca="1" si="80"/>
        <v>-12778259.458652679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-12778259.458652679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-53277.729534927079</v>
      </c>
      <c r="L959" s="444">
        <f t="shared" ca="1" si="80"/>
        <v>-12839932.817917427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-12839932.817917427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-53534.701865196861</v>
      </c>
      <c r="L960" s="444">
        <f t="shared" ca="1" si="80"/>
        <v>-12901863.149512444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-12901863.149512444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-53792.744913509436</v>
      </c>
      <c r="L961" s="444">
        <f t="shared" ca="1" si="80"/>
        <v>-12964051.524155773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-12964051.524155773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-54051.86314118997</v>
      </c>
      <c r="L962" s="444">
        <f t="shared" ca="1" si="80"/>
        <v>-13026499.017026784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-13026499.017026784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-54312.061028152515</v>
      </c>
      <c r="L963" s="444">
        <f t="shared" ca="1" si="80"/>
        <v>-13089206.707784757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-13089206.707784757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-54573.343072977405</v>
      </c>
      <c r="L964" s="444">
        <f t="shared" ca="1" si="80"/>
        <v>-13152175.680587554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-13152175.680587554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-54835.713792989067</v>
      </c>
      <c r="L965" s="444">
        <f t="shared" ca="1" si="80"/>
        <v>-13215407.024110364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-13215407.024110364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-55099.177724334098</v>
      </c>
      <c r="L966" s="444">
        <f t="shared" ca="1" si="80"/>
        <v>-13278901.831564518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-13278901.831564518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-55363.739422059742</v>
      </c>
      <c r="L967" s="444">
        <f t="shared" ca="1" si="80"/>
        <v>-13342661.200716399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-13342661.200716399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-55629.403460192581</v>
      </c>
      <c r="L968" s="444">
        <f t="shared" ca="1" si="80"/>
        <v>-13406686.233906412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-13406686.233906412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-55896.174431817635</v>
      </c>
      <c r="L969" s="444">
        <f t="shared" ca="1" si="80"/>
        <v>-13470978.038068051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-13470978.038068051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-56164.056949157799</v>
      </c>
      <c r="L970" s="444">
        <f t="shared" ca="1" si="80"/>
        <v>-13535537.724747028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-13535537.724747028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-56433.055643653541</v>
      </c>
      <c r="L971" s="444">
        <f t="shared" ca="1" si="80"/>
        <v>-13600366.410120502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-13600366.410120502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-56703.175166043009</v>
      </c>
      <c r="L972" s="444">
        <f t="shared" ca="1" si="80"/>
        <v>-13665465.215016365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-13665465.215016365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-56974.420186442439</v>
      </c>
      <c r="L973" s="444">
        <f t="shared" ca="1" si="80"/>
        <v>-13730835.264932629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-13730835.264932629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-57246.795394426874</v>
      </c>
      <c r="L974" s="444">
        <f t="shared" ca="1" si="80"/>
        <v>-13796477.690056875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-13796477.690056875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-57520.305499111229</v>
      </c>
      <c r="L975" s="444">
        <f t="shared" ca="1" si="80"/>
        <v>-13862393.625285806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-13862393.625285806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-57794.955229231775</v>
      </c>
      <c r="L976" s="444">
        <f t="shared" ca="1" si="80"/>
        <v>-13928584.210244859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-13928584.210244859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-58070.749333227839</v>
      </c>
      <c r="L977" s="444">
        <f t="shared" ca="1" si="80"/>
        <v>-13995050.589307906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-13995050.589307906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-58347.692579323855</v>
      </c>
      <c r="L978" s="444">
        <f t="shared" ca="1" si="80"/>
        <v>-14061793.91161705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-14061793.91161705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-58625.789755611957</v>
      </c>
      <c r="L979" s="444">
        <f t="shared" ca="1" si="80"/>
        <v>-14128815.331102483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-14128815.331102483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-58905.045670134597</v>
      </c>
      <c r="L980" s="444">
        <f t="shared" ca="1" si="80"/>
        <v>-14196116.006502438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-14196116.006502438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-59185.465150967742</v>
      </c>
      <c r="L981" s="444">
        <f t="shared" ca="1" si="80"/>
        <v>-14263697.101383226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-14263697.101383226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-59467.053046304361</v>
      </c>
      <c r="L982" s="444">
        <f t="shared" ca="1" si="80"/>
        <v>-14331559.784159351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-14331559.784159351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-59749.814224538211</v>
      </c>
      <c r="L983" s="444">
        <f t="shared" ca="1" si="80"/>
        <v>-14399705.228113709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-14399705.228113709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-60033.75357434804</v>
      </c>
      <c r="L984" s="444">
        <f t="shared" ca="1" si="80"/>
        <v>-14468134.611417877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-14468134.611417877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-60318.876004782069</v>
      </c>
      <c r="L985" s="444">
        <f t="shared" ca="1" si="80"/>
        <v>-14536849.117152479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-14536849.117152479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-60605.186445342923</v>
      </c>
      <c r="L986" s="444">
        <f t="shared" ca="1" si="80"/>
        <v>-14605849.933327641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-14605849.933327641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-60892.689846072753</v>
      </c>
      <c r="L987" s="444">
        <f t="shared" ca="1" si="80"/>
        <v>-14675138.252903534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-14675138.252903534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-61181.39117763898</v>
      </c>
      <c r="L988" s="444">
        <f t="shared" ca="1" si="80"/>
        <v>-14744715.273810994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-14744715.273810994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-61471.295431420054</v>
      </c>
      <c r="L989" s="444">
        <f t="shared" ca="1" si="80"/>
        <v>-14814582.198972235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-14814582.198972235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-61762.407619591904</v>
      </c>
      <c r="L990" s="444">
        <f t="shared" ca="1" si="80"/>
        <v>-14884740.236321647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-14884740.236321647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-62054.732775214448</v>
      </c>
      <c r="L991" s="444">
        <f t="shared" ca="1" si="80"/>
        <v>-14955190.598826682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-14955190.598826682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-62348.275952318763</v>
      </c>
      <c r="L992" s="444">
        <f t="shared" ca="1" si="80"/>
        <v>-15025934.504508821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-15025934.504508821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-62643.042225994337</v>
      </c>
      <c r="L993" s="444">
        <f t="shared" ca="1" si="80"/>
        <v>-15096973.176464636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-15096973.176464636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-62939.036692476897</v>
      </c>
      <c r="L994" s="444">
        <f t="shared" ca="1" si="80"/>
        <v>-15168307.842886934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-15168307.842886934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-63236.264469236477</v>
      </c>
      <c r="L995" s="444">
        <f t="shared" ca="1" si="80"/>
        <v>-15239939.737085991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-15239939.737085991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-63534.730695065875</v>
      </c>
      <c r="L996" s="444">
        <f t="shared" ca="1" si="80"/>
        <v>-15311870.097510876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-15311870.097510876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-63834.440530169573</v>
      </c>
      <c r="L997" s="444">
        <f t="shared" ca="1" si="80"/>
        <v>-15384100.167770866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-15384100.167770866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-64135.399156252854</v>
      </c>
      <c r="L998" s="444">
        <f t="shared" ca="1" si="80"/>
        <v>-15456631.196656939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-15456631.196656939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-64437.611776611498</v>
      </c>
      <c r="L999" s="444">
        <f t="shared" ca="1" si="80"/>
        <v>-15529464.43816337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-15529464.43816337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-64741.083616221622</v>
      </c>
      <c r="L1000" s="444">
        <f t="shared" ca="1" si="80"/>
        <v>-15602601.151509412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-15602601.151509412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-65045.819921830131</v>
      </c>
      <c r="L1001" s="444">
        <f t="shared" ca="1" si="80"/>
        <v>-15676042.601161063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-15676042.601161063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-65351.825962045346</v>
      </c>
      <c r="L1002" s="444">
        <f t="shared" ca="1" si="80"/>
        <v>-15749790.056852929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-15749790.056852929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-65659.107027428123</v>
      </c>
      <c r="L1003" s="444">
        <f t="shared" ca="1" si="80"/>
        <v>-15823844.793610178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-15823844.793610178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-65967.668430583319</v>
      </c>
      <c r="L1004" s="444">
        <f t="shared" ca="1" si="80"/>
        <v>-15898208.091770582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-15898208.091770582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-66277.515506251671</v>
      </c>
      <c r="L1005" s="444">
        <f t="shared" ca="1" si="80"/>
        <v>-15972881.237006653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-15972881.237006653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-66588.653611401969</v>
      </c>
      <c r="L1006" s="444">
        <f t="shared" ca="1" si="80"/>
        <v>-16047865.520347875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-16047865.520347875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-66901.088125323731</v>
      </c>
      <c r="L1007" s="444">
        <f t="shared" ca="1" si="80"/>
        <v>-16123162.238203019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-16123162.238203019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-67214.824449720167</v>
      </c>
      <c r="L1008" s="444">
        <f t="shared" ca="1" si="80"/>
        <v>-16198772.692382559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-16198772.692382559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-67529.868008801568</v>
      </c>
      <c r="L1009" s="444">
        <f t="shared" ca="1" si="80"/>
        <v>-16274698.190121181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-16274698.190121181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-67846.224249379185</v>
      </c>
      <c r="L1010" s="444">
        <f t="shared" ca="1" si="80"/>
        <v>-16350940.044100381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-16350940.044100381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-68163.89864095916</v>
      </c>
      <c r="L1011" s="444">
        <f t="shared" ca="1" si="80"/>
        <v>-16427499.57247116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-16427499.57247116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-68482.896675837415</v>
      </c>
      <c r="L1012" s="444">
        <f t="shared" ca="1" si="80"/>
        <v>-16504378.098876819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-16504378.098876819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-68803.223869194335</v>
      </c>
      <c r="L1013" s="444">
        <f t="shared" ca="1" si="80"/>
        <v>-16581576.952475835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-16581576.952475835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-69124.885759190234</v>
      </c>
      <c r="L1014" s="444">
        <f t="shared" ca="1" si="80"/>
        <v>-16659097.467964845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-16659097.467964845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-69447.8879070611</v>
      </c>
      <c r="L1015" s="444">
        <f t="shared" ca="1" si="80"/>
        <v>-16736940.985601727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-16736940.985601727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-69772.235897214778</v>
      </c>
      <c r="L1016" s="444">
        <f t="shared" ca="1" si="80"/>
        <v>-16815108.851228762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-16815108.851228762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-70097.935337327421</v>
      </c>
      <c r="L1017" s="444">
        <f t="shared" ca="1" si="80"/>
        <v>-16893602.416295908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-16893602.416295908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-70424.991858440524</v>
      </c>
      <c r="L1018" s="444">
        <f t="shared" ca="1" si="80"/>
        <v>-16972423.037884168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-16972423.037884168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-70753.411115058276</v>
      </c>
      <c r="L1019" s="444">
        <f t="shared" ca="1" si="80"/>
        <v>-17051572.078729045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-17051572.078729045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-71083.198785245258</v>
      </c>
      <c r="L1020" s="444">
        <f t="shared" ca="1" si="80"/>
        <v>-17131050.907244109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-17131050.907244109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-71414.36057072469</v>
      </c>
      <c r="L1021" s="444">
        <f t="shared" ca="1" si="80"/>
        <v>-17210860.897544652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-17210860.897544652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-71746.902196976967</v>
      </c>
      <c r="L1022" s="444">
        <f t="shared" ca="1" si="80"/>
        <v>-17291003.429471448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-17291003.429471448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-72080.829413338608</v>
      </c>
      <c r="L1023" s="444">
        <f t="shared" ca="1" si="80"/>
        <v>-17371479.888614606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-17371479.888614606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-72416.147993101767</v>
      </c>
      <c r="L1024" s="444">
        <f t="shared" ca="1" si="80"/>
        <v>-17452291.666337527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-17452291.666337527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-72752.863733613936</v>
      </c>
      <c r="L1025" s="444">
        <f t="shared" ca="1" si="80"/>
        <v>-17533440.159800962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-17533440.159800962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-73090.982456378246</v>
      </c>
      <c r="L1026" s="444">
        <f t="shared" ca="1" si="80"/>
        <v>-17614926.771987159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-17614926.771987159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-73430.510007154066</v>
      </c>
      <c r="L1027" s="444">
        <f t="shared" ca="1" si="80"/>
        <v>-17696752.911724132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-17696752.911724132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-73771.452256058124</v>
      </c>
      <c r="L1028" s="444">
        <f t="shared" ref="L1028:L1282" ca="1" si="106">I1028-J1028+K1028</f>
        <v>-17778919.993710008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-17778919.993710008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-74113.815097665938</v>
      </c>
      <c r="L1029" s="444">
        <f t="shared" ca="1" si="106"/>
        <v>-17861429.438537493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-17861429.438537493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-74457.604451113802</v>
      </c>
      <c r="L1030" s="444">
        <f t="shared" ca="1" si="106"/>
        <v>-17944282.672718424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-17944282.672718424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-74802.826260201007</v>
      </c>
      <c r="L1031" s="444">
        <f t="shared" ca="1" si="106"/>
        <v>-18027481.128708445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-18027481.128708445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-75149.486493492761</v>
      </c>
      <c r="L1032" s="444">
        <f t="shared" ca="1" si="106"/>
        <v>-18111026.244931757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-18111026.244931757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-75497.591144423233</v>
      </c>
      <c r="L1033" s="444">
        <f t="shared" ca="1" si="106"/>
        <v>-18194919.465806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-18194919.465806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-75847.146231399238</v>
      </c>
      <c r="L1034" s="444">
        <f t="shared" ca="1" si="106"/>
        <v>-18279162.241767216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-18279162.241767216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-76198.157797904307</v>
      </c>
      <c r="L1035" s="444">
        <f t="shared" ca="1" si="106"/>
        <v>-18363756.029294938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-18363756.029294938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-76550.631912603145</v>
      </c>
      <c r="L1036" s="444">
        <f t="shared" ca="1" si="106"/>
        <v>-18448702.29093736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-18448702.29093736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-76904.574669446578</v>
      </c>
      <c r="L1037" s="444">
        <f t="shared" ca="1" si="106"/>
        <v>-18534002.495336626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-18534002.495336626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-77259.99218777685</v>
      </c>
      <c r="L1038" s="444">
        <f t="shared" ca="1" si="106"/>
        <v>-18619658.11725422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-18619658.11725422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-77616.89061243349</v>
      </c>
      <c r="L1039" s="444">
        <f t="shared" ca="1" si="106"/>
        <v>-18705670.637596473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-18705670.637596473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-77975.276113859552</v>
      </c>
      <c r="L1040" s="444">
        <f t="shared" ca="1" si="106"/>
        <v>-18792041.543440152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-18792041.543440152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-78335.154888208213</v>
      </c>
      <c r="L1041" s="444">
        <f t="shared" ca="1" si="106"/>
        <v>-18878772.328058179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-18878772.328058179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-78696.533157449987</v>
      </c>
      <c r="L1042" s="444">
        <f t="shared" ca="1" si="106"/>
        <v>-18965864.490945447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-18965864.490945447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-79059.417169480279</v>
      </c>
      <c r="L1043" s="444">
        <f t="shared" ca="1" si="106"/>
        <v>-19053319.537844747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-19053319.537844747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-79423.813198227363</v>
      </c>
      <c r="L1044" s="444">
        <f t="shared" ca="1" si="106"/>
        <v>-19141138.980772793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-19141138.980772793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-79789.727543760877</v>
      </c>
      <c r="L1045" s="444">
        <f t="shared" ca="1" si="106"/>
        <v>-19229324.338046372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-19229324.338046372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-80157.166532400792</v>
      </c>
      <c r="L1046" s="444">
        <f t="shared" ca="1" si="106"/>
        <v>-19317877.134308591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-19317877.134308591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-80526.136516826708</v>
      </c>
      <c r="L1047" s="444">
        <f t="shared" ca="1" si="106"/>
        <v>-19406798.900555238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-19406798.900555238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-80896.643876187736</v>
      </c>
      <c r="L1048" s="444">
        <f t="shared" ca="1" si="106"/>
        <v>-19496091.174161244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-19496091.174161244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-81268.695016212761</v>
      </c>
      <c r="L1049" s="444">
        <f t="shared" ca="1" si="106"/>
        <v>-19585755.498907275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-19585755.498907275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-81642.296369321222</v>
      </c>
      <c r="L1050" s="444">
        <f t="shared" ca="1" si="106"/>
        <v>-19675793.425006416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-19675793.425006416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-82017.454394734305</v>
      </c>
      <c r="L1051" s="444">
        <f t="shared" ca="1" si="106"/>
        <v>-19766206.50913097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-19766206.50913097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-82394.175578586612</v>
      </c>
      <c r="L1052" s="444">
        <f t="shared" ca="1" si="106"/>
        <v>-19856996.314439375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-19856996.314439375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-82772.466434038302</v>
      </c>
      <c r="L1053" s="444">
        <f t="shared" ca="1" si="106"/>
        <v>-19948164.410603233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-19948164.410603233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-83152.333501387708</v>
      </c>
      <c r="L1054" s="444">
        <f t="shared" ca="1" si="106"/>
        <v>-20039712.373834439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-20039712.373834439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-83533.783348184399</v>
      </c>
      <c r="L1055" s="444">
        <f t="shared" ca="1" si="106"/>
        <v>-20131641.786912441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-20131641.786912441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-83916.822569342752</v>
      </c>
      <c r="L1056" s="444">
        <f t="shared" ca="1" si="106"/>
        <v>-20223954.239211604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-20223954.239211604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-84301.457787255931</v>
      </c>
      <c r="L1057" s="444">
        <f t="shared" ca="1" si="106"/>
        <v>-20316651.326728679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-20316651.326728679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-84687.695651910413</v>
      </c>
      <c r="L1058" s="444">
        <f t="shared" ca="1" si="106"/>
        <v>-20409734.652110409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-20409734.652110409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-85075.542841000948</v>
      </c>
      <c r="L1059" s="444">
        <f t="shared" ca="1" si="106"/>
        <v>-20503205.82468123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-20503205.82468123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-85465.006060046027</v>
      </c>
      <c r="L1060" s="444">
        <f t="shared" ca="1" si="106"/>
        <v>-20597066.460471094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-20597066.460471094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-85856.092042503806</v>
      </c>
      <c r="L1061" s="444">
        <f t="shared" ca="1" si="106"/>
        <v>-20691318.182243414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-20691318.182243414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-86248.807549888472</v>
      </c>
      <c r="L1062" s="444">
        <f t="shared" ca="1" si="106"/>
        <v>-20785962.619523123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-20785962.619523123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-86643.159371887261</v>
      </c>
      <c r="L1063" s="444">
        <f t="shared" ca="1" si="106"/>
        <v>-20881001.408624828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-20881001.408624828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-87039.154326477699</v>
      </c>
      <c r="L1064" s="444">
        <f t="shared" ca="1" si="106"/>
        <v>-20976436.192681123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-20976436.192681123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-87436.799260045591</v>
      </c>
      <c r="L1065" s="444">
        <f t="shared" ca="1" si="106"/>
        <v>-21072268.621670987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-21072268.621670987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-87836.101047503354</v>
      </c>
      <c r="L1066" s="444">
        <f t="shared" ca="1" si="106"/>
        <v>-21168500.352448311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-21168500.352448311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-88237.066592408868</v>
      </c>
      <c r="L1067" s="444">
        <f t="shared" ca="1" si="106"/>
        <v>-21265133.048770539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-21265133.048770539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-88639.702827084824</v>
      </c>
      <c r="L1068" s="444">
        <f t="shared" ca="1" si="106"/>
        <v>-21362168.381327443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-21362168.381327443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-89044.016712738594</v>
      </c>
      <c r="L1069" s="444">
        <f t="shared" ca="1" si="106"/>
        <v>-21459608.027770001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-21459608.027770001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-89450.015239582586</v>
      </c>
      <c r="L1070" s="444">
        <f t="shared" ca="1" si="106"/>
        <v>-21557453.672739401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-21557453.672739401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-89857.705426955086</v>
      </c>
      <c r="L1071" s="444">
        <f t="shared" ca="1" si="106"/>
        <v>-21655707.007896174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-21655707.007896174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-90267.094323441634</v>
      </c>
      <c r="L1072" s="444">
        <f t="shared" ca="1" si="106"/>
        <v>-21754369.731949434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-21754369.731949434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-90678.189006996879</v>
      </c>
      <c r="L1073" s="444">
        <f t="shared" ca="1" si="106"/>
        <v>-21853443.550686248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-21853443.550686248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-91090.99658506694</v>
      </c>
      <c r="L1074" s="444">
        <f t="shared" ca="1" si="106"/>
        <v>-21952930.177001134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-21952930.177001134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-91505.5241947123</v>
      </c>
      <c r="L1075" s="444">
        <f t="shared" ca="1" si="106"/>
        <v>-22052831.330925666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-22052831.330925666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-91921.779002731186</v>
      </c>
      <c r="L1076" s="444">
        <f t="shared" ca="1" si="106"/>
        <v>-22153148.739658214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-22153148.739658214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-92339.768205783475</v>
      </c>
      <c r="L1077" s="444">
        <f t="shared" ca="1" si="106"/>
        <v>-22253884.137593817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-22253884.137593817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-92759.499030515144</v>
      </c>
      <c r="L1078" s="444">
        <f t="shared" ca="1" si="106"/>
        <v>-22355039.266354151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-22355039.266354151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-93180.978733683209</v>
      </c>
      <c r="L1079" s="444">
        <f t="shared" ca="1" si="106"/>
        <v>-22456615.874817654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-22456615.874817654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-93604.214602281136</v>
      </c>
      <c r="L1080" s="444">
        <f t="shared" ca="1" si="106"/>
        <v>-22558615.719149753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-22558615.719149753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-94029.213953664876</v>
      </c>
      <c r="L1081" s="444">
        <f t="shared" ca="1" si="106"/>
        <v>-22661040.562833238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-22661040.562833238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-94455.984135679406</v>
      </c>
      <c r="L1082" s="444">
        <f t="shared" ca="1" si="106"/>
        <v>-22763892.176698737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-22763892.176698737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-94884.532526785653</v>
      </c>
      <c r="L1083" s="444">
        <f t="shared" ca="1" si="106"/>
        <v>-22867172.338955343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-22867172.338955343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-95314.866536188172</v>
      </c>
      <c r="L1084" s="444">
        <f t="shared" ca="1" si="106"/>
        <v>-22970882.83522135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-22970882.83522135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-95746.993603963201</v>
      </c>
      <c r="L1085" s="444">
        <f t="shared" ca="1" si="106"/>
        <v>-23075025.458555132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-23075025.458555132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-96180.921201187288</v>
      </c>
      <c r="L1086" s="444">
        <f t="shared" ca="1" si="106"/>
        <v>-23179602.009486139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-23179602.009486139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-96616.656830066495</v>
      </c>
      <c r="L1087" s="444">
        <f t="shared" ca="1" si="106"/>
        <v>-23284614.296046022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-23284614.296046022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-97054.208024066</v>
      </c>
      <c r="L1088" s="444">
        <f t="shared" ca="1" si="106"/>
        <v>-23390064.133799907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-23390064.133799907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-97493.582348040523</v>
      </c>
      <c r="L1089" s="444">
        <f t="shared" ca="1" si="106"/>
        <v>-23495953.345877767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-23495953.345877767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-97934.787398364933</v>
      </c>
      <c r="L1090" s="444">
        <f t="shared" ca="1" si="106"/>
        <v>-23602283.76300595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-23602283.76300595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-98377.830803065706</v>
      </c>
      <c r="L1091" s="444">
        <f t="shared" ca="1" si="106"/>
        <v>-23709057.223538835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-23709057.223538835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-98822.720221952724</v>
      </c>
      <c r="L1092" s="444">
        <f t="shared" ca="1" si="106"/>
        <v>-23816275.573490605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-23816275.573490605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-99269.463346751756</v>
      </c>
      <c r="L1093" s="444">
        <f t="shared" ca="1" si="106"/>
        <v>-23923940.666567177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-23923940.666567177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-99718.067901237475</v>
      </c>
      <c r="L1094" s="444">
        <f t="shared" ca="1" si="106"/>
        <v>-24032054.364198234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-24032054.364198234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-100168.54164136689</v>
      </c>
      <c r="L1095" s="444">
        <f t="shared" ca="1" si="106"/>
        <v>-24140618.535569418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-24140618.535569418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-100620.89235541348</v>
      </c>
      <c r="L1096" s="444">
        <f t="shared" ca="1" si="106"/>
        <v>-24249635.057654649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-24249635.057654649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-101075.12786410195</v>
      </c>
      <c r="L1097" s="444">
        <f t="shared" ca="1" si="106"/>
        <v>-24359105.815248571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-24359105.815248571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-101531.25602074328</v>
      </c>
      <c r="L1098" s="444">
        <f t="shared" ca="1" si="106"/>
        <v>-24469032.700999133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-24469032.700999133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-101989.28471137064</v>
      </c>
      <c r="L1099" s="444">
        <f t="shared" ca="1" si="106"/>
        <v>-24579417.615440324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-24579417.615440324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-102449.22185487559</v>
      </c>
      <c r="L1100" s="444">
        <f t="shared" ca="1" si="106"/>
        <v>-24690262.467025019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-24690262.467025019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-102911.07540314515</v>
      </c>
      <c r="L1101" s="444">
        <f t="shared" ca="1" si="106"/>
        <v>-24801569.172157984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-24801569.172157984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-103374.85334119918</v>
      </c>
      <c r="L1102" s="444">
        <f t="shared" ca="1" si="106"/>
        <v>-24913339.655229002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-24913339.655229002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-103840.56368732842</v>
      </c>
      <c r="L1103" s="444">
        <f t="shared" ca="1" si="106"/>
        <v>-25025575.848646149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-25025575.848646149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-104308.2144932332</v>
      </c>
      <c r="L1104" s="444">
        <f t="shared" ca="1" si="106"/>
        <v>-25138279.692869201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-25138279.692869201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-104777.81384416258</v>
      </c>
      <c r="L1105" s="444">
        <f t="shared" ca="1" si="106"/>
        <v>-25251453.136443183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-25251453.136443183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-105249.36985905418</v>
      </c>
      <c r="L1106" s="444">
        <f t="shared" ca="1" si="106"/>
        <v>-25365098.136032056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-25365098.136032056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-105722.89069067448</v>
      </c>
      <c r="L1107" s="444">
        <f t="shared" ca="1" si="106"/>
        <v>-25479216.656452548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-25479216.656452548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-106198.38452575986</v>
      </c>
      <c r="L1108" s="444">
        <f t="shared" ca="1" si="106"/>
        <v>-25593810.670708127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-25593810.670708127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-106675.8595851581</v>
      </c>
      <c r="L1109" s="444">
        <f t="shared" ca="1" si="106"/>
        <v>-25708882.160023104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-25708882.160023104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-107155.32412397051</v>
      </c>
      <c r="L1110" s="444">
        <f t="shared" ca="1" si="106"/>
        <v>-25824433.113876894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-25824433.113876894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-107636.78643169464</v>
      </c>
      <c r="L1111" s="444">
        <f t="shared" ca="1" si="106"/>
        <v>-25940465.530038409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-25940465.530038409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-108120.25483236762</v>
      </c>
      <c r="L1112" s="444">
        <f t="shared" ca="1" si="106"/>
        <v>-26056981.414600596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-26056981.414600596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-108605.73768471005</v>
      </c>
      <c r="L1113" s="444">
        <f t="shared" ca="1" si="106"/>
        <v>-26173982.782015126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-26173982.782015126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-109093.24338227061</v>
      </c>
      <c r="L1114" s="444">
        <f t="shared" ca="1" si="106"/>
        <v>-26291471.655127216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-26291471.655127216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-109582.78035357098</v>
      </c>
      <c r="L1115" s="444">
        <f t="shared" ca="1" si="106"/>
        <v>-26409450.065210607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-26409450.065210607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-110074.35706225176</v>
      </c>
      <c r="L1116" s="444">
        <f t="shared" ca="1" si="106"/>
        <v>-26527920.052002676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-26527920.052002676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-110567.98200721873</v>
      </c>
      <c r="L1117" s="444">
        <f t="shared" ca="1" si="106"/>
        <v>-26646883.663739715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-26646883.663739715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-111063.66372278972</v>
      </c>
      <c r="L1118" s="444">
        <f t="shared" ca="1" si="106"/>
        <v>-26766342.957192324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-26766342.957192324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-111561.41077884226</v>
      </c>
      <c r="L1119" s="444">
        <f t="shared" ca="1" si="106"/>
        <v>-26886299.997700986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-26886299.997700986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-112061.23178096167</v>
      </c>
      <c r="L1120" s="444">
        <f t="shared" ca="1" si="106"/>
        <v>-27006756.859211765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-27006756.859211765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-112563.13537058991</v>
      </c>
      <c r="L1121" s="444">
        <f t="shared" ca="1" si="106"/>
        <v>-27127715.624312174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-27127715.624312174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-113067.13022517496</v>
      </c>
      <c r="L1122" s="444">
        <f t="shared" ca="1" si="106"/>
        <v>-27249178.384267166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-27249178.384267166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-113573.22505832078</v>
      </c>
      <c r="L1123" s="444">
        <f t="shared" ca="1" si="106"/>
        <v>-27371147.239055306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-27371147.239055306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-114081.42861993801</v>
      </c>
      <c r="L1124" s="444">
        <f t="shared" ca="1" si="106"/>
        <v>-27493624.297405064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-27493624.297405064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-114591.74969639533</v>
      </c>
      <c r="L1125" s="444">
        <f t="shared" ca="1" si="106"/>
        <v>-27616611.676831279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-27616611.676831279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-115104.19711067126</v>
      </c>
      <c r="L1126" s="444">
        <f t="shared" ca="1" si="106"/>
        <v>-27740111.503671769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-27740111.503671769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-115618.77972250662</v>
      </c>
      <c r="L1127" s="444">
        <f t="shared" ca="1" si="106"/>
        <v>-27864125.913124096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-27864125.913124096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-116135.50642855796</v>
      </c>
      <c r="L1128" s="444">
        <f t="shared" ca="1" si="106"/>
        <v>-27988657.049282473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-27988657.049282473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-116654.38616255121</v>
      </c>
      <c r="L1129" s="444">
        <f t="shared" ca="1" si="106"/>
        <v>-28113707.065174844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-28113707.065174844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-117175.42789543609</v>
      </c>
      <c r="L1130" s="444">
        <f t="shared" ca="1" si="106"/>
        <v>-28239278.122800101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-28239278.122800101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-117698.64063554135</v>
      </c>
      <c r="L1131" s="444">
        <f t="shared" ca="1" si="106"/>
        <v>-28365372.393165462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-28365372.393165462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-118224.03342873033</v>
      </c>
      <c r="L1132" s="444">
        <f t="shared" ca="1" si="106"/>
        <v>-28491992.056324009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-28491992.056324009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-118751.61535855761</v>
      </c>
      <c r="L1133" s="444">
        <f t="shared" ca="1" si="106"/>
        <v>-28619139.301412385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-28619139.301412385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-119281.39554642583</v>
      </c>
      <c r="L1134" s="444">
        <f t="shared" ca="1" si="106"/>
        <v>-28746816.326688629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-28746816.326688629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-119813.38315174353</v>
      </c>
      <c r="L1135" s="444">
        <f t="shared" ca="1" si="106"/>
        <v>-28875025.339570191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-28875025.339570191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-120347.58737208339</v>
      </c>
      <c r="L1136" s="444">
        <f t="shared" ca="1" si="106"/>
        <v>-29003768.556672093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-29003768.556672093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-120884.01744334128</v>
      </c>
      <c r="L1137" s="444">
        <f t="shared" ca="1" si="106"/>
        <v>-29133048.203845251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-29133048.203845251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-121422.68263989613</v>
      </c>
      <c r="L1138" s="444">
        <f t="shared" ca="1" si="106"/>
        <v>-29262866.516214967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-29262866.516214967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-121963.59227476995</v>
      </c>
      <c r="L1139" s="444">
        <f t="shared" ca="1" si="106"/>
        <v>-29393225.738219555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-29393225.738219555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-122506.75569978908</v>
      </c>
      <c r="L1140" s="444">
        <f t="shared" ca="1" si="106"/>
        <v>-29524128.123649161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-29524128.123649161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-123052.18230574575</v>
      </c>
      <c r="L1141" s="444">
        <f t="shared" ca="1" si="106"/>
        <v>-29655575.935684726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-29655575.935684726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-123599.88152256059</v>
      </c>
      <c r="L1142" s="444">
        <f t="shared" ca="1" si="106"/>
        <v>-29787571.446937107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-29787571.446937107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-124149.86281944554</v>
      </c>
      <c r="L1143" s="444">
        <f t="shared" ca="1" si="106"/>
        <v>-29920116.939486369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-29920116.939486369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-124702.13570506744</v>
      </c>
      <c r="L1144" s="444">
        <f t="shared" ca="1" si="106"/>
        <v>-30053214.704921257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-30053214.704921257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-125256.70972771281</v>
      </c>
      <c r="L1145" s="444">
        <f t="shared" ca="1" si="106"/>
        <v>-30186867.044378787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-30186867.044378787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-125813.59447545254</v>
      </c>
      <c r="L1146" s="444">
        <f t="shared" ca="1" si="106"/>
        <v>-30321076.268584058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-30321076.268584058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-126372.79957630782</v>
      </c>
      <c r="L1147" s="444">
        <f t="shared" ca="1" si="106"/>
        <v>-30455844.697890185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-30455844.697890185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-126934.33469841669</v>
      </c>
      <c r="L1148" s="444">
        <f t="shared" ca="1" si="106"/>
        <v>-30591174.66231842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-30591174.66231842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-127498.20955020099</v>
      </c>
      <c r="L1149" s="444">
        <f t="shared" ca="1" si="106"/>
        <v>-30727068.50159844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-30727068.50159844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-128064.43388053442</v>
      </c>
      <c r="L1150" s="444">
        <f t="shared" ca="1" si="106"/>
        <v>-30863528.565208793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-30863528.565208793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-128633.0174789109</v>
      </c>
      <c r="L1151" s="444">
        <f t="shared" ca="1" si="106"/>
        <v>-31000557.212417521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-31000557.212417521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-129203.97017561393</v>
      </c>
      <c r="L1152" s="444">
        <f t="shared" ca="1" si="106"/>
        <v>-31138156.812322952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-31138156.812322952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-129777.30184188654</v>
      </c>
      <c r="L1153" s="444">
        <f t="shared" ca="1" si="106"/>
        <v>-31276329.743894655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-31276329.743894655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-130353.02239010198</v>
      </c>
      <c r="L1154" s="444">
        <f t="shared" ca="1" si="106"/>
        <v>-31415078.396014575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-31415078.396014575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-130931.14177393497</v>
      </c>
      <c r="L1155" s="444">
        <f t="shared" ca="1" si="106"/>
        <v>-31554405.167518329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-31554405.167518329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-131511.66998853395</v>
      </c>
      <c r="L1156" s="444">
        <f t="shared" ca="1" si="106"/>
        <v>-31694312.467236683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-31694312.467236683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-132094.61707069376</v>
      </c>
      <c r="L1157" s="444">
        <f t="shared" ca="1" si="106"/>
        <v>-31834802.714037195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-31834802.714037195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-132679.99309902923</v>
      </c>
      <c r="L1158" s="444">
        <f t="shared" ca="1" si="106"/>
        <v>-31975878.336866044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-31975878.336866044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-133267.80819414943</v>
      </c>
      <c r="L1159" s="444">
        <f t="shared" ca="1" si="106"/>
        <v>-32117541.774790011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-32117541.774790011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-133858.07251883263</v>
      </c>
      <c r="L1160" s="444">
        <f t="shared" ca="1" si="106"/>
        <v>-32259795.477038663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-32259795.477038663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-134450.796278202</v>
      </c>
      <c r="L1161" s="444">
        <f t="shared" ca="1" si="106"/>
        <v>-32402641.903046682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-32402641.903046682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-135045.98971990208</v>
      </c>
      <c r="L1162" s="444">
        <f t="shared" ca="1" si="106"/>
        <v>-32546083.522496402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-32546083.522496402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-135643.66313427594</v>
      </c>
      <c r="L1163" s="444">
        <f t="shared" ca="1" si="106"/>
        <v>-32690122.815360498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-32690122.815360498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-136243.82685454297</v>
      </c>
      <c r="L1164" s="444">
        <f t="shared" ca="1" si="106"/>
        <v>-32834762.271944858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-32834762.271944858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-136846.49125697781</v>
      </c>
      <c r="L1165" s="444">
        <f t="shared" ca="1" si="106"/>
        <v>-32980004.392931655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-32980004.392931655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-137451.66676108947</v>
      </c>
      <c r="L1166" s="444">
        <f t="shared" ca="1" si="106"/>
        <v>-33125851.689422563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-33125851.689422563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-138059.36382980159</v>
      </c>
      <c r="L1167" s="444">
        <f t="shared" ca="1" si="106"/>
        <v>-33272306.682982184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-33272306.682982184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-138669.59296963332</v>
      </c>
      <c r="L1168" s="444">
        <f t="shared" ca="1" si="106"/>
        <v>-33419371.905681636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-33419371.905681636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-139247.38294034015</v>
      </c>
      <c r="L1169" s="444">
        <f t="shared" ca="1" si="106"/>
        <v>-33558619.288621977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-33558619.288621977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-139827.58036925824</v>
      </c>
      <c r="L1170" s="444">
        <f t="shared" ca="1" si="106"/>
        <v>-33698446.868991233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-33698446.868991233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-140410.19528746346</v>
      </c>
      <c r="L1171" s="444">
        <f t="shared" ca="1" si="106"/>
        <v>-33838857.064278699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-33838857.064278699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-140995.2377678279</v>
      </c>
      <c r="L1172" s="444">
        <f t="shared" ca="1" si="106"/>
        <v>-33979852.30204653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-33979852.30204653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-141582.71792519387</v>
      </c>
      <c r="L1173" s="444">
        <f t="shared" ca="1" si="106"/>
        <v>-34121435.019971721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-34121435.019971721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-142172.64591654885</v>
      </c>
      <c r="L1174" s="444">
        <f t="shared" ca="1" si="106"/>
        <v>-34263607.665888272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-34263607.665888272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-142765.03194120113</v>
      </c>
      <c r="L1175" s="444">
        <f t="shared" ca="1" si="106"/>
        <v>-34406372.69782947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-34406372.69782947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-143359.88624095611</v>
      </c>
      <c r="L1176" s="444">
        <f t="shared" ca="1" si="106"/>
        <v>-34549732.584070429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-34549732.584070429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-143957.21910029344</v>
      </c>
      <c r="L1177" s="444">
        <f t="shared" ca="1" si="106"/>
        <v>-34693689.803170726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-34693689.803170726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-144557.0408465447</v>
      </c>
      <c r="L1178" s="444">
        <f t="shared" ca="1" si="106"/>
        <v>-34838246.844017267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-34838246.844017267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-145159.36185007193</v>
      </c>
      <c r="L1179" s="444">
        <f t="shared" ca="1" si="106"/>
        <v>-34983406.205867343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-34983406.205867343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-145764.19252444725</v>
      </c>
      <c r="L1180" s="444">
        <f t="shared" ca="1" si="106"/>
        <v>-35129170.398391791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-35129170.398391791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-146371.54332663247</v>
      </c>
      <c r="L1181" s="444">
        <f t="shared" ca="1" si="106"/>
        <v>-35275541.941718422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-35275541.941718422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-146981.4247571601</v>
      </c>
      <c r="L1182" s="444">
        <f t="shared" ca="1" si="106"/>
        <v>-35422523.366475582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-35422523.366475582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-147593.84736031492</v>
      </c>
      <c r="L1183" s="444">
        <f t="shared" ca="1" si="106"/>
        <v>-35570117.213835895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-35570117.213835895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-148208.82172431622</v>
      </c>
      <c r="L1184" s="444">
        <f t="shared" ca="1" si="106"/>
        <v>-35718326.035560213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-35718326.035560213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-148826.35848150088</v>
      </c>
      <c r="L1185" s="444">
        <f t="shared" ca="1" si="106"/>
        <v>-35867152.394041717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-35867152.394041717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-149446.46830850714</v>
      </c>
      <c r="L1186" s="444">
        <f t="shared" ca="1" si="106"/>
        <v>-36016598.862350225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-36016598.862350225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-150069.16192645926</v>
      </c>
      <c r="L1187" s="444">
        <f t="shared" ca="1" si="106"/>
        <v>-36166668.024276681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-36166668.024276681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-150694.45010115285</v>
      </c>
      <c r="L1188" s="444">
        <f t="shared" ca="1" si="106"/>
        <v>-36317362.474377833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-36317362.474377833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-151322.34364324098</v>
      </c>
      <c r="L1189" s="444">
        <f t="shared" ca="1" si="106"/>
        <v>-36468684.818021074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-36468684.818021074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-151952.85340842113</v>
      </c>
      <c r="L1190" s="444">
        <f t="shared" ca="1" si="106"/>
        <v>-36620637.671429493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-36620637.671429493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-152585.99029762289</v>
      </c>
      <c r="L1191" s="444">
        <f t="shared" ca="1" si="106"/>
        <v>-36773223.661727116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-36773223.661727116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-153221.76525719633</v>
      </c>
      <c r="L1192" s="444">
        <f t="shared" ca="1" si="106"/>
        <v>-36926445.42698431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-36926445.42698431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-153860.18927910129</v>
      </c>
      <c r="L1193" s="444">
        <f t="shared" ca="1" si="106"/>
        <v>-37080305.616263412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-37080305.616263412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-154501.27340109754</v>
      </c>
      <c r="L1194" s="444">
        <f t="shared" ca="1" si="106"/>
        <v>-37234806.889664508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-37234806.889664508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-155145.02870693544</v>
      </c>
      <c r="L1195" s="444">
        <f t="shared" ca="1" si="106"/>
        <v>-37389951.918371446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-37389951.918371446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-155791.4663265477</v>
      </c>
      <c r="L1196" s="444">
        <f t="shared" ca="1" si="106"/>
        <v>-37545743.384697996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-37545743.384697996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-156440.59743624166</v>
      </c>
      <c r="L1197" s="444">
        <f t="shared" ca="1" si="106"/>
        <v>-37702183.982134238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-37702183.982134238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-157092.43325889265</v>
      </c>
      <c r="L1198" s="444">
        <f t="shared" ca="1" si="106"/>
        <v>-37859276.415393129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-37859276.415393129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-157746.98506413805</v>
      </c>
      <c r="L1199" s="444">
        <f t="shared" ca="1" si="106"/>
        <v>-38017023.40045727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-38017023.40045727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-158404.26416857197</v>
      </c>
      <c r="L1200" s="444">
        <f t="shared" ca="1" si="106"/>
        <v>-38175427.664625846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-38175427.664625846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-159064.28193594102</v>
      </c>
      <c r="L1201" s="444">
        <f t="shared" ca="1" si="106"/>
        <v>-38334491.946561784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-38334491.946561784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-159727.04977734076</v>
      </c>
      <c r="L1202" s="444">
        <f t="shared" ca="1" si="106"/>
        <v>-38494218.996339127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-38494218.996339127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-160392.57915141303</v>
      </c>
      <c r="L1203" s="444">
        <f t="shared" ca="1" si="106"/>
        <v>-38654611.575490542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-38654611.575490542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-161060.88156454393</v>
      </c>
      <c r="L1204" s="444">
        <f t="shared" ca="1" si="106"/>
        <v>-38815672.457055084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-38815672.457055084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-161731.96857106284</v>
      </c>
      <c r="L1205" s="444">
        <f t="shared" ca="1" si="106"/>
        <v>-38977404.425626144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-38977404.425626144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-162405.85177344226</v>
      </c>
      <c r="L1206" s="444">
        <f t="shared" ca="1" si="106"/>
        <v>-39139810.277399585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-39139810.277399585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-163082.54282249828</v>
      </c>
      <c r="L1207" s="444">
        <f t="shared" ca="1" si="106"/>
        <v>-39302892.82022208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-39302892.82022208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-163762.05341759199</v>
      </c>
      <c r="L1208" s="444">
        <f t="shared" ca="1" si="106"/>
        <v>-39466654.873639673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-39466654.873639673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-164444.39530683198</v>
      </c>
      <c r="L1209" s="444">
        <f t="shared" ca="1" si="106"/>
        <v>-39631099.268946506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-39631099.268946506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-165129.58028727712</v>
      </c>
      <c r="L1210" s="444">
        <f t="shared" ca="1" si="106"/>
        <v>-39796228.849233784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-39796228.849233784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-165817.62020514076</v>
      </c>
      <c r="L1211" s="444">
        <f t="shared" ca="1" si="106"/>
        <v>-39962046.469438925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-39962046.469438925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-166508.52695599553</v>
      </c>
      <c r="L1212" s="444">
        <f t="shared" ca="1" si="106"/>
        <v>-40128554.996394917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-40128554.996394917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-167202.31248497881</v>
      </c>
      <c r="L1213" s="444">
        <f t="shared" ca="1" si="106"/>
        <v>-40295757.308879897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-40295757.308879897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-167898.98878699957</v>
      </c>
      <c r="L1214" s="444">
        <f t="shared" ca="1" si="106"/>
        <v>-40463656.2976669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-40463656.2976669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-168598.56790694542</v>
      </c>
      <c r="L1215" s="444">
        <f t="shared" ca="1" si="106"/>
        <v>-40632254.865573846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-40632254.865573846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-169301.06193989102</v>
      </c>
      <c r="L1216" s="444">
        <f t="shared" ca="1" si="106"/>
        <v>-40801555.927513734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-40801555.927513734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-170006.48303130723</v>
      </c>
      <c r="L1217" s="444">
        <f t="shared" ca="1" si="106"/>
        <v>-40971562.410545044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-40971562.410545044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-170714.84337727103</v>
      </c>
      <c r="L1218" s="444">
        <f t="shared" ca="1" si="106"/>
        <v>-41142277.253922313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-41142277.253922313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-171426.1552246763</v>
      </c>
      <c r="L1219" s="444">
        <f t="shared" ca="1" si="106"/>
        <v>-41313703.409146987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-41313703.409146987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-172140.43087144577</v>
      </c>
      <c r="L1220" s="444">
        <f t="shared" ca="1" si="106"/>
        <v>-41485843.840018436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-41485843.840018436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-172857.68266674349</v>
      </c>
      <c r="L1221" s="444">
        <f t="shared" ca="1" si="106"/>
        <v>-41658701.522685178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-41658701.522685178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-173577.92301118825</v>
      </c>
      <c r="L1222" s="444">
        <f t="shared" ca="1" si="106"/>
        <v>-41832279.445696369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-41832279.445696369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-174301.16435706819</v>
      </c>
      <c r="L1223" s="444">
        <f t="shared" ca="1" si="106"/>
        <v>-42006580.610053435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-42006580.610053435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-175027.41920855598</v>
      </c>
      <c r="L1224" s="444">
        <f t="shared" ca="1" si="106"/>
        <v>-42181608.029261991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-42181608.029261991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-175756.70012192495</v>
      </c>
      <c r="L1225" s="444">
        <f t="shared" ca="1" si="106"/>
        <v>-42357364.729383916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-42357364.729383916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-176489.01970576632</v>
      </c>
      <c r="L1226" s="444">
        <f t="shared" ca="1" si="106"/>
        <v>-42533853.749089681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-42533853.749089681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-177224.39062120701</v>
      </c>
      <c r="L1227" s="444">
        <f t="shared" ca="1" si="106"/>
        <v>-42711078.139710888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-42711078.139710888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-177962.82558212869</v>
      </c>
      <c r="L1228" s="444">
        <f t="shared" ca="1" si="106"/>
        <v>-42889040.96529302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-42889040.96529302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-178704.33735538757</v>
      </c>
      <c r="L1229" s="444">
        <f t="shared" ca="1" si="106"/>
        <v>-43067745.30264841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-43067745.30264841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-179448.93876103504</v>
      </c>
      <c r="L1230" s="444">
        <f t="shared" ca="1" si="106"/>
        <v>-43247194.241409443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-43247194.241409443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-180196.64267253934</v>
      </c>
      <c r="L1231" s="444">
        <f t="shared" ca="1" si="106"/>
        <v>-43427390.884081982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-43427390.884081982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-180947.46201700825</v>
      </c>
      <c r="L1232" s="444">
        <f t="shared" ca="1" si="106"/>
        <v>-43608338.346098989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-43608338.346098989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-181701.40977541247</v>
      </c>
      <c r="L1233" s="444">
        <f t="shared" ca="1" si="106"/>
        <v>-43790039.755874403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-43790039.755874403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-182458.49898281001</v>
      </c>
      <c r="L1234" s="444">
        <f t="shared" ca="1" si="106"/>
        <v>-43972498.254857212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-43972498.254857212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-183218.74272857173</v>
      </c>
      <c r="L1235" s="444">
        <f t="shared" ca="1" si="106"/>
        <v>-44155716.997585781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-44155716.997585781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-183982.15415660743</v>
      </c>
      <c r="L1236" s="444">
        <f t="shared" ca="1" si="106"/>
        <v>-44339699.151742391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-44339699.151742391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-184748.74646559329</v>
      </c>
      <c r="L1237" s="444">
        <f t="shared" ca="1" si="106"/>
        <v>-44524447.898207985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-44524447.898207985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-185518.53290919994</v>
      </c>
      <c r="L1238" s="444">
        <f t="shared" ca="1" si="106"/>
        <v>-44709966.431117184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-44709966.431117184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-186291.52679632159</v>
      </c>
      <c r="L1239" s="444">
        <f t="shared" ca="1" si="106"/>
        <v>-44896257.957913503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-44896257.957913503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-187067.74149130625</v>
      </c>
      <c r="L1240" s="444">
        <f t="shared" ca="1" si="106"/>
        <v>-45083325.699404806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-45083325.699404806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-187847.19041418668</v>
      </c>
      <c r="L1241" s="444">
        <f t="shared" ca="1" si="106"/>
        <v>-45271172.889818996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-45271172.889818996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-188629.88704091249</v>
      </c>
      <c r="L1242" s="444">
        <f t="shared" ca="1" si="106"/>
        <v>-45459802.776859909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-45459802.776859909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-189415.84490358294</v>
      </c>
      <c r="L1243" s="444">
        <f t="shared" ca="1" si="106"/>
        <v>-45649218.62176349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-45649218.62176349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-190205.07759068121</v>
      </c>
      <c r="L1244" s="444">
        <f t="shared" ca="1" si="106"/>
        <v>-45839423.699354172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-45839423.699354172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-190997.59874730904</v>
      </c>
      <c r="L1245" s="444">
        <f t="shared" ca="1" si="106"/>
        <v>-46030421.298101477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-46030421.298101477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-191793.42207542283</v>
      </c>
      <c r="L1246" s="444">
        <f t="shared" ca="1" si="106"/>
        <v>-46222214.720176898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-46222214.720176898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-192592.5613340704</v>
      </c>
      <c r="L1247" s="444">
        <f t="shared" ca="1" si="106"/>
        <v>-46414807.281510971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-46414807.281510971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-193395.03033962904</v>
      </c>
      <c r="L1248" s="444">
        <f t="shared" ca="1" si="106"/>
        <v>-46608202.3118506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-46608202.3118506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-194200.84296604418</v>
      </c>
      <c r="L1249" s="444">
        <f t="shared" ca="1" si="106"/>
        <v>-46802403.154816642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-46802403.154816642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-195010.01314506933</v>
      </c>
      <c r="L1250" s="444">
        <f t="shared" ca="1" si="106"/>
        <v>-46997413.167961709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-46997413.167961709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-195822.55486650713</v>
      </c>
      <c r="L1251" s="444">
        <f t="shared" ca="1" si="106"/>
        <v>-47193235.722828217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-47193235.722828217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-196638.48217845091</v>
      </c>
      <c r="L1252" s="444">
        <f t="shared" ca="1" si="106"/>
        <v>-47389874.205006666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-47389874.205006666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-197457.80918752778</v>
      </c>
      <c r="L1253" s="444">
        <f t="shared" ca="1" si="106"/>
        <v>-47587332.014194198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-47587332.014194198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-198280.55005914249</v>
      </c>
      <c r="L1254" s="444">
        <f t="shared" ca="1" si="106"/>
        <v>-47785612.564253338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-47785612.564253338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-199106.71901772224</v>
      </c>
      <c r="L1255" s="444">
        <f t="shared" ca="1" si="106"/>
        <v>-47984719.283271059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-47984719.283271059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-199936.33034696276</v>
      </c>
      <c r="L1256" s="444">
        <f t="shared" ca="1" si="106"/>
        <v>-48184655.613618024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-48184655.613618024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-200769.3983900751</v>
      </c>
      <c r="L1257" s="444">
        <f t="shared" ca="1" si="106"/>
        <v>-48385425.012008101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-48385425.012008101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-201605.93755003376</v>
      </c>
      <c r="L1258" s="444">
        <f t="shared" ca="1" si="106"/>
        <v>-48587030.949558131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-48587030.949558131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-202445.96228982555</v>
      </c>
      <c r="L1259" s="444">
        <f t="shared" ca="1" si="106"/>
        <v>-48789476.911847956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-48789476.911847956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-203289.48713269981</v>
      </c>
      <c r="L1260" s="444">
        <f t="shared" ca="1" si="106"/>
        <v>-48992766.398980655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-48992766.398980655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-204136.5266624194</v>
      </c>
      <c r="L1261" s="444">
        <f t="shared" ca="1" si="106"/>
        <v>-49196902.925643072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-49196902.925643072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-204987.09552351281</v>
      </c>
      <c r="L1262" s="444">
        <f t="shared" ca="1" si="106"/>
        <v>-49401890.021166585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-49401890.021166585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-205841.20842152744</v>
      </c>
      <c r="L1263" s="444">
        <f t="shared" ca="1" si="106"/>
        <v>-49607731.229588114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-49607731.229588114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-206698.8801232838</v>
      </c>
      <c r="L1264" s="444">
        <f t="shared" ca="1" si="106"/>
        <v>-49814430.109711401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-49814430.109711401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-207560.12545713084</v>
      </c>
      <c r="L1265" s="444">
        <f t="shared" ca="1" si="106"/>
        <v>-50021990.235168532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-50021990.235168532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-208424.95931320221</v>
      </c>
      <c r="L1266" s="444">
        <f t="shared" ca="1" si="106"/>
        <v>-50230415.19448173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-50230415.19448173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-209293.39664367388</v>
      </c>
      <c r="L1267" s="444">
        <f t="shared" ca="1" si="106"/>
        <v>-50439708.591125406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-50439708.591125406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-210165.45246302252</v>
      </c>
      <c r="L1268" s="444">
        <f t="shared" ca="1" si="106"/>
        <v>-50649874.04358843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-50649874.04358843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-211041.14184828513</v>
      </c>
      <c r="L1269" s="444">
        <f t="shared" ca="1" si="106"/>
        <v>-50860915.185436718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-50860915.185436718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-211920.47993931966</v>
      </c>
      <c r="L1270" s="444">
        <f t="shared" ca="1" si="106"/>
        <v>-51072835.665376037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-51072835.665376037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-212803.48193906681</v>
      </c>
      <c r="L1271" s="444">
        <f t="shared" ca="1" si="106"/>
        <v>-51285639.147315107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-51285639.147315107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-213690.16311381295</v>
      </c>
      <c r="L1272" s="444">
        <f t="shared" ca="1" si="106"/>
        <v>-51499329.310428917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-51499329.310428917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-214580.53879345383</v>
      </c>
      <c r="L1273" s="444">
        <f t="shared" ca="1" si="106"/>
        <v>-51713909.849222369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-51713909.849222369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-215474.62437175986</v>
      </c>
      <c r="L1274" s="444">
        <f t="shared" ca="1" si="106"/>
        <v>-51929384.473594129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-51929384.473594129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-216372.4353066422</v>
      </c>
      <c r="L1275" s="444">
        <f t="shared" ca="1" si="106"/>
        <v>-52145756.908900768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-52145756.908900768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-217273.98712041986</v>
      </c>
      <c r="L1276" s="444">
        <f t="shared" ca="1" si="106"/>
        <v>-52363030.896021187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-52363030.896021187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-218179.29540008825</v>
      </c>
      <c r="L1277" s="444">
        <f t="shared" ca="1" si="106"/>
        <v>-52581210.191421278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-52581210.191421278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-219088.37579758864</v>
      </c>
      <c r="L1278" s="444">
        <f t="shared" ca="1" si="106"/>
        <v>-52800298.56721887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-52800298.56721887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-220001.24403007858</v>
      </c>
      <c r="L1279" s="444">
        <f t="shared" ca="1" si="106"/>
        <v>-53020299.811248951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-53020299.811248951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-220917.91588020395</v>
      </c>
      <c r="L1280" s="444">
        <f t="shared" ca="1" si="106"/>
        <v>-53241217.727129154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-53241217.727129154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-221838.40719637147</v>
      </c>
      <c r="L1281" s="444">
        <f t="shared" ca="1" si="106"/>
        <v>-53463056.134325527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-53463056.134325527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-222762.73389302302</v>
      </c>
      <c r="L1282" s="444">
        <f t="shared" ca="1" si="106"/>
        <v>-53685818.868218549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-53685818.868218549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-223690.91195091061</v>
      </c>
      <c r="L1283" s="444">
        <f t="shared" ref="L1283:L1537" ca="1" si="127">I1283-J1283+K1283</f>
        <v>-53909509.780169457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-53909509.780169457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-224622.9574173727</v>
      </c>
      <c r="L1284" s="444">
        <f t="shared" ca="1" si="127"/>
        <v>-54134132.737586834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-54134132.737586834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-225558.8864066118</v>
      </c>
      <c r="L1285" s="444">
        <f t="shared" ca="1" si="127"/>
        <v>-54359691.623993449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-54359691.623993449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-226498.7150999727</v>
      </c>
      <c r="L1286" s="444">
        <f t="shared" ca="1" si="127"/>
        <v>-54586190.339093424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-54586190.339093424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-227442.45974622262</v>
      </c>
      <c r="L1287" s="444">
        <f t="shared" ca="1" si="127"/>
        <v>-54813632.798839644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-54813632.798839644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-228390.13666183184</v>
      </c>
      <c r="L1288" s="444">
        <f t="shared" ca="1" si="127"/>
        <v>-55042022.935501479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-55042022.935501479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-229341.76223125611</v>
      </c>
      <c r="L1289" s="444">
        <f t="shared" ca="1" si="127"/>
        <v>-55271364.697732732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-55271364.697732732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-230297.3529072197</v>
      </c>
      <c r="L1290" s="444">
        <f t="shared" ca="1" si="127"/>
        <v>-55501662.05063995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-55501662.05063995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-231256.92521099979</v>
      </c>
      <c r="L1291" s="444">
        <f t="shared" ca="1" si="127"/>
        <v>-55732918.975850947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-55732918.975850947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-232220.49573271227</v>
      </c>
      <c r="L1292" s="444">
        <f t="shared" ca="1" si="127"/>
        <v>-55965139.471583657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-55965139.471583657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-233188.08113159856</v>
      </c>
      <c r="L1293" s="444">
        <f t="shared" ca="1" si="127"/>
        <v>-56198327.552715257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-56198327.552715257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-234159.69813631356</v>
      </c>
      <c r="L1294" s="444">
        <f t="shared" ca="1" si="127"/>
        <v>-56432487.250851572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-56432487.250851572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-235135.3635452149</v>
      </c>
      <c r="L1295" s="444">
        <f t="shared" ca="1" si="127"/>
        <v>-56667622.614396788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-56667622.614396788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-236115.09422665328</v>
      </c>
      <c r="L1296" s="444">
        <f t="shared" ca="1" si="127"/>
        <v>-56903737.708623439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-56903737.708623439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-237098.90711926433</v>
      </c>
      <c r="L1297" s="444">
        <f t="shared" ca="1" si="127"/>
        <v>-57140836.615742706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-57140836.615742706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-238086.81923226127</v>
      </c>
      <c r="L1298" s="444">
        <f t="shared" ca="1" si="127"/>
        <v>-57378923.434974968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-57378923.434974968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-239078.84764572899</v>
      </c>
      <c r="L1299" s="444">
        <f t="shared" ca="1" si="127"/>
        <v>-57618002.282620698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-57618002.282620698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-240075.00951091957</v>
      </c>
      <c r="L1300" s="444">
        <f t="shared" ca="1" si="127"/>
        <v>-57858077.292131618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-57858077.292131618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-241075.32205054839</v>
      </c>
      <c r="L1301" s="444">
        <f t="shared" ca="1" si="127"/>
        <v>-58099152.614182167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-58099152.614182167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-242079.80255909235</v>
      </c>
      <c r="L1302" s="444">
        <f t="shared" ca="1" si="127"/>
        <v>-58341232.416741259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-58341232.416741259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-243088.46840308857</v>
      </c>
      <c r="L1303" s="444">
        <f t="shared" ca="1" si="127"/>
        <v>-58584320.885144345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-58584320.885144345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-244101.3370214348</v>
      </c>
      <c r="L1304" s="444">
        <f t="shared" ca="1" si="127"/>
        <v>-58828422.222165778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-58828422.222165778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-245118.42592569074</v>
      </c>
      <c r="L1305" s="444">
        <f t="shared" ca="1" si="127"/>
        <v>-59073540.648091473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-59073540.648091473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-246139.75270038113</v>
      </c>
      <c r="L1306" s="444">
        <f t="shared" ca="1" si="127"/>
        <v>-59319680.400791854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-59319680.400791854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-247165.33500329938</v>
      </c>
      <c r="L1307" s="444">
        <f t="shared" ca="1" si="127"/>
        <v>-59566845.735795155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-59566845.735795155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-248195.19056581319</v>
      </c>
      <c r="L1308" s="444">
        <f t="shared" ca="1" si="127"/>
        <v>-59815040.926360965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-59815040.926360965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-249229.33719317068</v>
      </c>
      <c r="L1309" s="444">
        <f t="shared" ca="1" si="127"/>
        <v>-60064270.263554133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-60064270.263554133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-250267.7927648089</v>
      </c>
      <c r="L1310" s="444">
        <f t="shared" ca="1" si="127"/>
        <v>-60314538.056318939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-60314538.056318939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-251310.57523466225</v>
      </c>
      <c r="L1311" s="444">
        <f t="shared" ca="1" si="127"/>
        <v>-60565848.631553598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-60565848.631553598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-252357.70263147331</v>
      </c>
      <c r="L1312" s="444">
        <f t="shared" ca="1" si="127"/>
        <v>-60818206.334185071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-60818206.334185071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-253409.19305910447</v>
      </c>
      <c r="L1313" s="444">
        <f t="shared" ca="1" si="127"/>
        <v>-61071615.527244173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-61071615.527244173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-254465.06469685072</v>
      </c>
      <c r="L1314" s="444">
        <f t="shared" ca="1" si="127"/>
        <v>-61326080.591941021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-61326080.591941021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-255525.33579975425</v>
      </c>
      <c r="L1315" s="444">
        <f t="shared" ca="1" si="127"/>
        <v>-61581605.927740775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-61581605.927740775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-256590.02469891988</v>
      </c>
      <c r="L1316" s="444">
        <f t="shared" ca="1" si="127"/>
        <v>-61838195.952439696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-61838195.952439696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-257659.14980183207</v>
      </c>
      <c r="L1317" s="444">
        <f t="shared" ca="1" si="127"/>
        <v>-62095855.102241531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-62095855.102241531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-258732.72959267304</v>
      </c>
      <c r="L1318" s="444">
        <f t="shared" ca="1" si="127"/>
        <v>-62354587.831834204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-62354587.831834204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-259810.78263264248</v>
      </c>
      <c r="L1319" s="444">
        <f t="shared" ca="1" si="127"/>
        <v>-62614398.614466846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-62614398.614466846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-260893.32756027853</v>
      </c>
      <c r="L1320" s="444">
        <f t="shared" ca="1" si="127"/>
        <v>-62875291.942027122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-62875291.942027122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-261980.38309177966</v>
      </c>
      <c r="L1321" s="444">
        <f t="shared" ca="1" si="127"/>
        <v>-63137272.325118899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-63137272.325118899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-263071.96802132874</v>
      </c>
      <c r="L1322" s="444">
        <f t="shared" ca="1" si="127"/>
        <v>-63400344.293140225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-63400344.293140225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-264168.1012214176</v>
      </c>
      <c r="L1323" s="444">
        <f t="shared" ca="1" si="127"/>
        <v>-63664512.394361645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-63664512.394361645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-265268.8016431735</v>
      </c>
      <c r="L1324" s="444">
        <f t="shared" ca="1" si="127"/>
        <v>-63929781.196004815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-63929781.196004815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-266374.08831668674</v>
      </c>
      <c r="L1325" s="444">
        <f t="shared" ca="1" si="127"/>
        <v>-64196155.284321502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-64196155.284321502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-267483.98035133956</v>
      </c>
      <c r="L1326" s="444">
        <f t="shared" ca="1" si="127"/>
        <v>-64463639.264672838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-64463639.264672838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-268598.4969361368</v>
      </c>
      <c r="L1327" s="444">
        <f t="shared" ca="1" si="127"/>
        <v>-64732237.761608973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-64732237.761608973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-269717.6573400374</v>
      </c>
      <c r="L1328" s="444">
        <f t="shared" ca="1" si="127"/>
        <v>-65001955.418949008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-65001955.418949008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-270841.48091228749</v>
      </c>
      <c r="L1329" s="444">
        <f t="shared" ca="1" si="127"/>
        <v>-65272796.899861299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-65272796.899861299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-271969.98708275543</v>
      </c>
      <c r="L1330" s="444">
        <f t="shared" ca="1" si="127"/>
        <v>-65544766.886944056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-65544766.886944056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-273103.19536226685</v>
      </c>
      <c r="L1331" s="444">
        <f t="shared" ca="1" si="127"/>
        <v>-65817870.082306325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-65817870.082306325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-274241.12534294301</v>
      </c>
      <c r="L1332" s="444">
        <f t="shared" ca="1" si="127"/>
        <v>-66092111.207649268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-66092111.207649268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-275383.79669853859</v>
      </c>
      <c r="L1333" s="444">
        <f t="shared" ca="1" si="127"/>
        <v>-66367495.004347809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-66367495.004347809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-276531.22918478254</v>
      </c>
      <c r="L1334" s="444">
        <f t="shared" ca="1" si="127"/>
        <v>-66644026.233532593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-66644026.233532593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-277683.44263971911</v>
      </c>
      <c r="L1335" s="444">
        <f t="shared" ca="1" si="127"/>
        <v>-66921709.676172309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-66921709.676172309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-278840.45698405127</v>
      </c>
      <c r="L1336" s="444">
        <f t="shared" ca="1" si="127"/>
        <v>-67200550.133156359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-67200550.133156359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-280002.29222148482</v>
      </c>
      <c r="L1337" s="444">
        <f t="shared" ca="1" si="127"/>
        <v>-67480552.425377846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-67480552.425377846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-281168.96843907435</v>
      </c>
      <c r="L1338" s="444">
        <f t="shared" ca="1" si="127"/>
        <v>-67761721.393816918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-67761721.393816918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-282340.50580757047</v>
      </c>
      <c r="L1339" s="444">
        <f t="shared" ca="1" si="127"/>
        <v>-68044061.899624482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-68044061.899624482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-283516.92458176869</v>
      </c>
      <c r="L1340" s="444">
        <f t="shared" ca="1" si="127"/>
        <v>-68327578.824206248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-68327578.824206248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-284698.24510085938</v>
      </c>
      <c r="L1341" s="444">
        <f t="shared" ca="1" si="127"/>
        <v>-68612277.069307104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-68612277.069307104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-285884.4877887796</v>
      </c>
      <c r="L1342" s="444">
        <f t="shared" ca="1" si="127"/>
        <v>-68898161.557095885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-68898161.557095885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-287075.6731545662</v>
      </c>
      <c r="L1343" s="444">
        <f t="shared" ca="1" si="127"/>
        <v>-69185237.230250448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-69185237.230250448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-288271.82179271022</v>
      </c>
      <c r="L1344" s="444">
        <f t="shared" ca="1" si="127"/>
        <v>-69473509.052043155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-69473509.052043155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-289472.95438351313</v>
      </c>
      <c r="L1345" s="444">
        <f t="shared" ca="1" si="127"/>
        <v>-69762982.006426662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-69762982.006426662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-290679.09169344441</v>
      </c>
      <c r="L1346" s="444">
        <f t="shared" ca="1" si="127"/>
        <v>-70053661.098120108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-70053661.098120108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-291890.25457550044</v>
      </c>
      <c r="L1347" s="444">
        <f t="shared" ca="1" si="127"/>
        <v>-70345551.352695614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-70345551.352695614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-293106.46396956505</v>
      </c>
      <c r="L1348" s="444">
        <f t="shared" ca="1" si="127"/>
        <v>-70638657.816665173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-70638657.816665173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-294327.74090277153</v>
      </c>
      <c r="L1349" s="444">
        <f t="shared" ca="1" si="127"/>
        <v>-70932985.557567939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-70932985.557567939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-295554.10648986639</v>
      </c>
      <c r="L1350" s="444">
        <f t="shared" ca="1" si="127"/>
        <v>-71228539.664057806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-71228539.664057806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-296785.58193357417</v>
      </c>
      <c r="L1351" s="444">
        <f t="shared" ca="1" si="127"/>
        <v>-71525325.245991379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-71525325.245991379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-298022.18852496409</v>
      </c>
      <c r="L1352" s="444">
        <f t="shared" ca="1" si="127"/>
        <v>-71823347.43451634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-71823347.43451634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-299263.9476438181</v>
      </c>
      <c r="L1353" s="444">
        <f t="shared" ca="1" si="127"/>
        <v>-72122611.382160157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-72122611.382160157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-300510.88075900066</v>
      </c>
      <c r="L1354" s="444">
        <f t="shared" ca="1" si="127"/>
        <v>-72423122.262919158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-72423122.262919158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-301763.00942882983</v>
      </c>
      <c r="L1355" s="444">
        <f t="shared" ca="1" si="127"/>
        <v>-72724885.272347987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-72724885.272347987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-303020.35530144995</v>
      </c>
      <c r="L1356" s="444">
        <f t="shared" ca="1" si="127"/>
        <v>-73027905.627649441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-73027905.627649441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-304282.940115206</v>
      </c>
      <c r="L1357" s="444">
        <f t="shared" ca="1" si="127"/>
        <v>-73332188.567764655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-73332188.567764655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-305550.78569901938</v>
      </c>
      <c r="L1358" s="444">
        <f t="shared" ca="1" si="127"/>
        <v>-73637739.35346368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-73637739.35346368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-306823.91397276532</v>
      </c>
      <c r="L1359" s="444">
        <f t="shared" ca="1" si="127"/>
        <v>-73944563.267436445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-73944563.267436445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-308102.34694765182</v>
      </c>
      <c r="L1360" s="444">
        <f t="shared" ca="1" si="127"/>
        <v>-74252665.6143841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-74252665.6143841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-309386.10672660044</v>
      </c>
      <c r="L1361" s="444">
        <f t="shared" ca="1" si="127"/>
        <v>-74562051.721110702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-74562051.721110702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-310675.21550462791</v>
      </c>
      <c r="L1362" s="444">
        <f t="shared" ca="1" si="127"/>
        <v>-74872726.936615333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-74872726.936615333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-311969.69556923053</v>
      </c>
      <c r="L1363" s="444">
        <f t="shared" ca="1" si="127"/>
        <v>-75184696.632184565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-75184696.632184565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-313269.56930076901</v>
      </c>
      <c r="L1364" s="444">
        <f t="shared" ca="1" si="127"/>
        <v>-75497966.201485336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-75497966.201485336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-314574.85917285556</v>
      </c>
      <c r="L1365" s="444">
        <f t="shared" ca="1" si="127"/>
        <v>-75812541.060658187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-75812541.060658187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-315885.58775274246</v>
      </c>
      <c r="L1366" s="444">
        <f t="shared" ca="1" si="127"/>
        <v>-76128426.648410931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-76128426.648410931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-317201.77770171221</v>
      </c>
      <c r="L1367" s="444">
        <f t="shared" ca="1" si="127"/>
        <v>-76445628.426112637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-76445628.426112637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-318523.45177546929</v>
      </c>
      <c r="L1368" s="444">
        <f t="shared" ca="1" si="127"/>
        <v>-76764151.877888113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-76764151.877888113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-319850.63282453379</v>
      </c>
      <c r="L1369" s="444">
        <f t="shared" ca="1" si="127"/>
        <v>-77084002.510712653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-77084002.510712653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-321183.34379463608</v>
      </c>
      <c r="L1370" s="444">
        <f t="shared" ca="1" si="127"/>
        <v>-77405185.854507282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-77405185.854507282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-322521.60772711365</v>
      </c>
      <c r="L1371" s="444">
        <f t="shared" ca="1" si="127"/>
        <v>-77727707.462234393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-77727707.462234393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-323865.44775930996</v>
      </c>
      <c r="L1372" s="444">
        <f t="shared" ca="1" si="127"/>
        <v>-78051572.909993708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-78051572.909993708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-325214.88712497376</v>
      </c>
      <c r="L1373" s="444">
        <f t="shared" ca="1" si="127"/>
        <v>-78376787.797118679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-78376787.797118679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-326569.94915466115</v>
      </c>
      <c r="L1374" s="444">
        <f t="shared" ca="1" si="127"/>
        <v>-78703357.746273339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-78703357.746273339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-327930.6572761389</v>
      </c>
      <c r="L1375" s="444">
        <f t="shared" ca="1" si="127"/>
        <v>-79031288.403549477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-79031288.403549477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-329297.03501478949</v>
      </c>
      <c r="L1376" s="444">
        <f t="shared" ca="1" si="127"/>
        <v>-79360585.438564271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-79360585.438564271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-330669.10599401779</v>
      </c>
      <c r="L1377" s="444">
        <f t="shared" ca="1" si="127"/>
        <v>-79691254.544558287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-79691254.544558287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-332046.89393565955</v>
      </c>
      <c r="L1378" s="444">
        <f t="shared" ca="1" si="127"/>
        <v>-80023301.438493952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-80023301.438493952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-333430.42266039149</v>
      </c>
      <c r="L1379" s="444">
        <f t="shared" ca="1" si="127"/>
        <v>-80356731.861154348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-80356731.861154348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-334819.71608814312</v>
      </c>
      <c r="L1380" s="444">
        <f t="shared" ca="1" si="127"/>
        <v>-80691551.577242494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-80691551.577242494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-336214.79823851038</v>
      </c>
      <c r="L1381" s="444">
        <f t="shared" ca="1" si="127"/>
        <v>-81027766.375481009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-81027766.375481009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-337615.69323117088</v>
      </c>
      <c r="L1382" s="444">
        <f t="shared" ca="1" si="127"/>
        <v>-81365382.068712175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-81365382.068712175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-339022.42528630071</v>
      </c>
      <c r="L1383" s="444">
        <f t="shared" ca="1" si="127"/>
        <v>-81704404.493998483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-81704404.493998483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-340435.01872499369</v>
      </c>
      <c r="L1384" s="444">
        <f t="shared" ca="1" si="127"/>
        <v>-82044839.512723476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-82044839.512723476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-341853.49796968116</v>
      </c>
      <c r="L1385" s="444">
        <f t="shared" ca="1" si="127"/>
        <v>-82386693.010693163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-82386693.010693163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-343277.88754455483</v>
      </c>
      <c r="L1386" s="444">
        <f t="shared" ca="1" si="127"/>
        <v>-82729970.89823772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-82729970.89823772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-344708.21207599051</v>
      </c>
      <c r="L1387" s="444">
        <f t="shared" ca="1" si="127"/>
        <v>-83074679.110313714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-83074679.110313714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-346144.49629297381</v>
      </c>
      <c r="L1388" s="444">
        <f t="shared" ca="1" si="127"/>
        <v>-83420823.606606692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-83420823.606606692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-347586.76502752787</v>
      </c>
      <c r="L1389" s="444">
        <f t="shared" ca="1" si="127"/>
        <v>-83768410.371634215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-83768410.371634215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-349035.04321514256</v>
      </c>
      <c r="L1390" s="444">
        <f t="shared" ca="1" si="127"/>
        <v>-84117445.414849356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-84117445.414849356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-350489.35589520563</v>
      </c>
      <c r="L1391" s="444">
        <f t="shared" ca="1" si="127"/>
        <v>-84467934.770744562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-84467934.770744562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-351949.72821143566</v>
      </c>
      <c r="L1392" s="444">
        <f t="shared" ca="1" si="127"/>
        <v>-84819884.498955995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-84819884.498955995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-353416.18541231664</v>
      </c>
      <c r="L1393" s="444">
        <f t="shared" ca="1" si="127"/>
        <v>-85173300.684368312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-85173300.684368312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-354888.75285153463</v>
      </c>
      <c r="L1394" s="444">
        <f t="shared" ca="1" si="127"/>
        <v>-85528189.437219843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-85528189.437219843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-356367.45598841598</v>
      </c>
      <c r="L1395" s="444">
        <f t="shared" ca="1" si="127"/>
        <v>-85884556.893208265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-85884556.893208265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-357852.32038836775</v>
      </c>
      <c r="L1396" s="444">
        <f t="shared" ca="1" si="127"/>
        <v>-86242409.213596627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-86242409.213596627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-359343.37172331929</v>
      </c>
      <c r="L1397" s="444">
        <f t="shared" ca="1" si="127"/>
        <v>-86601752.585319951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-86601752.585319951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-360840.63577216648</v>
      </c>
      <c r="L1398" s="444">
        <f t="shared" ca="1" si="127"/>
        <v>-86962593.22109212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-86962593.22109212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-362344.13842121715</v>
      </c>
      <c r="L1399" s="444">
        <f t="shared" ca="1" si="127"/>
        <v>-87324937.359513342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-87324937.359513342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-363853.90566463891</v>
      </c>
      <c r="L1400" s="444">
        <f t="shared" ca="1" si="127"/>
        <v>-87688791.26517798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-87688791.26517798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-365369.96360490826</v>
      </c>
      <c r="L1401" s="444">
        <f t="shared" ca="1" si="127"/>
        <v>-88054161.228782892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-88054161.228782892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-366892.33845326205</v>
      </c>
      <c r="L1402" s="444">
        <f t="shared" ca="1" si="127"/>
        <v>-88421053.567236155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-88421053.567236155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-368421.05653015064</v>
      </c>
      <c r="L1403" s="444">
        <f t="shared" ca="1" si="127"/>
        <v>-88789474.623766303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-88789474.623766303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-369956.14426569291</v>
      </c>
      <c r="L1404" s="444">
        <f t="shared" ca="1" si="127"/>
        <v>-89159430.768031999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-89159430.768031999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-371497.62820013333</v>
      </c>
      <c r="L1405" s="444">
        <f t="shared" ca="1" si="127"/>
        <v>-89530928.396232128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-89530928.396232128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-373045.53498430055</v>
      </c>
      <c r="L1406" s="444">
        <f t="shared" ca="1" si="127"/>
        <v>-89903973.931216434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-89903973.931216434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-374599.8913800685</v>
      </c>
      <c r="L1407" s="444">
        <f t="shared" ca="1" si="127"/>
        <v>-90278573.822596505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-90278573.822596505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-376160.7242608188</v>
      </c>
      <c r="L1408" s="444">
        <f t="shared" ca="1" si="127"/>
        <v>-90654734.546857327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-90654734.546857327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-377728.06061190553</v>
      </c>
      <c r="L1409" s="444">
        <f t="shared" ca="1" si="127"/>
        <v>-91032462.607469231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-91032462.607469231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-379301.92753112176</v>
      </c>
      <c r="L1410" s="444">
        <f t="shared" ca="1" si="127"/>
        <v>-91411764.535000354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-91411764.535000354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-380882.35222916811</v>
      </c>
      <c r="L1411" s="444">
        <f t="shared" ca="1" si="127"/>
        <v>-91792646.887229517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-91792646.887229517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-382469.36203012301</v>
      </c>
      <c r="L1412" s="444">
        <f t="shared" ca="1" si="127"/>
        <v>-92175116.249259636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-92175116.249259636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-384062.98437191517</v>
      </c>
      <c r="L1413" s="444">
        <f t="shared" ca="1" si="127"/>
        <v>-92559179.233631551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-92559179.233631551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-385663.24680679815</v>
      </c>
      <c r="L1414" s="444">
        <f t="shared" ca="1" si="127"/>
        <v>-92944842.480438352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-92944842.480438352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-387270.17700182647</v>
      </c>
      <c r="L1415" s="444">
        <f t="shared" ca="1" si="127"/>
        <v>-93332112.657440186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-93332112.657440186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-388883.80273933412</v>
      </c>
      <c r="L1416" s="444">
        <f t="shared" ca="1" si="127"/>
        <v>-93720996.460179523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-93720996.460179523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-390504.15191741468</v>
      </c>
      <c r="L1417" s="444">
        <f t="shared" ca="1" si="127"/>
        <v>-94111500.612096936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-94111500.612096936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-392131.25255040388</v>
      </c>
      <c r="L1418" s="444">
        <f t="shared" ca="1" si="127"/>
        <v>-94503631.864647344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-94503631.864647344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-393765.13276936393</v>
      </c>
      <c r="L1419" s="444">
        <f t="shared" ca="1" si="127"/>
        <v>-94897396.997416705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-94897396.997416705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-395405.8208225696</v>
      </c>
      <c r="L1420" s="444">
        <f t="shared" ca="1" si="127"/>
        <v>-95292802.818239272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-95292802.818239272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-397053.34507599694</v>
      </c>
      <c r="L1421" s="444">
        <f t="shared" ca="1" si="127"/>
        <v>-95689856.163315266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-95689856.163315266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-398707.73401381361</v>
      </c>
      <c r="L1422" s="444">
        <f t="shared" ca="1" si="127"/>
        <v>-96088563.897329077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-96088563.897329077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-400369.01623887115</v>
      </c>
      <c r="L1423" s="444">
        <f t="shared" ca="1" si="127"/>
        <v>-96488932.913567945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-96488932.913567945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-402037.22047319979</v>
      </c>
      <c r="L1424" s="444">
        <f t="shared" ca="1" si="127"/>
        <v>-96890970.134041145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-96890970.134041145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-403712.37555850478</v>
      </c>
      <c r="L1425" s="444">
        <f t="shared" ca="1" si="127"/>
        <v>-97294682.509599656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-97294682.509599656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-405394.51045666524</v>
      </c>
      <c r="L1426" s="444">
        <f t="shared" ca="1" si="127"/>
        <v>-97700077.020056322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-97700077.020056322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-407083.65425023466</v>
      </c>
      <c r="L1427" s="444">
        <f t="shared" ca="1" si="127"/>
        <v>-98107160.674306557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-98107160.674306557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-408779.836142944</v>
      </c>
      <c r="L1428" s="444">
        <f t="shared" ca="1" si="127"/>
        <v>-98515940.510449499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-98515940.510449499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-410483.08546020626</v>
      </c>
      <c r="L1429" s="444">
        <f t="shared" ca="1" si="127"/>
        <v>-98926423.5959097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-98926423.5959097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-412193.43164962373</v>
      </c>
      <c r="L1430" s="444">
        <f t="shared" ca="1" si="127"/>
        <v>-99338617.027559325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-99338617.027559325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-413910.90428149718</v>
      </c>
      <c r="L1431" s="444">
        <f t="shared" ca="1" si="127"/>
        <v>-99752527.931840822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-99752527.931840822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-415635.53304933675</v>
      </c>
      <c r="L1432" s="444">
        <f t="shared" ca="1" si="127"/>
        <v>-100168163.46489015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-100168163.46489015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-417367.34777037561</v>
      </c>
      <c r="L1433" s="444">
        <f t="shared" ca="1" si="127"/>
        <v>-100585530.81266053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-100585530.81266053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-419106.37838608556</v>
      </c>
      <c r="L1434" s="444">
        <f t="shared" ca="1" si="127"/>
        <v>-101004637.19104661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-101004637.19104661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-420852.65496269421</v>
      </c>
      <c r="L1435" s="444">
        <f t="shared" ca="1" si="127"/>
        <v>-101425489.8460093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-101425489.8460093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-422606.20769170538</v>
      </c>
      <c r="L1436" s="444">
        <f t="shared" ca="1" si="127"/>
        <v>-101848096.053701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-101848096.053701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-424367.0668904208</v>
      </c>
      <c r="L1437" s="444">
        <f t="shared" ca="1" si="127"/>
        <v>-102272463.12059142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-102272463.12059142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-426135.26300246426</v>
      </c>
      <c r="L1438" s="444">
        <f t="shared" ca="1" si="127"/>
        <v>-102698598.38359389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-102698598.38359389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-427910.82659830787</v>
      </c>
      <c r="L1439" s="444">
        <f t="shared" ca="1" si="127"/>
        <v>-103126509.21019219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-103126509.21019219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-429693.78837580077</v>
      </c>
      <c r="L1440" s="444">
        <f t="shared" ca="1" si="127"/>
        <v>-103556202.99856798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-103556202.99856798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-431484.17916069995</v>
      </c>
      <c r="L1441" s="444">
        <f t="shared" ca="1" si="127"/>
        <v>-103987687.17772868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-103987687.17772868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-433282.02990720281</v>
      </c>
      <c r="L1442" s="444">
        <f t="shared" ca="1" si="127"/>
        <v>-104420969.20763588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-104420969.20763588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-435087.37169848284</v>
      </c>
      <c r="L1443" s="444">
        <f t="shared" ca="1" si="127"/>
        <v>-104856056.57933436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-104856056.57933436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-436900.23574722646</v>
      </c>
      <c r="L1444" s="444">
        <f t="shared" ca="1" si="127"/>
        <v>-105292956.8150816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-105292956.8150816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-438720.65339617332</v>
      </c>
      <c r="L1445" s="444">
        <f t="shared" ca="1" si="127"/>
        <v>-105731677.46847777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-105731677.46847777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-440548.65611865738</v>
      </c>
      <c r="L1446" s="444">
        <f t="shared" ca="1" si="127"/>
        <v>-106172226.12459643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-106172226.12459643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-442384.27551915176</v>
      </c>
      <c r="L1447" s="444">
        <f t="shared" ca="1" si="127"/>
        <v>-106614610.40011558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-106614610.40011558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-444227.54333381483</v>
      </c>
      <c r="L1448" s="444">
        <f t="shared" ca="1" si="127"/>
        <v>-107058837.94344939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-107058837.94344939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-446078.49143103912</v>
      </c>
      <c r="L1449" s="444">
        <f t="shared" ca="1" si="127"/>
        <v>-107504916.43488044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-107504916.43488044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-447937.15181200183</v>
      </c>
      <c r="L1450" s="444">
        <f t="shared" ca="1" si="127"/>
        <v>-107952853.58669244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-107952853.58669244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-449803.55661121855</v>
      </c>
      <c r="L1451" s="444">
        <f t="shared" ca="1" si="127"/>
        <v>-108402657.14330366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-108402657.14330366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-451677.7380970986</v>
      </c>
      <c r="L1452" s="444">
        <f t="shared" ca="1" si="127"/>
        <v>-108854334.88140076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-108854334.88140076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-453559.7286725032</v>
      </c>
      <c r="L1453" s="444">
        <f t="shared" ca="1" si="127"/>
        <v>-109307894.61007327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-109307894.61007327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-455449.56087530527</v>
      </c>
      <c r="L1454" s="444">
        <f t="shared" ca="1" si="127"/>
        <v>-109763344.17094858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-109763344.17094858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-457347.26737895235</v>
      </c>
      <c r="L1455" s="444">
        <f t="shared" ca="1" si="127"/>
        <v>-110220691.43832754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-110220691.43832754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-459252.88099303137</v>
      </c>
      <c r="L1456" s="444">
        <f t="shared" ca="1" si="127"/>
        <v>-110679944.31932057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-110679944.31932057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-461166.43466383574</v>
      </c>
      <c r="L1457" s="444">
        <f t="shared" ca="1" si="127"/>
        <v>-111141110.75398441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-111141110.75398441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-463087.961474935</v>
      </c>
      <c r="L1458" s="444">
        <f t="shared" ca="1" si="127"/>
        <v>-111604198.71545935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-111604198.71545935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-465017.49464774725</v>
      </c>
      <c r="L1459" s="444">
        <f t="shared" ca="1" si="127"/>
        <v>-112069216.21010709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-112069216.21010709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-466955.06754211284</v>
      </c>
      <c r="L1460" s="444">
        <f t="shared" ca="1" si="127"/>
        <v>-112536171.27764919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-112536171.27764919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-468900.7136568717</v>
      </c>
      <c r="L1461" s="444">
        <f t="shared" ca="1" si="127"/>
        <v>-113005071.99130607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-113005071.99130607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-470854.46663044189</v>
      </c>
      <c r="L1462" s="444">
        <f t="shared" ca="1" si="127"/>
        <v>-113475926.45793651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-113475926.45793651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-472816.36024140212</v>
      </c>
      <c r="L1463" s="444">
        <f t="shared" ca="1" si="127"/>
        <v>-113948742.81817791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-113948742.81817791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-474786.42840907461</v>
      </c>
      <c r="L1464" s="444">
        <f t="shared" ca="1" si="127"/>
        <v>-114423529.24658698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-114423529.24658698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-476764.70519411238</v>
      </c>
      <c r="L1465" s="444">
        <f t="shared" ca="1" si="127"/>
        <v>-114900293.95178109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-114900293.95178109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-478751.22479908791</v>
      </c>
      <c r="L1466" s="444">
        <f t="shared" ca="1" si="127"/>
        <v>-115379045.17658018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-115379045.17658018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-480746.02156908397</v>
      </c>
      <c r="L1467" s="444">
        <f t="shared" ca="1" si="127"/>
        <v>-115859791.19814926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-115859791.19814926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-482749.1299922886</v>
      </c>
      <c r="L1468" s="444">
        <f t="shared" ca="1" si="127"/>
        <v>-116342540.32814156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-116342540.32814156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-484760.58470058982</v>
      </c>
      <c r="L1469" s="444">
        <f t="shared" ca="1" si="127"/>
        <v>-116827300.91284214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-116827300.91284214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-486780.42047017557</v>
      </c>
      <c r="L1470" s="444">
        <f t="shared" ca="1" si="127"/>
        <v>-117314081.33331232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-117314081.33331232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-488808.67222213466</v>
      </c>
      <c r="L1471" s="444">
        <f t="shared" ca="1" si="127"/>
        <v>-117802890.00553446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-117802890.00553446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-490845.37502306025</v>
      </c>
      <c r="L1472" s="444">
        <f t="shared" ca="1" si="127"/>
        <v>-118293735.38055752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-118293735.38055752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-492890.56408565631</v>
      </c>
      <c r="L1473" s="444">
        <f t="shared" ca="1" si="127"/>
        <v>-118786625.94464318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-118786625.94464318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-494944.27476934658</v>
      </c>
      <c r="L1474" s="444">
        <f t="shared" ca="1" si="127"/>
        <v>-119281570.21941254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-119281570.21941254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-497006.54258088558</v>
      </c>
      <c r="L1475" s="444">
        <f t="shared" ca="1" si="127"/>
        <v>-119778576.76199342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-119778576.76199342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-499077.40317497263</v>
      </c>
      <c r="L1476" s="444">
        <f t="shared" ca="1" si="127"/>
        <v>-120277654.16516839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-120277654.16516839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-501156.89235486835</v>
      </c>
      <c r="L1477" s="444">
        <f t="shared" ca="1" si="127"/>
        <v>-120778811.05752325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-120778811.05752325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-503245.04607301351</v>
      </c>
      <c r="L1478" s="444">
        <f t="shared" ca="1" si="127"/>
        <v>-121282056.10359627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-121282056.10359627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-505341.90043165104</v>
      </c>
      <c r="L1479" s="444">
        <f t="shared" ca="1" si="127"/>
        <v>-121787398.00402792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-121787398.00402792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-507447.49168344971</v>
      </c>
      <c r="L1480" s="444">
        <f t="shared" ca="1" si="127"/>
        <v>-122294845.49571137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-122294845.49571137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-509561.85623213073</v>
      </c>
      <c r="L1481" s="444">
        <f t="shared" ca="1" si="127"/>
        <v>-122804407.35194351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-122804407.35194351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-511685.03063309792</v>
      </c>
      <c r="L1482" s="444">
        <f t="shared" ca="1" si="127"/>
        <v>-123316092.3825766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-123316092.3825766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-513817.05159406917</v>
      </c>
      <c r="L1483" s="444">
        <f t="shared" ca="1" si="127"/>
        <v>-123829909.43417066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-123829909.43417066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-515957.95597571117</v>
      </c>
      <c r="L1484" s="444">
        <f t="shared" ca="1" si="127"/>
        <v>-124345867.39014637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-124345867.39014637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-518107.78079227655</v>
      </c>
      <c r="L1485" s="444">
        <f t="shared" ca="1" si="127"/>
        <v>-124863975.17093866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-124863975.17093866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-520266.56321224431</v>
      </c>
      <c r="L1486" s="444">
        <f t="shared" ca="1" si="127"/>
        <v>-125384241.7341509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-125384241.7341509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-522434.34055896208</v>
      </c>
      <c r="L1487" s="444">
        <f t="shared" ca="1" si="127"/>
        <v>-125906676.07470986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-125906676.07470986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-524611.1503112911</v>
      </c>
      <c r="L1488" s="444">
        <f t="shared" ca="1" si="127"/>
        <v>-126431287.22502115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-126431287.22502115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-526797.03010425484</v>
      </c>
      <c r="L1489" s="444">
        <f t="shared" ca="1" si="127"/>
        <v>-126958084.2551254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-126958084.2551254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-528992.01772968913</v>
      </c>
      <c r="L1490" s="444">
        <f t="shared" ca="1" si="127"/>
        <v>-127487076.27285509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-127487076.27285509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-531196.15113689622</v>
      </c>
      <c r="L1491" s="444">
        <f t="shared" ca="1" si="127"/>
        <v>-128018272.42399198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-128018272.42399198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-533409.46843329992</v>
      </c>
      <c r="L1492" s="444">
        <f t="shared" ca="1" si="127"/>
        <v>-128551681.89242528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-128551681.89242528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-535632.00788510533</v>
      </c>
      <c r="L1493" s="444">
        <f t="shared" ca="1" si="127"/>
        <v>-129087313.90031038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-129087313.90031038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-537863.80791795987</v>
      </c>
      <c r="L1494" s="444">
        <f t="shared" ca="1" si="127"/>
        <v>-129625177.70822833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-129625177.70822833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-540104.90711761802</v>
      </c>
      <c r="L1495" s="444">
        <f t="shared" ca="1" si="127"/>
        <v>-130165282.61534595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-130165282.61534595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-542355.34423060808</v>
      </c>
      <c r="L1496" s="444">
        <f t="shared" ca="1" si="127"/>
        <v>-130707637.95957656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-130707637.95957656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-544615.15816490236</v>
      </c>
      <c r="L1497" s="444">
        <f t="shared" ca="1" si="127"/>
        <v>-131252253.11774147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-131252253.11774147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-546884.38799058937</v>
      </c>
      <c r="L1498" s="444">
        <f t="shared" ca="1" si="127"/>
        <v>-131799137.50573206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-131799137.50573206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-549163.07294055028</v>
      </c>
      <c r="L1499" s="444">
        <f t="shared" ca="1" si="127"/>
        <v>-132348300.5786726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-132348300.5786726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-551451.25241113594</v>
      </c>
      <c r="L1500" s="444">
        <f t="shared" ca="1" si="127"/>
        <v>-132899751.83108374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-132899751.83108374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-553748.96596284886</v>
      </c>
      <c r="L1501" s="444">
        <f t="shared" ca="1" si="127"/>
        <v>-133453500.79704659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-133453500.79704659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-556056.25332102738</v>
      </c>
      <c r="L1502" s="444">
        <f t="shared" ca="1" si="127"/>
        <v>-134009557.05036761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-134009557.05036761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-558373.1543765316</v>
      </c>
      <c r="L1503" s="444">
        <f t="shared" ca="1" si="127"/>
        <v>-134567930.20474413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-134567930.20474413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-560699.70918643381</v>
      </c>
      <c r="L1504" s="444">
        <f t="shared" ca="1" si="127"/>
        <v>-135128629.91393057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-135128629.91393057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-563035.95797471073</v>
      </c>
      <c r="L1505" s="444">
        <f t="shared" ca="1" si="127"/>
        <v>-135691665.87190527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-135691665.87190527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-565381.94113293861</v>
      </c>
      <c r="L1506" s="444">
        <f t="shared" ca="1" si="127"/>
        <v>-136257047.8130382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-136257047.8130382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-567737.69922099251</v>
      </c>
      <c r="L1507" s="444">
        <f t="shared" ca="1" si="127"/>
        <v>-136824785.51225919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-136824785.51225919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-570103.2729677466</v>
      </c>
      <c r="L1508" s="444">
        <f t="shared" ca="1" si="127"/>
        <v>-137394888.78522694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-137394888.78522694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-572478.70327177888</v>
      </c>
      <c r="L1509" s="444">
        <f t="shared" ca="1" si="127"/>
        <v>-137967367.48849872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-137967367.48849872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-574864.03120207798</v>
      </c>
      <c r="L1510" s="444">
        <f t="shared" ca="1" si="127"/>
        <v>-138542231.5197008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-138542231.5197008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-577259.29799875326</v>
      </c>
      <c r="L1511" s="444">
        <f t="shared" ca="1" si="127"/>
        <v>-139119490.81769955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-139119490.81769955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-579664.5450737481</v>
      </c>
      <c r="L1512" s="444">
        <f t="shared" ca="1" si="127"/>
        <v>-139699155.3627733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-139699155.3627733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-582079.8140115554</v>
      </c>
      <c r="L1513" s="444">
        <f t="shared" ca="1" si="127"/>
        <v>-140281235.17678484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-140281235.17678484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-584505.14656993689</v>
      </c>
      <c r="L1514" s="444">
        <f t="shared" ca="1" si="127"/>
        <v>-140865740.32335478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-140865740.32335478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-586940.58468064491</v>
      </c>
      <c r="L1515" s="444">
        <f t="shared" ca="1" si="127"/>
        <v>-141452680.90803543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-141452680.90803543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-589386.17045014759</v>
      </c>
      <c r="L1516" s="444">
        <f t="shared" ca="1" si="127"/>
        <v>-142042067.07848558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-142042067.07848558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-591841.94616035651</v>
      </c>
      <c r="L1517" s="444">
        <f t="shared" ca="1" si="127"/>
        <v>-142633909.02464592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-142633909.02464592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-594307.95426935796</v>
      </c>
      <c r="L1518" s="444">
        <f t="shared" ca="1" si="127"/>
        <v>-143228216.97891527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-143228216.97891527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-596784.23741214699</v>
      </c>
      <c r="L1519" s="444">
        <f t="shared" ca="1" si="127"/>
        <v>-143825001.21632743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-143825001.21632743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-599270.83840136428</v>
      </c>
      <c r="L1520" s="444">
        <f t="shared" ca="1" si="127"/>
        <v>-144424272.05472881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-144424272.05472881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-601767.80022803671</v>
      </c>
      <c r="L1521" s="444">
        <f t="shared" ca="1" si="127"/>
        <v>-145026039.85495684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-145026039.85495684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-604275.16606232012</v>
      </c>
      <c r="L1522" s="444">
        <f t="shared" ca="1" si="127"/>
        <v>-145630315.02101916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-145630315.02101916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-606792.97925424646</v>
      </c>
      <c r="L1523" s="444">
        <f t="shared" ca="1" si="127"/>
        <v>-146237108.00027341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-146237108.00027341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-609321.28333447257</v>
      </c>
      <c r="L1524" s="444">
        <f t="shared" ca="1" si="127"/>
        <v>-146846429.28360787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-146846429.28360787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-611860.1220150328</v>
      </c>
      <c r="L1525" s="444">
        <f t="shared" ca="1" si="127"/>
        <v>-147458289.4056229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-147458289.4056229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-614409.53919009538</v>
      </c>
      <c r="L1526" s="444">
        <f t="shared" ca="1" si="127"/>
        <v>-148072698.94481298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-148072698.94481298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-616969.57893672073</v>
      </c>
      <c r="L1527" s="444">
        <f t="shared" ca="1" si="127"/>
        <v>-148689668.52374971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-148689668.52374971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-619540.28551562375</v>
      </c>
      <c r="L1528" s="444">
        <f t="shared" ca="1" si="127"/>
        <v>-149309208.80926535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-149309208.80926535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-622121.7033719389</v>
      </c>
      <c r="L1529" s="444">
        <f t="shared" ca="1" si="127"/>
        <v>-149931330.51263729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-149931330.51263729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-624713.87713598867</v>
      </c>
      <c r="L1530" s="444">
        <f t="shared" ca="1" si="127"/>
        <v>-150556044.38977328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-150556044.38977328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-627316.8516240553</v>
      </c>
      <c r="L1531" s="444">
        <f t="shared" ca="1" si="127"/>
        <v>-151183361.24139732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-151183361.24139732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-629930.67183915549</v>
      </c>
      <c r="L1532" s="444">
        <f t="shared" ca="1" si="127"/>
        <v>-151813291.91323647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-151813291.91323647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-632555.38297181856</v>
      </c>
      <c r="L1533" s="444">
        <f t="shared" ca="1" si="127"/>
        <v>-152445847.29620829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-152445847.29620829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-635191.03040086792</v>
      </c>
      <c r="L1534" s="444">
        <f t="shared" ca="1" si="127"/>
        <v>-153081038.32660916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-153081038.32660916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-637837.65969420481</v>
      </c>
      <c r="L1535" s="444">
        <f t="shared" ca="1" si="127"/>
        <v>-153718875.98630336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-153718875.98630336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-640495.3166095973</v>
      </c>
      <c r="L1536" s="444">
        <f t="shared" ca="1" si="127"/>
        <v>-154359371.30291295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-154359371.30291295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-643164.0470954706</v>
      </c>
      <c r="L1537" s="444">
        <f t="shared" ca="1" si="127"/>
        <v>-155002535.35000843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-155002535.35000843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-645843.89729170175</v>
      </c>
      <c r="L1538" s="444">
        <f t="shared" ref="L1538:L1792" ca="1" si="132">I1538-J1538+K1538</f>
        <v>-155648379.24730012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-155648379.24730012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-648534.91353041714</v>
      </c>
      <c r="L1539" s="444">
        <f t="shared" ca="1" si="132"/>
        <v>-156296914.16083053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-156296914.16083053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-651237.14233679383</v>
      </c>
      <c r="L1540" s="444">
        <f t="shared" ca="1" si="132"/>
        <v>-156948151.30316731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-156948151.30316731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-653950.63042986381</v>
      </c>
      <c r="L1541" s="444">
        <f t="shared" ca="1" si="132"/>
        <v>-157602101.93359718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-157602101.93359718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-656675.42472332157</v>
      </c>
      <c r="L1542" s="444">
        <f t="shared" ca="1" si="132"/>
        <v>-158258777.3583205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-158258777.3583205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-659411.57232633547</v>
      </c>
      <c r="L1543" s="444">
        <f t="shared" ca="1" si="132"/>
        <v>-158918188.93064684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-158918188.93064684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-662159.12054436177</v>
      </c>
      <c r="L1544" s="444">
        <f t="shared" ca="1" si="132"/>
        <v>-159580348.05119121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-159580348.05119121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-664918.11687996332</v>
      </c>
      <c r="L1545" s="444">
        <f t="shared" ca="1" si="132"/>
        <v>-160245266.16807118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-160245266.16807118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-667688.60903362988</v>
      </c>
      <c r="L1546" s="444">
        <f t="shared" ca="1" si="132"/>
        <v>-160912954.77710482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-160912954.77710482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-670470.64490460348</v>
      </c>
      <c r="L1547" s="444">
        <f t="shared" ca="1" si="132"/>
        <v>-161583425.42200944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-161583425.42200944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-673264.27259170602</v>
      </c>
      <c r="L1548" s="444">
        <f t="shared" ca="1" si="132"/>
        <v>-162256689.69460115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-162256689.69460115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-676069.54039417149</v>
      </c>
      <c r="L1549" s="444">
        <f t="shared" ca="1" si="132"/>
        <v>-162932759.23499531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-162932759.23499531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-678886.49681248039</v>
      </c>
      <c r="L1550" s="444">
        <f t="shared" ca="1" si="132"/>
        <v>-163611645.7318078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-163611645.7318078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-681715.19054919912</v>
      </c>
      <c r="L1551" s="444">
        <f t="shared" ca="1" si="132"/>
        <v>-164293360.92235699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-164293360.92235699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-684555.6705098208</v>
      </c>
      <c r="L1552" s="444">
        <f t="shared" ca="1" si="132"/>
        <v>-164977916.59286681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-164977916.59286681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-687407.98580361169</v>
      </c>
      <c r="L1553" s="444">
        <f t="shared" ca="1" si="132"/>
        <v>-165665324.57867041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-165665324.57867041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-690272.18574446009</v>
      </c>
      <c r="L1554" s="444">
        <f t="shared" ca="1" si="132"/>
        <v>-166355596.76441488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-166355596.76441488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-693148.31985172862</v>
      </c>
      <c r="L1555" s="444">
        <f t="shared" ca="1" si="132"/>
        <v>-167048745.0842666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-167048745.0842666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-696036.43785111082</v>
      </c>
      <c r="L1556" s="444">
        <f t="shared" ca="1" si="132"/>
        <v>-167744781.5221177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-167744781.5221177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-698936.5896754904</v>
      </c>
      <c r="L1557" s="444">
        <f t="shared" ca="1" si="132"/>
        <v>-168443718.11179319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-168443718.11179319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-701848.8254658049</v>
      </c>
      <c r="L1558" s="444">
        <f t="shared" ca="1" si="132"/>
        <v>-169145566.93725899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-169145566.93725899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-704773.19557191245</v>
      </c>
      <c r="L1559" s="444">
        <f t="shared" ca="1" si="132"/>
        <v>-169850340.13283089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-169850340.13283089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-707709.75055346207</v>
      </c>
      <c r="L1560" s="444">
        <f t="shared" ca="1" si="132"/>
        <v>-170558049.88338435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-170558049.88338435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-710658.54118076805</v>
      </c>
      <c r="L1561" s="444">
        <f t="shared" ca="1" si="132"/>
        <v>-171268708.42456511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-171268708.42456511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-713619.61843568797</v>
      </c>
      <c r="L1562" s="444">
        <f t="shared" ca="1" si="132"/>
        <v>-171982328.04300079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-171982328.04300079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-716593.03351250326</v>
      </c>
      <c r="L1563" s="444">
        <f t="shared" ca="1" si="132"/>
        <v>-172698921.07651329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-172698921.07651329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-719578.83781880536</v>
      </c>
      <c r="L1564" s="444">
        <f t="shared" ca="1" si="132"/>
        <v>-173418499.91433209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-173418499.91433209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-722577.08297638374</v>
      </c>
      <c r="L1565" s="444">
        <f t="shared" ca="1" si="132"/>
        <v>-174141076.99730846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-174141076.99730846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-725587.82082211855</v>
      </c>
      <c r="L1566" s="444">
        <f t="shared" ca="1" si="132"/>
        <v>-174866664.81813058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-174866664.81813058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-728611.10340887739</v>
      </c>
      <c r="L1567" s="444">
        <f t="shared" ca="1" si="132"/>
        <v>-175595275.92153946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-175595275.92153946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-731646.98300641438</v>
      </c>
      <c r="L1568" s="444">
        <f t="shared" ca="1" si="132"/>
        <v>-176326922.90454587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-176326922.90454587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-734695.51210227446</v>
      </c>
      <c r="L1569" s="444">
        <f t="shared" ca="1" si="132"/>
        <v>-177061618.41664815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-177061618.41664815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-737756.74340270064</v>
      </c>
      <c r="L1570" s="444">
        <f t="shared" ca="1" si="132"/>
        <v>-177799375.16005084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-177799375.16005084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-740830.72983354516</v>
      </c>
      <c r="L1571" s="444">
        <f t="shared" ca="1" si="132"/>
        <v>-178540205.88988438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-178540205.88988438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-743917.52454118489</v>
      </c>
      <c r="L1572" s="444">
        <f t="shared" ca="1" si="132"/>
        <v>-179284123.41442558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-179284123.41442558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-747017.18089343992</v>
      </c>
      <c r="L1573" s="444">
        <f t="shared" ca="1" si="132"/>
        <v>-180031140.59531903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-180031140.59531903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-750129.75248049595</v>
      </c>
      <c r="L1574" s="444">
        <f t="shared" ca="1" si="132"/>
        <v>-180781270.34779954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-180781270.34779954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-753255.29311583145</v>
      </c>
      <c r="L1575" s="444">
        <f t="shared" ca="1" si="132"/>
        <v>-181534525.64091536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-181534525.64091536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-756393.85683714738</v>
      </c>
      <c r="L1576" s="444">
        <f t="shared" ca="1" si="132"/>
        <v>-182290919.49775252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-182290919.49775252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-759545.49790730211</v>
      </c>
      <c r="L1577" s="444">
        <f t="shared" ca="1" si="132"/>
        <v>-183050464.99565983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-183050464.99565983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-762710.2708152493</v>
      </c>
      <c r="L1578" s="444">
        <f t="shared" ca="1" si="132"/>
        <v>-183813175.26647508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-183813175.26647508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-765888.23027697951</v>
      </c>
      <c r="L1579" s="444">
        <f t="shared" ca="1" si="132"/>
        <v>-184579063.49675205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-184579063.49675205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-769079.43123646686</v>
      </c>
      <c r="L1580" s="444">
        <f t="shared" ca="1" si="132"/>
        <v>-185348142.92798853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-185348142.92798853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-772283.92886661889</v>
      </c>
      <c r="L1581" s="444">
        <f t="shared" ca="1" si="132"/>
        <v>-186120426.85685515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-186120426.85685515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-775501.77857022977</v>
      </c>
      <c r="L1582" s="444">
        <f t="shared" ca="1" si="132"/>
        <v>-186895928.63542539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-186895928.63542539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-778733.03598093917</v>
      </c>
      <c r="L1583" s="444">
        <f t="shared" ca="1" si="132"/>
        <v>-187674661.67140633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-187674661.67140633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-781977.75696419307</v>
      </c>
      <c r="L1584" s="444">
        <f t="shared" ca="1" si="132"/>
        <v>-188456639.42837054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-188456639.42837054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-785235.9976182105</v>
      </c>
      <c r="L1585" s="444">
        <f t="shared" ca="1" si="132"/>
        <v>-189241875.42598873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-189241875.42598873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-788507.8142749531</v>
      </c>
      <c r="L1586" s="444">
        <f t="shared" ca="1" si="132"/>
        <v>-190030383.2402637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-190030383.2402637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-791793.26350109873</v>
      </c>
      <c r="L1587" s="444">
        <f t="shared" ca="1" si="132"/>
        <v>-190822176.50376481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-190822176.50376481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-795092.40209902008</v>
      </c>
      <c r="L1588" s="444">
        <f t="shared" ca="1" si="132"/>
        <v>-191617268.90586382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-191617268.90586382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-798405.28710776591</v>
      </c>
      <c r="L1589" s="444">
        <f t="shared" ca="1" si="132"/>
        <v>-192415674.19297159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-192415674.19297159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-801731.97580404824</v>
      </c>
      <c r="L1590" s="444">
        <f t="shared" ca="1" si="132"/>
        <v>-193217406.16877565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-193217406.16877565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-805072.5257032318</v>
      </c>
      <c r="L1591" s="444">
        <f t="shared" ca="1" si="132"/>
        <v>-194022478.69447887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-194022478.69447887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-808426.99456032866</v>
      </c>
      <c r="L1592" s="444">
        <f t="shared" ca="1" si="132"/>
        <v>-194830905.6890392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-194830905.6890392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-811795.44037099672</v>
      </c>
      <c r="L1593" s="444">
        <f t="shared" ca="1" si="132"/>
        <v>-195642701.12941021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-195642701.12941021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-815177.92137254251</v>
      </c>
      <c r="L1594" s="444">
        <f t="shared" ca="1" si="132"/>
        <v>-196457879.05078274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-196457879.05078274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-818574.49604492809</v>
      </c>
      <c r="L1595" s="444">
        <f t="shared" ca="1" si="132"/>
        <v>-197276453.54682767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-197276453.54682767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-821985.22311178199</v>
      </c>
      <c r="L1596" s="444">
        <f t="shared" ca="1" si="132"/>
        <v>-198098438.76993945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-198098438.76993945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-825410.16154141433</v>
      </c>
      <c r="L1597" s="444">
        <f t="shared" ca="1" si="132"/>
        <v>-198923848.93148085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-198923848.93148085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-828849.37054783688</v>
      </c>
      <c r="L1598" s="444">
        <f t="shared" ca="1" si="132"/>
        <v>-199752698.30202869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-199752698.30202869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-832302.90959178621</v>
      </c>
      <c r="L1599" s="444">
        <f t="shared" ca="1" si="132"/>
        <v>-200585001.21162048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-200585001.21162048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-835770.83838175202</v>
      </c>
      <c r="L1600" s="444">
        <f t="shared" ca="1" si="132"/>
        <v>-201420772.05000222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-201420772.05000222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-839253.21687500924</v>
      </c>
      <c r="L1601" s="444">
        <f t="shared" ca="1" si="132"/>
        <v>-202260025.26687723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-202260025.26687723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-842750.10527865507</v>
      </c>
      <c r="L1602" s="444">
        <f t="shared" ca="1" si="132"/>
        <v>-203102775.37215587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-203102775.37215587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-846261.56405064941</v>
      </c>
      <c r="L1603" s="444">
        <f t="shared" ca="1" si="132"/>
        <v>-203949036.93620652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-203949036.93620652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-849787.65390086046</v>
      </c>
      <c r="L1604" s="444">
        <f t="shared" ca="1" si="132"/>
        <v>-204798824.59010738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-204798824.59010738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-853328.43579211412</v>
      </c>
      <c r="L1605" s="444">
        <f t="shared" ca="1" si="132"/>
        <v>-205652153.0258995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-205652153.0258995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-856883.97094124788</v>
      </c>
      <c r="L1606" s="444">
        <f t="shared" ca="1" si="132"/>
        <v>-206509036.99684075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-206509036.99684075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-860454.32082016976</v>
      </c>
      <c r="L1607" s="444">
        <f t="shared" ca="1" si="132"/>
        <v>-207369491.31766093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-207369491.31766093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-864039.54715692054</v>
      </c>
      <c r="L1608" s="444">
        <f t="shared" ca="1" si="132"/>
        <v>-208233530.86481786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-208233530.86481786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-867639.71193674102</v>
      </c>
      <c r="L1609" s="444">
        <f t="shared" ca="1" si="132"/>
        <v>-209101170.5767546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-209101170.5767546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-871254.87740314403</v>
      </c>
      <c r="L1610" s="444">
        <f t="shared" ca="1" si="132"/>
        <v>-209972425.45415774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-209972425.45415774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-874885.10605899058</v>
      </c>
      <c r="L1611" s="444">
        <f t="shared" ca="1" si="132"/>
        <v>-210847310.56021672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-210847310.56021672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-878530.46066756966</v>
      </c>
      <c r="L1612" s="444">
        <f t="shared" ca="1" si="132"/>
        <v>-211725841.02088431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-211725841.02088431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-882191.00425368454</v>
      </c>
      <c r="L1613" s="444">
        <f t="shared" ca="1" si="132"/>
        <v>-212608032.02513799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-212608032.02513799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-885866.80010474171</v>
      </c>
      <c r="L1614" s="444">
        <f t="shared" ca="1" si="132"/>
        <v>-213493898.82524273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-213493898.82524273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-889557.91177184472</v>
      </c>
      <c r="L1615" s="444">
        <f t="shared" ca="1" si="132"/>
        <v>-214383456.73701456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-214383456.73701456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-893264.40307089395</v>
      </c>
      <c r="L1616" s="444">
        <f t="shared" ca="1" si="132"/>
        <v>-215276721.14008546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-215276721.14008546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-896986.33808368945</v>
      </c>
      <c r="L1617" s="444">
        <f t="shared" ca="1" si="132"/>
        <v>-216173707.47816914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-216173707.47816914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-900723.78115903807</v>
      </c>
      <c r="L1618" s="444">
        <f t="shared" ca="1" si="132"/>
        <v>-217074431.25932819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-217074431.25932819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-904476.79691386747</v>
      </c>
      <c r="L1619" s="444">
        <f t="shared" ca="1" si="132"/>
        <v>-217978908.05624205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-217978908.05624205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-908245.4502343419</v>
      </c>
      <c r="L1620" s="444">
        <f t="shared" ca="1" si="132"/>
        <v>-218887153.5064764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-218887153.5064764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-912029.80627698498</v>
      </c>
      <c r="L1621" s="444">
        <f t="shared" ca="1" si="132"/>
        <v>-219799183.31275338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-219799183.31275338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-915829.93046980572</v>
      </c>
      <c r="L1622" s="444">
        <f t="shared" ca="1" si="132"/>
        <v>-220715013.24322319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-220715013.24322319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-919645.88851342991</v>
      </c>
      <c r="L1623" s="444">
        <f t="shared" ca="1" si="132"/>
        <v>-221634659.13173661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-221634659.13173661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-923477.74638223602</v>
      </c>
      <c r="L1624" s="444">
        <f t="shared" ca="1" si="132"/>
        <v>-222558136.87811884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-222558136.87811884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-927325.57032549521</v>
      </c>
      <c r="L1625" s="444">
        <f t="shared" ca="1" si="132"/>
        <v>-223485462.44844434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-223485462.44844434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-931189.426868518</v>
      </c>
      <c r="L1626" s="444">
        <f t="shared" ca="1" si="132"/>
        <v>-224416651.87531286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-224416651.87531286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-935069.38281380362</v>
      </c>
      <c r="L1627" s="444">
        <f t="shared" ca="1" si="132"/>
        <v>-225351721.25812668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-225351721.25812668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-938965.5052421944</v>
      </c>
      <c r="L1628" s="444">
        <f t="shared" ca="1" si="132"/>
        <v>-226290686.76336887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-226290686.76336887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-942877.86151403713</v>
      </c>
      <c r="L1629" s="444">
        <f t="shared" ca="1" si="132"/>
        <v>-227233564.62488291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-227233564.62488291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-946806.51927034534</v>
      </c>
      <c r="L1630" s="444">
        <f t="shared" ca="1" si="132"/>
        <v>-228180371.14415324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-228180371.14415324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-950751.54643397173</v>
      </c>
      <c r="L1631" s="444">
        <f t="shared" ca="1" si="132"/>
        <v>-229131122.69058722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-229131122.69058722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-954713.01121078024</v>
      </c>
      <c r="L1632" s="444">
        <f t="shared" ca="1" si="132"/>
        <v>-230085835.70179799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-230085835.70179799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-958690.98209082498</v>
      </c>
      <c r="L1633" s="444">
        <f t="shared" ca="1" si="132"/>
        <v>-231044526.68388882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-231044526.68388882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-962685.52784953674</v>
      </c>
      <c r="L1634" s="444">
        <f t="shared" ca="1" si="132"/>
        <v>-232007212.21173835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-232007212.21173835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-966696.71754890995</v>
      </c>
      <c r="L1635" s="444">
        <f t="shared" ca="1" si="132"/>
        <v>-232973908.92928725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-232973908.92928725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-970724.62053869688</v>
      </c>
      <c r="L1636" s="444">
        <f t="shared" ca="1" si="132"/>
        <v>-233944633.54982597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-233944633.54982597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-974769.30645760836</v>
      </c>
      <c r="L1637" s="444">
        <f t="shared" ca="1" si="132"/>
        <v>-234919402.85628358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-234919402.85628358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-978830.84523451491</v>
      </c>
      <c r="L1638" s="444">
        <f t="shared" ca="1" si="132"/>
        <v>-235898233.70151809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-235898233.70151809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-982909.30708965869</v>
      </c>
      <c r="L1639" s="444">
        <f t="shared" ca="1" si="132"/>
        <v>-236881143.00860775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-236881143.00860775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-987004.76253586554</v>
      </c>
      <c r="L1640" s="444">
        <f t="shared" ca="1" si="132"/>
        <v>-237868147.77114362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-237868147.77114362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-991117.28237976506</v>
      </c>
      <c r="L1641" s="444">
        <f t="shared" ca="1" si="132"/>
        <v>-238859265.05352339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-238859265.05352339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-995246.93772301415</v>
      </c>
      <c r="L1642" s="444">
        <f t="shared" ca="1" si="132"/>
        <v>-239854511.9912464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-239854511.9912464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-999393.79996352666</v>
      </c>
      <c r="L1643" s="444">
        <f t="shared" ca="1" si="132"/>
        <v>-240853905.79120994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-240853905.79120994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-1003557.9407967082</v>
      </c>
      <c r="L1644" s="444">
        <f t="shared" ca="1" si="132"/>
        <v>-241857463.73200664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-241857463.73200664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-1007739.4322166943</v>
      </c>
      <c r="L1645" s="444">
        <f t="shared" ca="1" si="132"/>
        <v>-242865203.16422334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-242865203.16422334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-1011938.3465175971</v>
      </c>
      <c r="L1646" s="444">
        <f t="shared" ca="1" si="132"/>
        <v>-243877141.51074094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-243877141.51074094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-1016154.7562947539</v>
      </c>
      <c r="L1647" s="444">
        <f t="shared" ca="1" si="132"/>
        <v>-244893296.26703569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-244893296.26703569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-1020388.734445982</v>
      </c>
      <c r="L1648" s="444">
        <f t="shared" ca="1" si="132"/>
        <v>-245913685.00148168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-245913685.00148168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-1024640.3541728404</v>
      </c>
      <c r="L1649" s="444">
        <f t="shared" ca="1" si="132"/>
        <v>-246938325.35565451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-246938325.35565451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-1028909.6889818938</v>
      </c>
      <c r="L1650" s="444">
        <f t="shared" ca="1" si="132"/>
        <v>-247967235.0446364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-247967235.0446364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-1033196.812685985</v>
      </c>
      <c r="L1651" s="444">
        <f t="shared" ca="1" si="132"/>
        <v>-249000431.85732239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-249000431.85732239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-1037501.7994055098</v>
      </c>
      <c r="L1652" s="444">
        <f t="shared" ca="1" si="132"/>
        <v>-250037933.65672791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-250037933.65672791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-1041824.7235696996</v>
      </c>
      <c r="L1653" s="444">
        <f t="shared" ca="1" si="132"/>
        <v>-251079758.3802976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-251079758.3802976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-1046165.6599179066</v>
      </c>
      <c r="L1654" s="444">
        <f t="shared" ca="1" si="132"/>
        <v>-252125924.04021552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-252125924.04021552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-1050524.6835008981</v>
      </c>
      <c r="L1655" s="444">
        <f t="shared" ca="1" si="132"/>
        <v>-253176448.72371641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-253176448.72371641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-1054901.8696821516</v>
      </c>
      <c r="L1656" s="444">
        <f t="shared" ca="1" si="132"/>
        <v>-254231350.59339857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-254231350.59339857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-1059297.2941391608</v>
      </c>
      <c r="L1657" s="444">
        <f t="shared" ca="1" si="132"/>
        <v>-255290647.88753772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-255290647.88753772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-1063711.0328647406</v>
      </c>
      <c r="L1658" s="444">
        <f t="shared" ca="1" si="132"/>
        <v>-256354358.92040247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-256354358.92040247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-1068143.1621683436</v>
      </c>
      <c r="L1659" s="444">
        <f t="shared" ca="1" si="132"/>
        <v>-257422502.08257082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-257422502.08257082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-1072593.7586773783</v>
      </c>
      <c r="L1660" s="444">
        <f t="shared" ca="1" si="132"/>
        <v>-258495095.84124821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-258495095.84124821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-1077062.8993385341</v>
      </c>
      <c r="L1661" s="444">
        <f t="shared" ca="1" si="132"/>
        <v>-259572158.74058676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-259572158.74058676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-1081550.6614191113</v>
      </c>
      <c r="L1662" s="444">
        <f t="shared" ca="1" si="132"/>
        <v>-260653709.40200588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-260653709.40200588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-1086057.1225083577</v>
      </c>
      <c r="L1663" s="444">
        <f t="shared" ca="1" si="132"/>
        <v>-261739766.52451423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-261739766.52451423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-1090582.3605188092</v>
      </c>
      <c r="L1664" s="444">
        <f t="shared" ca="1" si="132"/>
        <v>-262830348.88503304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-262830348.88503304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-1095126.4536876376</v>
      </c>
      <c r="L1665" s="444">
        <f t="shared" ca="1" si="132"/>
        <v>-263925475.33872068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-263925475.33872068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-1099689.4805780028</v>
      </c>
      <c r="L1666" s="444">
        <f t="shared" ca="1" si="132"/>
        <v>-265025164.81929868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-265025164.81929868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-1104271.5200804111</v>
      </c>
      <c r="L1667" s="444">
        <f t="shared" ca="1" si="132"/>
        <v>-266129436.3393791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-266129436.3393791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-1108872.6514140794</v>
      </c>
      <c r="L1668" s="444">
        <f t="shared" ca="1" si="132"/>
        <v>-267238308.99079317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-267238308.99079317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-1113492.954128305</v>
      </c>
      <c r="L1669" s="444">
        <f t="shared" ca="1" si="132"/>
        <v>-268351801.94492146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-268351801.94492146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-1118132.5081038394</v>
      </c>
      <c r="L1670" s="444">
        <f t="shared" ca="1" si="132"/>
        <v>-269469934.45302528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-269469934.45302528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-1122791.3935542719</v>
      </c>
      <c r="L1671" s="444">
        <f t="shared" ca="1" si="132"/>
        <v>-270592725.84657955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-270592725.84657955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-1127469.6910274148</v>
      </c>
      <c r="L1672" s="444">
        <f t="shared" ca="1" si="132"/>
        <v>-271720195.53760695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-271720195.53760695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-1132167.4814066957</v>
      </c>
      <c r="L1673" s="444">
        <f t="shared" ca="1" si="132"/>
        <v>-272852363.01901364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-272852363.01901364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-1136884.8459125569</v>
      </c>
      <c r="L1674" s="444">
        <f t="shared" ca="1" si="132"/>
        <v>-273989247.86492622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-273989247.86492622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-1141621.8661038592</v>
      </c>
      <c r="L1675" s="444">
        <f t="shared" ca="1" si="132"/>
        <v>-275130869.73103011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-275130869.73103011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-1146378.623879292</v>
      </c>
      <c r="L1676" s="444">
        <f t="shared" ca="1" si="132"/>
        <v>-276277248.35490942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-276277248.35490942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-1151155.2014787893</v>
      </c>
      <c r="L1677" s="444">
        <f t="shared" ca="1" si="132"/>
        <v>-277428403.5563882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-277428403.5563882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-1155951.6814849507</v>
      </c>
      <c r="L1678" s="444">
        <f t="shared" ca="1" si="132"/>
        <v>-278584355.23787314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-278584355.23787314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-1160768.1468244714</v>
      </c>
      <c r="L1679" s="444">
        <f t="shared" ca="1" si="132"/>
        <v>-279745123.38469762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-279745123.38469762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-1165604.6807695734</v>
      </c>
      <c r="L1680" s="444">
        <f t="shared" ca="1" si="132"/>
        <v>-280910728.06546718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-280910728.06546718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-1170461.3669394467</v>
      </c>
      <c r="L1681" s="444">
        <f t="shared" ca="1" si="132"/>
        <v>-282081189.4324066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-282081189.4324066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-1175338.2893016941</v>
      </c>
      <c r="L1682" s="444">
        <f t="shared" ca="1" si="132"/>
        <v>-283256527.7217083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-283256527.7217083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-1180235.5321737844</v>
      </c>
      <c r="L1683" s="444">
        <f t="shared" ca="1" si="132"/>
        <v>-284436763.25388211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-284436763.25388211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-1185153.1802245087</v>
      </c>
      <c r="L1684" s="444">
        <f t="shared" ca="1" si="132"/>
        <v>-285621916.43410665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-285621916.43410665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-1190091.3184754443</v>
      </c>
      <c r="L1685" s="444">
        <f t="shared" ca="1" si="132"/>
        <v>-286812007.75258207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-286812007.75258207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-1195050.0323024252</v>
      </c>
      <c r="L1686" s="444">
        <f t="shared" ca="1" si="132"/>
        <v>-288007057.78488451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-288007057.78488451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-1200029.4074370188</v>
      </c>
      <c r="L1687" s="444">
        <f t="shared" ca="1" si="132"/>
        <v>-289207087.19232154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-289207087.19232154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-1205029.5299680063</v>
      </c>
      <c r="L1688" s="444">
        <f t="shared" ca="1" si="132"/>
        <v>-290412116.72228956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-290412116.72228956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-1210050.4863428732</v>
      </c>
      <c r="L1689" s="444">
        <f t="shared" ca="1" si="132"/>
        <v>-291622167.20863241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-291622167.20863241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-1215092.3633693017</v>
      </c>
      <c r="L1690" s="444">
        <f t="shared" ca="1" si="132"/>
        <v>-292837259.5720017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-292837259.5720017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-1220155.2482166737</v>
      </c>
      <c r="L1691" s="444">
        <f t="shared" ca="1" si="132"/>
        <v>-294057414.82021838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-294057414.82021838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-1225239.2284175765</v>
      </c>
      <c r="L1692" s="444">
        <f t="shared" ca="1" si="132"/>
        <v>-295282654.04863596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-295282654.04863596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-1230344.3918693166</v>
      </c>
      <c r="L1693" s="444">
        <f t="shared" ca="1" si="132"/>
        <v>-296512998.44050527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-296512998.44050527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-1235470.8268354386</v>
      </c>
      <c r="L1694" s="444">
        <f t="shared" ca="1" si="132"/>
        <v>-297748469.26734072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-297748469.26734072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-1240618.6219472529</v>
      </c>
      <c r="L1695" s="444">
        <f t="shared" ca="1" si="132"/>
        <v>-298989087.88928795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-298989087.88928795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-1245787.8662053663</v>
      </c>
      <c r="L1696" s="444">
        <f t="shared" ca="1" si="132"/>
        <v>-300234875.75549334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-300234875.75549334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-1250978.6489812222</v>
      </c>
      <c r="L1697" s="444">
        <f t="shared" ca="1" si="132"/>
        <v>-301485854.40447456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-301485854.40447456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-1256191.060018644</v>
      </c>
      <c r="L1698" s="444">
        <f t="shared" ca="1" si="132"/>
        <v>-302742045.46449322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-302742045.46449322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-1261425.1894353884</v>
      </c>
      <c r="L1699" s="444">
        <f t="shared" ca="1" si="132"/>
        <v>-304003470.65392858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-304003470.65392858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-1266681.1277247025</v>
      </c>
      <c r="L1700" s="444">
        <f t="shared" ca="1" si="132"/>
        <v>-305270151.78165329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-305270151.78165329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-1271958.9657568887</v>
      </c>
      <c r="L1701" s="444">
        <f t="shared" ca="1" si="132"/>
        <v>-306542110.74741018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-306542110.74741018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-1277258.7947808758</v>
      </c>
      <c r="L1702" s="444">
        <f t="shared" ca="1" si="132"/>
        <v>-307819369.54219103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-307819369.54219103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-1282580.706425796</v>
      </c>
      <c r="L1703" s="444">
        <f t="shared" ca="1" si="132"/>
        <v>-309101950.24861681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-309101950.24861681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-1287924.7927025701</v>
      </c>
      <c r="L1704" s="444">
        <f t="shared" ca="1" si="132"/>
        <v>-310389875.04131937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-310389875.04131937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-1293291.1460054973</v>
      </c>
      <c r="L1705" s="444">
        <f t="shared" ca="1" si="132"/>
        <v>-311683166.18732488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-311683166.18732488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-1298679.8591138537</v>
      </c>
      <c r="L1706" s="444">
        <f t="shared" ca="1" si="132"/>
        <v>-312981846.04643875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-312981846.04643875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-1304091.0251934947</v>
      </c>
      <c r="L1707" s="444">
        <f t="shared" ca="1" si="132"/>
        <v>-314285937.07163227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-314285937.07163227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-1309524.7377984677</v>
      </c>
      <c r="L1708" s="444">
        <f t="shared" ca="1" si="132"/>
        <v>-315595461.80943072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-315595461.80943072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-1314981.0908726279</v>
      </c>
      <c r="L1709" s="444">
        <f t="shared" ca="1" si="132"/>
        <v>-316910442.90030336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-316910442.90030336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-1320460.178751264</v>
      </c>
      <c r="L1710" s="444">
        <f t="shared" ca="1" si="132"/>
        <v>-318230903.07905465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-318230903.07905465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-1325962.0961627278</v>
      </c>
      <c r="L1711" s="444">
        <f t="shared" ca="1" si="132"/>
        <v>-319556865.17521739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-319556865.17521739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-1331486.9382300724</v>
      </c>
      <c r="L1712" s="444">
        <f t="shared" ca="1" si="132"/>
        <v>-320888352.11344749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-320888352.11344749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-1337034.8004726979</v>
      </c>
      <c r="L1713" s="444">
        <f t="shared" ca="1" si="132"/>
        <v>-322225386.91392016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-322225386.91392016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-1342605.7788080007</v>
      </c>
      <c r="L1714" s="444">
        <f t="shared" ca="1" si="132"/>
        <v>-323567992.69272816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-323567992.69272816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-1348199.9695530341</v>
      </c>
      <c r="L1715" s="444">
        <f t="shared" ca="1" si="132"/>
        <v>-324916192.66228122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-324916192.66228122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-1353817.4694261716</v>
      </c>
      <c r="L1716" s="444">
        <f t="shared" ca="1" si="132"/>
        <v>-326270010.13170737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-326270010.13170737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-1359458.3755487807</v>
      </c>
      <c r="L1717" s="444">
        <f t="shared" ca="1" si="132"/>
        <v>-327629468.50725615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-327629468.50725615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-1365122.7854469006</v>
      </c>
      <c r="L1718" s="444">
        <f t="shared" ca="1" si="132"/>
        <v>-328994591.29270303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-328994591.29270303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-1370810.7970529292</v>
      </c>
      <c r="L1719" s="444">
        <f t="shared" ca="1" si="132"/>
        <v>-330365402.08975595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-330365402.08975595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-1376522.5087073164</v>
      </c>
      <c r="L1720" s="444">
        <f t="shared" ca="1" si="132"/>
        <v>-331741924.5984633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-331741924.5984633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-1382258.0191602637</v>
      </c>
      <c r="L1721" s="444">
        <f t="shared" ca="1" si="132"/>
        <v>-333124182.61762357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-333124182.61762357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-1388017.4275734315</v>
      </c>
      <c r="L1722" s="444">
        <f t="shared" ca="1" si="132"/>
        <v>-334512200.04519701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-334512200.04519701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-1393800.8335216541</v>
      </c>
      <c r="L1723" s="444">
        <f t="shared" ca="1" si="132"/>
        <v>-335906000.87871867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-335906000.87871867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-1399608.336994661</v>
      </c>
      <c r="L1724" s="444">
        <f t="shared" ca="1" si="132"/>
        <v>-337305609.21571332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-337305609.21571332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-1405440.0383988055</v>
      </c>
      <c r="L1725" s="444">
        <f t="shared" ca="1" si="132"/>
        <v>-338711049.25411212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-338711049.25411212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-1411296.0385588005</v>
      </c>
      <c r="L1726" s="444">
        <f t="shared" ca="1" si="132"/>
        <v>-340122345.29267091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-340122345.29267091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-1417176.4387194621</v>
      </c>
      <c r="L1727" s="444">
        <f t="shared" ca="1" si="132"/>
        <v>-341539521.73139036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-341539521.73139036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-1423081.3405474599</v>
      </c>
      <c r="L1728" s="444">
        <f t="shared" ca="1" si="132"/>
        <v>-342962603.0719378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-342962603.0719378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-1429010.8461330743</v>
      </c>
      <c r="L1729" s="444">
        <f t="shared" ca="1" si="132"/>
        <v>-344391613.91807085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-344391613.91807085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-1434965.0579919619</v>
      </c>
      <c r="L1730" s="444">
        <f t="shared" ca="1" si="132"/>
        <v>-345826578.97606283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-345826578.97606283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-1440944.0790669285</v>
      </c>
      <c r="L1731" s="444">
        <f t="shared" ca="1" si="132"/>
        <v>-347267523.05512977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-347267523.05512977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-1446948.0127297074</v>
      </c>
      <c r="L1732" s="444">
        <f t="shared" ca="1" si="132"/>
        <v>-348714471.06785947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-348714471.06785947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-1452976.9627827478</v>
      </c>
      <c r="L1733" s="444">
        <f t="shared" ca="1" si="132"/>
        <v>-350167448.03064221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-350167448.03064221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-1459031.0334610092</v>
      </c>
      <c r="L1734" s="444">
        <f t="shared" ca="1" si="132"/>
        <v>-351626479.06410325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-351626479.06410325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-1465110.3294337634</v>
      </c>
      <c r="L1735" s="444">
        <f t="shared" ca="1" si="132"/>
        <v>-353091589.39353698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-353091589.39353698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-1471214.9558064041</v>
      </c>
      <c r="L1736" s="444">
        <f t="shared" ca="1" si="132"/>
        <v>-354562804.34934336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-354562804.34934336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-1477345.018122264</v>
      </c>
      <c r="L1737" s="444">
        <f t="shared" ca="1" si="132"/>
        <v>-356040149.36746562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-356040149.36746562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-1483500.62236444</v>
      </c>
      <c r="L1738" s="444">
        <f t="shared" ca="1" si="132"/>
        <v>-357523649.98983008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-357523649.98983008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-1489681.8749576253</v>
      </c>
      <c r="L1739" s="444">
        <f t="shared" ca="1" si="132"/>
        <v>-359013331.8647877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-359013331.8647877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-1495888.8827699488</v>
      </c>
      <c r="L1740" s="444">
        <f t="shared" ca="1" si="132"/>
        <v>-360509220.74755764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-360509220.74755764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-1502121.7531148235</v>
      </c>
      <c r="L1741" s="444">
        <f t="shared" ca="1" si="132"/>
        <v>-362011342.50067246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-362011342.50067246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-1508380.5937528019</v>
      </c>
      <c r="L1742" s="444">
        <f t="shared" ca="1" si="132"/>
        <v>-363519723.09442526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-363519723.09442526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-1514665.5128934386</v>
      </c>
      <c r="L1743" s="444">
        <f t="shared" ca="1" si="132"/>
        <v>-365034388.6073187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-365034388.6073187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-1520976.6191971612</v>
      </c>
      <c r="L1744" s="444">
        <f t="shared" ca="1" si="132"/>
        <v>-366555365.22651589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-366555365.22651589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-1527314.0217771495</v>
      </c>
      <c r="L1745" s="444">
        <f t="shared" ca="1" si="132"/>
        <v>-368082679.24829304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-368082679.24829304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-1533677.8302012209</v>
      </c>
      <c r="L1746" s="444">
        <f t="shared" ca="1" si="132"/>
        <v>-369616357.07849425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-369616357.07849425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-1540068.1544937261</v>
      </c>
      <c r="L1747" s="444">
        <f t="shared" ca="1" si="132"/>
        <v>-371156425.232988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-371156425.232988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-1546485.1051374499</v>
      </c>
      <c r="L1748" s="444">
        <f t="shared" ca="1" si="132"/>
        <v>-372702910.33812547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-372702910.33812547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-1552928.7930755229</v>
      </c>
      <c r="L1749" s="444">
        <f t="shared" ca="1" si="132"/>
        <v>-374255839.13120097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-374255839.13120097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-1559399.3297133374</v>
      </c>
      <c r="L1750" s="444">
        <f t="shared" ca="1" si="132"/>
        <v>-375815238.46091431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-375815238.46091431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-1565896.8269204763</v>
      </c>
      <c r="L1751" s="444">
        <f t="shared" ca="1" si="132"/>
        <v>-377381135.28783476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-377381135.28783476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-1572421.3970326448</v>
      </c>
      <c r="L1752" s="444">
        <f t="shared" ca="1" si="132"/>
        <v>-378953556.68486738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-378953556.68486738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-1578973.1528536142</v>
      </c>
      <c r="L1753" s="444">
        <f t="shared" ca="1" si="132"/>
        <v>-380532529.83772099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-380532529.83772099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-1585552.2076571707</v>
      </c>
      <c r="L1754" s="444">
        <f t="shared" ca="1" si="132"/>
        <v>-382118082.04537815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-382118082.04537815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-1592158.6751890755</v>
      </c>
      <c r="L1755" s="444">
        <f t="shared" ca="1" si="132"/>
        <v>-383710240.72056723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-383710240.72056723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-1598792.66966903</v>
      </c>
      <c r="L1756" s="444">
        <f t="shared" ca="1" si="132"/>
        <v>-385309033.39023626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-385309033.39023626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-1605454.3057926511</v>
      </c>
      <c r="L1757" s="444">
        <f t="shared" ca="1" si="132"/>
        <v>-386914487.69602889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-386914487.69602889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-1612143.6987334536</v>
      </c>
      <c r="L1758" s="444">
        <f t="shared" ca="1" si="132"/>
        <v>-388526631.39476234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-388526631.39476234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-1618860.9641448432</v>
      </c>
      <c r="L1759" s="444">
        <f t="shared" ca="1" si="132"/>
        <v>-390145492.35890716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-390145492.35890716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-1625606.2181621131</v>
      </c>
      <c r="L1760" s="444">
        <f t="shared" ca="1" si="132"/>
        <v>-391771098.57706928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-391771098.57706928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-1632379.5774044553</v>
      </c>
      <c r="L1761" s="444">
        <f t="shared" ca="1" si="132"/>
        <v>-393403478.15447372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-393403478.15447372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-1639181.1589769737</v>
      </c>
      <c r="L1762" s="444">
        <f t="shared" ca="1" si="132"/>
        <v>-395042659.31345069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-395042659.31345069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-1646011.0804727112</v>
      </c>
      <c r="L1763" s="444">
        <f t="shared" ca="1" si="132"/>
        <v>-396688670.3939234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-396688670.3939234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-1652869.4599746808</v>
      </c>
      <c r="L1764" s="444">
        <f t="shared" ca="1" si="132"/>
        <v>-398341539.85389811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-398341539.85389811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-1659756.4160579087</v>
      </c>
      <c r="L1765" s="444">
        <f t="shared" ca="1" si="132"/>
        <v>-400001296.26995599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-400001296.26995599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-1666672.0677914834</v>
      </c>
      <c r="L1766" s="444">
        <f t="shared" ca="1" si="132"/>
        <v>-401667968.33774745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-401667968.33774745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-1673616.5347406145</v>
      </c>
      <c r="L1767" s="444">
        <f t="shared" ca="1" si="132"/>
        <v>-403341584.87248808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-403341584.87248808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-1680589.9369687003</v>
      </c>
      <c r="L1768" s="444">
        <f t="shared" ca="1" si="132"/>
        <v>-405022174.80945677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-405022174.80945677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-1687592.3950394031</v>
      </c>
      <c r="L1769" s="444">
        <f t="shared" ca="1" si="132"/>
        <v>-406709767.20449615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-406709767.20449615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-1694624.0300187338</v>
      </c>
      <c r="L1770" s="444">
        <f t="shared" ca="1" si="132"/>
        <v>-408404391.23451489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-408404391.23451489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-1701684.9634771454</v>
      </c>
      <c r="L1771" s="444">
        <f t="shared" ca="1" si="132"/>
        <v>-410106076.19799203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-410106076.19799203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-1708775.3174916334</v>
      </c>
      <c r="L1772" s="444">
        <f t="shared" ca="1" si="132"/>
        <v>-411814851.51548368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-411814851.51548368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-1715895.2146478486</v>
      </c>
      <c r="L1773" s="444">
        <f t="shared" ca="1" si="132"/>
        <v>-413530746.73013151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-413530746.73013151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-1723044.7780422147</v>
      </c>
      <c r="L1774" s="444">
        <f t="shared" ca="1" si="132"/>
        <v>-415253791.5081737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-415253791.5081737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-1730224.1312840572</v>
      </c>
      <c r="L1775" s="444">
        <f t="shared" ca="1" si="132"/>
        <v>-416984015.63945776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-416984015.63945776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-1737433.3984977407</v>
      </c>
      <c r="L1776" s="444">
        <f t="shared" ca="1" si="132"/>
        <v>-418721449.03795552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-418721449.03795552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-1744672.7043248145</v>
      </c>
      <c r="L1777" s="444">
        <f t="shared" ca="1" si="132"/>
        <v>-420466121.74228036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-420466121.74228036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-1751942.1739261679</v>
      </c>
      <c r="L1778" s="444">
        <f t="shared" ca="1" si="132"/>
        <v>-422218063.91620654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-422218063.91620654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-1759241.9329841938</v>
      </c>
      <c r="L1779" s="444">
        <f t="shared" ca="1" si="132"/>
        <v>-423977305.84919071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-423977305.84919071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-1766572.1077049612</v>
      </c>
      <c r="L1780" s="444">
        <f t="shared" ca="1" si="132"/>
        <v>-425743877.95689565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-425743877.95689565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-1773932.8248203986</v>
      </c>
      <c r="L1781" s="444">
        <f t="shared" ca="1" si="132"/>
        <v>-427517810.78171605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-427517810.78171605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-1781324.2115904836</v>
      </c>
      <c r="L1782" s="444">
        <f t="shared" ca="1" si="132"/>
        <v>-429299134.99330652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-429299134.99330652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-1788746.3958054439</v>
      </c>
      <c r="L1783" s="444">
        <f t="shared" ca="1" si="132"/>
        <v>-431087881.38911194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-431087881.38911194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-1796199.5057879661</v>
      </c>
      <c r="L1784" s="444">
        <f t="shared" ca="1" si="132"/>
        <v>-432884080.8948999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-432884080.8948999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-1803683.6703954162</v>
      </c>
      <c r="L1785" s="444">
        <f t="shared" ca="1" si="132"/>
        <v>-434687764.56529534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-434687764.56529534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-1811199.0190220638</v>
      </c>
      <c r="L1786" s="444">
        <f t="shared" ca="1" si="132"/>
        <v>-436498963.58431739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-436498963.58431739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-1818745.6816013225</v>
      </c>
      <c r="L1787" s="444">
        <f t="shared" ca="1" si="132"/>
        <v>-438317709.26591873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-438317709.26591873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-1826323.7886079948</v>
      </c>
      <c r="L1788" s="444">
        <f t="shared" ca="1" si="132"/>
        <v>-440144033.05452675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-440144033.05452675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-1833933.4710605282</v>
      </c>
      <c r="L1789" s="444">
        <f t="shared" ca="1" si="132"/>
        <v>-441977966.52558726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-441977966.52558726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-1841574.8605232802</v>
      </c>
      <c r="L1790" s="444">
        <f t="shared" ca="1" si="132"/>
        <v>-443819541.38611054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-443819541.38611054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-1849248.089108794</v>
      </c>
      <c r="L1791" s="444">
        <f t="shared" ca="1" si="132"/>
        <v>-445668789.47521931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-445668789.47521931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-1856953.2894800801</v>
      </c>
      <c r="L1792" s="444">
        <f t="shared" ca="1" si="132"/>
        <v>-447525742.7646994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-447525742.7646994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-1864690.5948529141</v>
      </c>
      <c r="L1793" s="444">
        <f t="shared" ref="L1793:L2047" ca="1" si="137">I1793-J1793+K1793</f>
        <v>-449390433.35955232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-449390433.35955232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-1872460.1389981348</v>
      </c>
      <c r="L1794" s="444">
        <f t="shared" ca="1" si="137"/>
        <v>-451262893.49855047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-451262893.49855047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-1880262.0562439603</v>
      </c>
      <c r="L1795" s="444">
        <f t="shared" ca="1" si="137"/>
        <v>-453143155.55479443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-453143155.55479443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-1888096.4814783102</v>
      </c>
      <c r="L1796" s="444">
        <f t="shared" ca="1" si="137"/>
        <v>-455031252.03627276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-455031252.03627276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-1895963.5501511365</v>
      </c>
      <c r="L1797" s="444">
        <f t="shared" ca="1" si="137"/>
        <v>-456927215.58642387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-456927215.58642387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-1903863.3982767658</v>
      </c>
      <c r="L1798" s="444">
        <f t="shared" ca="1" si="137"/>
        <v>-458831078.98470062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-458831078.98470062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-1911796.1624362525</v>
      </c>
      <c r="L1799" s="444">
        <f t="shared" ca="1" si="137"/>
        <v>-460742875.14713687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-460742875.14713687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-1919761.9797797368</v>
      </c>
      <c r="L1800" s="444">
        <f t="shared" ca="1" si="137"/>
        <v>-462662637.12691659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-462662637.12691659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-1927760.9880288194</v>
      </c>
      <c r="L1801" s="444">
        <f t="shared" ca="1" si="137"/>
        <v>-464590398.11494541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-464590398.11494541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-1935793.3254789391</v>
      </c>
      <c r="L1802" s="444">
        <f t="shared" ca="1" si="137"/>
        <v>-466526191.44042432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-466526191.44042432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-1943859.1310017677</v>
      </c>
      <c r="L1803" s="444">
        <f t="shared" ca="1" si="137"/>
        <v>-468470050.57142609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-468470050.57142609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-1951958.5440476087</v>
      </c>
      <c r="L1804" s="444">
        <f t="shared" ca="1" si="137"/>
        <v>-470422009.11547369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-470422009.11547369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-1960091.7046478069</v>
      </c>
      <c r="L1805" s="444">
        <f t="shared" ca="1" si="137"/>
        <v>-472382100.82012147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-472382100.82012147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-1968258.7534171727</v>
      </c>
      <c r="L1806" s="444">
        <f t="shared" ca="1" si="137"/>
        <v>-474350359.57353866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-474350359.57353866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-1976459.831556411</v>
      </c>
      <c r="L1807" s="444">
        <f t="shared" ca="1" si="137"/>
        <v>-476326819.4050951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-476326819.4050951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-1984695.0808545628</v>
      </c>
      <c r="L1808" s="444">
        <f t="shared" ca="1" si="137"/>
        <v>-478311514.48594964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-478311514.48594964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-1992964.6436914571</v>
      </c>
      <c r="L1809" s="444">
        <f t="shared" ca="1" si="137"/>
        <v>-480304479.12964112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-480304479.12964112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-2001268.6630401714</v>
      </c>
      <c r="L1810" s="444">
        <f t="shared" ca="1" si="137"/>
        <v>-482305747.79268128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-482305747.79268128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-2009607.2824695052</v>
      </c>
      <c r="L1811" s="444">
        <f t="shared" ca="1" si="137"/>
        <v>-484315355.07515079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-484315355.07515079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-2017980.6461464614</v>
      </c>
      <c r="L1812" s="444">
        <f t="shared" ca="1" si="137"/>
        <v>-486333335.72129726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-486333335.72129726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-2026388.8988387387</v>
      </c>
      <c r="L1813" s="444">
        <f t="shared" ca="1" si="137"/>
        <v>-488359724.62013602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-488359724.62013602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-2034832.1859172333</v>
      </c>
      <c r="L1814" s="444">
        <f t="shared" ca="1" si="137"/>
        <v>-490394556.80605328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-490394556.80605328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-2043310.6533585554</v>
      </c>
      <c r="L1815" s="444">
        <f t="shared" ca="1" si="137"/>
        <v>-492437867.45941186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-492437867.45941186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-2051824.4477475493</v>
      </c>
      <c r="L1816" s="444">
        <f t="shared" ca="1" si="137"/>
        <v>-494489691.90715939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-494489691.90715939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-2060373.7162798308</v>
      </c>
      <c r="L1817" s="444">
        <f t="shared" ca="1" si="137"/>
        <v>-496550065.62343919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-496550065.62343919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-2068958.6067643296</v>
      </c>
      <c r="L1818" s="444">
        <f t="shared" ca="1" si="137"/>
        <v>-498619024.23020351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-498619024.23020351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-2077579.2676258478</v>
      </c>
      <c r="L1819" s="444">
        <f t="shared" ca="1" si="137"/>
        <v>-500696603.49782938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-500696603.49782938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-2086235.8479076223</v>
      </c>
      <c r="L1820" s="444">
        <f t="shared" ca="1" si="137"/>
        <v>-502782839.34573698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-502782839.34573698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-2094928.497273904</v>
      </c>
      <c r="L1821" s="444">
        <f t="shared" ca="1" si="137"/>
        <v>-504877767.8430109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-504877767.8430109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-2103657.3660125453</v>
      </c>
      <c r="L1822" s="444">
        <f t="shared" ca="1" si="137"/>
        <v>-506981425.20902348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-506981425.20902348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-2112422.6050375979</v>
      </c>
      <c r="L1823" s="444">
        <f t="shared" ca="1" si="137"/>
        <v>-509093847.81406105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-509093847.81406105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-2121224.3658919209</v>
      </c>
      <c r="L1824" s="444">
        <f t="shared" ca="1" si="137"/>
        <v>-511215072.17995298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-511215072.17995298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-2130062.8007498044</v>
      </c>
      <c r="L1825" s="444">
        <f t="shared" ca="1" si="137"/>
        <v>-513345134.98070276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-513345134.98070276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-2138938.0624195947</v>
      </c>
      <c r="L1826" s="444">
        <f t="shared" ca="1" si="137"/>
        <v>-515484073.04312235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-515484073.04312235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-2147850.304346343</v>
      </c>
      <c r="L1827" s="444">
        <f t="shared" ca="1" si="137"/>
        <v>-517631923.34746867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-517631923.34746867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-2156799.6806144528</v>
      </c>
      <c r="L1828" s="444">
        <f t="shared" ca="1" si="137"/>
        <v>-519788723.02808315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-519788723.02808315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-2165786.3459503464</v>
      </c>
      <c r="L1829" s="444">
        <f t="shared" ca="1" si="137"/>
        <v>-521954509.37403351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-521954509.37403351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-2174810.4557251395</v>
      </c>
      <c r="L1830" s="444">
        <f t="shared" ca="1" si="137"/>
        <v>-524129319.82975864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-524129319.82975864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-2183872.1659573275</v>
      </c>
      <c r="L1831" s="444">
        <f t="shared" ca="1" si="137"/>
        <v>-526313191.99571598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-526313191.99571598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-2192971.6333154831</v>
      </c>
      <c r="L1832" s="444">
        <f t="shared" ca="1" si="137"/>
        <v>-528506163.62903148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-528506163.62903148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-2202109.0151209645</v>
      </c>
      <c r="L1833" s="444">
        <f t="shared" ca="1" si="137"/>
        <v>-530708272.64415246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-530708272.64415246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-2211284.4693506351</v>
      </c>
      <c r="L1834" s="444">
        <f t="shared" ca="1" si="137"/>
        <v>-532919557.1135031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-532919557.1135031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-2220498.1546395966</v>
      </c>
      <c r="L1835" s="444">
        <f t="shared" ca="1" si="137"/>
        <v>-535140055.2681427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-535140055.2681427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-2229750.2302839281</v>
      </c>
      <c r="L1836" s="444">
        <f t="shared" ca="1" si="137"/>
        <v>-537369805.49842668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-537369805.49842668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-2239040.8562434446</v>
      </c>
      <c r="L1837" s="444">
        <f t="shared" ca="1" si="137"/>
        <v>-539608846.35467017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-539608846.35467017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-2248370.1931444588</v>
      </c>
      <c r="L1838" s="444">
        <f t="shared" ca="1" si="137"/>
        <v>-541857216.54781461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-541857216.54781461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-2257738.4022825607</v>
      </c>
      <c r="L1839" s="444">
        <f t="shared" ca="1" si="137"/>
        <v>-544114954.9500972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-544114954.9500972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-2267145.645625405</v>
      </c>
      <c r="L1840" s="444">
        <f t="shared" ca="1" si="137"/>
        <v>-546382100.59572256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-546382100.59572256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-2276592.0858155107</v>
      </c>
      <c r="L1841" s="444">
        <f t="shared" ca="1" si="137"/>
        <v>-548658692.68153811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-548658692.68153811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-2286077.8861730755</v>
      </c>
      <c r="L1842" s="444">
        <f t="shared" ca="1" si="137"/>
        <v>-550944770.56771123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-550944770.56771123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-2295603.2106987969</v>
      </c>
      <c r="L1843" s="444">
        <f t="shared" ca="1" si="137"/>
        <v>-553240373.77841008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-553240373.77841008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-2305168.2240767088</v>
      </c>
      <c r="L1844" s="444">
        <f t="shared" ca="1" si="137"/>
        <v>-555545542.00248682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-555545542.00248682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-2314773.0916770282</v>
      </c>
      <c r="L1845" s="444">
        <f t="shared" ca="1" si="137"/>
        <v>-557860315.09416389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-557860315.09416389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-2324417.9795590164</v>
      </c>
      <c r="L1846" s="444">
        <f t="shared" ca="1" si="137"/>
        <v>-560184733.07372296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-560184733.07372296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-2334103.0544738458</v>
      </c>
      <c r="L1847" s="444">
        <f t="shared" ca="1" si="137"/>
        <v>-562518836.12819684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-562518836.12819684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-2343828.4838674869</v>
      </c>
      <c r="L1848" s="444">
        <f t="shared" ca="1" si="137"/>
        <v>-564862664.61206436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-564862664.61206436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-2353594.4358836017</v>
      </c>
      <c r="L1849" s="444">
        <f t="shared" ca="1" si="137"/>
        <v>-567216259.047948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-567216259.047948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-2363401.0793664502</v>
      </c>
      <c r="L1850" s="444">
        <f t="shared" ca="1" si="137"/>
        <v>-569579660.12731445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-569579660.12731445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-2373248.5838638102</v>
      </c>
      <c r="L1851" s="444">
        <f t="shared" ca="1" si="137"/>
        <v>-571952908.7111783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-571952908.7111783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-2383137.1196299098</v>
      </c>
      <c r="L1852" s="444">
        <f t="shared" ca="1" si="137"/>
        <v>-574336045.83080816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-574336045.83080816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-2393066.8576283674</v>
      </c>
      <c r="L1853" s="444">
        <f t="shared" ca="1" si="137"/>
        <v>-576729112.68843651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-576729112.68843651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-2403037.969535152</v>
      </c>
      <c r="L1854" s="444">
        <f t="shared" ca="1" si="137"/>
        <v>-579132150.65797162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-579132150.65797162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-2413050.6277415482</v>
      </c>
      <c r="L1855" s="444">
        <f t="shared" ca="1" si="137"/>
        <v>-581545201.2857132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-581545201.2857132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-2423105.0053571383</v>
      </c>
      <c r="L1856" s="444">
        <f t="shared" ca="1" si="137"/>
        <v>-583968306.29107034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-583968306.29107034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-2433201.2762127928</v>
      </c>
      <c r="L1857" s="444">
        <f t="shared" ca="1" si="137"/>
        <v>-586401507.56728315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-586401507.56728315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-2443339.6148636797</v>
      </c>
      <c r="L1858" s="444">
        <f t="shared" ca="1" si="137"/>
        <v>-588844847.18214679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-588844847.18214679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-2453520.1965922783</v>
      </c>
      <c r="L1859" s="444">
        <f t="shared" ca="1" si="137"/>
        <v>-591298367.37873912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-591298367.37873912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-2463743.1974114128</v>
      </c>
      <c r="L1860" s="444">
        <f t="shared" ca="1" si="137"/>
        <v>-593762110.57615054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-593762110.57615054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-2474008.7940672939</v>
      </c>
      <c r="L1861" s="444">
        <f t="shared" ca="1" si="137"/>
        <v>-596236119.3702178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-596236119.3702178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-2484317.1640425744</v>
      </c>
      <c r="L1862" s="444">
        <f t="shared" ca="1" si="137"/>
        <v>-598720436.53426039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-598720436.53426039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-2494668.4855594183</v>
      </c>
      <c r="L1863" s="444">
        <f t="shared" ca="1" si="137"/>
        <v>-601215105.01981986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-601215105.01981986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-2505062.9375825827</v>
      </c>
      <c r="L1864" s="444">
        <f t="shared" ca="1" si="137"/>
        <v>-603720167.95740247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-603720167.95740247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-2515500.6998225101</v>
      </c>
      <c r="L1865" s="444">
        <f t="shared" ca="1" si="137"/>
        <v>-606235668.65722501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-606235668.65722501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-2525981.9527384373</v>
      </c>
      <c r="L1866" s="444">
        <f t="shared" ca="1" si="137"/>
        <v>-608761650.60996342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-608761650.60996342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-2536506.8775415141</v>
      </c>
      <c r="L1867" s="444">
        <f t="shared" ca="1" si="137"/>
        <v>-611298157.48750496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-611298157.48750496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-2547075.6561979372</v>
      </c>
      <c r="L1868" s="444">
        <f t="shared" ca="1" si="137"/>
        <v>-613845233.14370286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-613845233.14370286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-2557688.4714320954</v>
      </c>
      <c r="L1869" s="444">
        <f t="shared" ca="1" si="137"/>
        <v>-616402921.61513495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-616402921.61513495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-2568345.506729729</v>
      </c>
      <c r="L1870" s="444">
        <f t="shared" ca="1" si="137"/>
        <v>-618971267.12186468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-618971267.12186468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-2579046.9463411029</v>
      </c>
      <c r="L1871" s="444">
        <f t="shared" ca="1" si="137"/>
        <v>-621550314.06820583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-621550314.06820583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-2589792.9752841908</v>
      </c>
      <c r="L1872" s="444">
        <f t="shared" ca="1" si="137"/>
        <v>-624140107.04349005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-624140107.04349005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-2600583.7793478752</v>
      </c>
      <c r="L1873" s="444">
        <f t="shared" ca="1" si="137"/>
        <v>-626740690.82283795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-626740690.82283795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-2611419.5450951583</v>
      </c>
      <c r="L1874" s="444">
        <f t="shared" ca="1" si="137"/>
        <v>-629352110.36793315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-629352110.36793315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-2622300.4598663882</v>
      </c>
      <c r="L1875" s="444">
        <f t="shared" ca="1" si="137"/>
        <v>-631974410.82779956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-631974410.82779956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-2633226.7117824983</v>
      </c>
      <c r="L1876" s="444">
        <f t="shared" ca="1" si="137"/>
        <v>-634607637.53958201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-634607637.53958201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-2644198.4897482581</v>
      </c>
      <c r="L1877" s="444">
        <f t="shared" ca="1" si="137"/>
        <v>-637251836.02933025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-637251836.02933025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-2655215.9834555425</v>
      </c>
      <c r="L1878" s="444">
        <f t="shared" ca="1" si="137"/>
        <v>-639907052.01278579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-639907052.01278579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-2666279.3833866073</v>
      </c>
      <c r="L1879" s="444">
        <f t="shared" ca="1" si="137"/>
        <v>-642573331.3961724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-642573331.3961724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-2677388.8808173849</v>
      </c>
      <c r="L1880" s="444">
        <f t="shared" ca="1" si="137"/>
        <v>-645250720.27698982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-645250720.27698982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-2688544.6678207908</v>
      </c>
      <c r="L1881" s="444">
        <f t="shared" ca="1" si="137"/>
        <v>-647939264.94481063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-647939264.94481063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-2699746.9372700443</v>
      </c>
      <c r="L1882" s="444">
        <f t="shared" ca="1" si="137"/>
        <v>-650639011.88208067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-650639011.88208067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-2710995.8828420029</v>
      </c>
      <c r="L1883" s="444">
        <f t="shared" ca="1" si="137"/>
        <v>-653350007.76492262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-653350007.76492262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-2722291.699020511</v>
      </c>
      <c r="L1884" s="444">
        <f t="shared" ca="1" si="137"/>
        <v>-656072299.46394312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-656072299.46394312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-2733634.581099763</v>
      </c>
      <c r="L1885" s="444">
        <f t="shared" ca="1" si="137"/>
        <v>-658805934.04504287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-658805934.04504287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-2745024.7251876788</v>
      </c>
      <c r="L1886" s="444">
        <f t="shared" ca="1" si="137"/>
        <v>-661550958.77023053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-661550958.77023053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-2756462.328209294</v>
      </c>
      <c r="L1887" s="444">
        <f t="shared" ca="1" si="137"/>
        <v>-664307421.09843981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-664307421.09843981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-2767947.587910166</v>
      </c>
      <c r="L1888" s="444">
        <f t="shared" ca="1" si="137"/>
        <v>-667075368.68634999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-667075368.68634999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-2779480.7028597915</v>
      </c>
      <c r="L1889" s="444">
        <f t="shared" ca="1" si="137"/>
        <v>-669854849.38920975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-669854849.38920975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-2791061.8724550405</v>
      </c>
      <c r="L1890" s="444">
        <f t="shared" ca="1" si="137"/>
        <v>-672645911.26166475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-672645911.26166475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-2802691.2969236029</v>
      </c>
      <c r="L1891" s="444">
        <f t="shared" ca="1" si="137"/>
        <v>-675448602.55858839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-675448602.55858839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-2814369.1773274518</v>
      </c>
      <c r="L1892" s="444">
        <f t="shared" ca="1" si="137"/>
        <v>-678262971.73591578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-678262971.73591578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-2826095.7155663157</v>
      </c>
      <c r="L1893" s="444">
        <f t="shared" ca="1" si="137"/>
        <v>-681089067.45148206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-681089067.45148206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-2837871.114381175</v>
      </c>
      <c r="L1894" s="444">
        <f t="shared" ca="1" si="137"/>
        <v>-683926938.56586325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-683926938.56586325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-2849695.5773577634</v>
      </c>
      <c r="L1895" s="444">
        <f t="shared" ca="1" si="137"/>
        <v>-686776634.14322102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-686776634.14322102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-2861569.3089300874</v>
      </c>
      <c r="L1896" s="444">
        <f t="shared" ca="1" si="137"/>
        <v>-689638203.45215106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-689638203.45215106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-2873492.5143839628</v>
      </c>
      <c r="L1897" s="444">
        <f t="shared" ca="1" si="137"/>
        <v>-692511695.96653497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-692511695.96653497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-2885465.3998605623</v>
      </c>
      <c r="L1898" s="444">
        <f t="shared" ca="1" si="137"/>
        <v>-695397161.36639559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-695397161.36639559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-2897488.1723599816</v>
      </c>
      <c r="L1899" s="444">
        <f t="shared" ca="1" si="137"/>
        <v>-698294649.53875554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-698294649.53875554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-2909561.0397448149</v>
      </c>
      <c r="L1900" s="444">
        <f t="shared" ca="1" si="137"/>
        <v>-701204210.57850039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-701204210.57850039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-2921684.2107437514</v>
      </c>
      <c r="L1901" s="444">
        <f t="shared" ca="1" si="137"/>
        <v>-704125894.78924417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-704125894.78924417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-2933857.8949551838</v>
      </c>
      <c r="L1902" s="444">
        <f t="shared" ca="1" si="137"/>
        <v>-707059752.68419933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-707059752.68419933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-2946082.3028508304</v>
      </c>
      <c r="L1903" s="444">
        <f t="shared" ca="1" si="137"/>
        <v>-710005834.98705018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-710005834.98705018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-2958357.6457793759</v>
      </c>
      <c r="L1904" s="444">
        <f t="shared" ca="1" si="137"/>
        <v>-712964192.63282955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-712964192.63282955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-2970684.1359701231</v>
      </c>
      <c r="L1905" s="444">
        <f t="shared" ca="1" si="137"/>
        <v>-715934876.76879966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-715934876.76879966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-2983061.9865366654</v>
      </c>
      <c r="L1906" s="444">
        <f t="shared" ca="1" si="137"/>
        <v>-718917938.75533628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-718917938.75533628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-2995491.4114805679</v>
      </c>
      <c r="L1907" s="444">
        <f t="shared" ca="1" si="137"/>
        <v>-721913430.16681683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-721913430.16681683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-3007972.6256950703</v>
      </c>
      <c r="L1908" s="444">
        <f t="shared" ca="1" si="137"/>
        <v>-724921402.79251194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-724921402.79251194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-3020505.8449687995</v>
      </c>
      <c r="L1909" s="444">
        <f t="shared" ca="1" si="137"/>
        <v>-727941908.63748074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-727941908.63748074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-3033091.2859895029</v>
      </c>
      <c r="L1910" s="444">
        <f t="shared" ca="1" si="137"/>
        <v>-730974999.92347026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-730974999.92347026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-3045729.1663477928</v>
      </c>
      <c r="L1911" s="444">
        <f t="shared" ca="1" si="137"/>
        <v>-734020729.089818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-734020729.089818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-3058419.7045409083</v>
      </c>
      <c r="L1912" s="444">
        <f t="shared" ca="1" si="137"/>
        <v>-737079148.79435897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-737079148.79435897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-3071163.1199764959</v>
      </c>
      <c r="L1913" s="444">
        <f t="shared" ca="1" si="137"/>
        <v>-740150311.91433549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-740150311.91433549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-3083959.6329763979</v>
      </c>
      <c r="L1914" s="444">
        <f t="shared" ca="1" si="137"/>
        <v>-743234271.5473119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-743234271.5473119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-3096809.4647804662</v>
      </c>
      <c r="L1915" s="444">
        <f t="shared" ca="1" si="137"/>
        <v>-746331081.01209235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-746331081.01209235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-3109712.8375503849</v>
      </c>
      <c r="L1916" s="444">
        <f t="shared" ca="1" si="137"/>
        <v>-749440793.84964275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-749440793.84964275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-3122669.9743735115</v>
      </c>
      <c r="L1917" s="444">
        <f t="shared" ca="1" si="137"/>
        <v>-752563463.82401621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-752563463.82401621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-3135681.099266734</v>
      </c>
      <c r="L1918" s="444">
        <f t="shared" ca="1" si="137"/>
        <v>-755699144.92328298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-755699144.92328298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-3148746.4371803459</v>
      </c>
      <c r="L1919" s="444">
        <f t="shared" ca="1" si="137"/>
        <v>-758847891.36046338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-758847891.36046338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-3161866.2140019308</v>
      </c>
      <c r="L1920" s="444">
        <f t="shared" ca="1" si="137"/>
        <v>-762009757.57446527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-762009757.57446527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-3175040.656560272</v>
      </c>
      <c r="L1921" s="444">
        <f t="shared" ca="1" si="137"/>
        <v>-765184798.23102558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-765184798.23102558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-3188269.9926292733</v>
      </c>
      <c r="L1922" s="444">
        <f t="shared" ca="1" si="137"/>
        <v>-768373068.22365487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-768373068.22365487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-3201554.4509318951</v>
      </c>
      <c r="L1923" s="444">
        <f t="shared" ca="1" si="137"/>
        <v>-771574622.67458677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-771574622.67458677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-3214894.2611441114</v>
      </c>
      <c r="L1924" s="444">
        <f t="shared" ca="1" si="137"/>
        <v>-774789516.93573093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-774789516.93573093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-3228289.653898879</v>
      </c>
      <c r="L1925" s="444">
        <f t="shared" ca="1" si="137"/>
        <v>-778017806.58962977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-778017806.58962977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-3241740.8607901242</v>
      </c>
      <c r="L1926" s="444">
        <f t="shared" ca="1" si="137"/>
        <v>-781259547.4504199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-781259547.4504199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-3255248.1143767494</v>
      </c>
      <c r="L1927" s="444">
        <f t="shared" ca="1" si="137"/>
        <v>-784514795.56479669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-784514795.56479669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-3268811.6481866529</v>
      </c>
      <c r="L1928" s="444">
        <f t="shared" ca="1" si="137"/>
        <v>-787783607.21298337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-787783607.21298337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-3282431.696720764</v>
      </c>
      <c r="L1929" s="444">
        <f t="shared" ca="1" si="137"/>
        <v>-791066038.90970409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-791066038.90970409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-3296108.4954571002</v>
      </c>
      <c r="L1930" s="444">
        <f t="shared" ca="1" si="137"/>
        <v>-794362147.40516114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-794362147.40516114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-3309842.280854838</v>
      </c>
      <c r="L1931" s="444">
        <f t="shared" ca="1" si="137"/>
        <v>-797671989.68601596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-797671989.68601596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-3323633.2903584</v>
      </c>
      <c r="L1932" s="444">
        <f t="shared" ca="1" si="137"/>
        <v>-800995622.97637439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-800995622.97637439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-3337481.7624015599</v>
      </c>
      <c r="L1933" s="444">
        <f t="shared" ca="1" si="137"/>
        <v>-804333104.73877597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-804333104.73877597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-3351387.9364115666</v>
      </c>
      <c r="L1934" s="444">
        <f t="shared" ca="1" si="137"/>
        <v>-807684492.67518759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-807684492.67518759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-3365352.0528132818</v>
      </c>
      <c r="L1935" s="444">
        <f t="shared" ca="1" si="137"/>
        <v>-811049844.72800088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-811049844.72800088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-3379374.3530333368</v>
      </c>
      <c r="L1936" s="444">
        <f t="shared" ca="1" si="137"/>
        <v>-814429219.08103418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-814429219.08103418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-3393455.0795043092</v>
      </c>
      <c r="L1937" s="444">
        <f t="shared" ca="1" si="137"/>
        <v>-817822674.16053843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-817822674.16053843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-3407594.47566891</v>
      </c>
      <c r="L1938" s="444">
        <f t="shared" ca="1" si="137"/>
        <v>-821230268.63620734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-821230268.63620734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-3421792.7859841972</v>
      </c>
      <c r="L1939" s="444">
        <f t="shared" ca="1" si="137"/>
        <v>-824652061.4221915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-824652061.4221915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-3436050.2559257979</v>
      </c>
      <c r="L1940" s="444">
        <f t="shared" ca="1" si="137"/>
        <v>-828088111.67811728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-828088111.67811728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-3450367.1319921552</v>
      </c>
      <c r="L1941" s="444">
        <f t="shared" ca="1" si="137"/>
        <v>-831538478.81010938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-831538478.81010938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-3464743.6617087889</v>
      </c>
      <c r="L1942" s="444">
        <f t="shared" ca="1" si="137"/>
        <v>-835003222.47181821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-835003222.47181821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-3479180.0936325756</v>
      </c>
      <c r="L1943" s="444">
        <f t="shared" ca="1" si="137"/>
        <v>-838482402.56545079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-838482402.56545079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-3493676.6773560452</v>
      </c>
      <c r="L1944" s="444">
        <f t="shared" ca="1" si="137"/>
        <v>-841976079.24280679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-841976079.24280679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-3508233.6635116949</v>
      </c>
      <c r="L1945" s="444">
        <f t="shared" ca="1" si="137"/>
        <v>-845484312.90631855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-845484312.90631855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-3522851.3037763271</v>
      </c>
      <c r="L1946" s="444">
        <f t="shared" ca="1" si="137"/>
        <v>-849007164.21009493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-849007164.21009493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-3537529.8508753954</v>
      </c>
      <c r="L1947" s="444">
        <f t="shared" ca="1" si="137"/>
        <v>-852544694.06097031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-852544694.06097031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-3552269.5585873756</v>
      </c>
      <c r="L1948" s="444">
        <f t="shared" ca="1" si="137"/>
        <v>-856096963.61955774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-856096963.61955774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-3567070.6817481574</v>
      </c>
      <c r="L1949" s="444">
        <f t="shared" ca="1" si="137"/>
        <v>-859664034.30130589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-859664034.30130589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-3581933.4762554406</v>
      </c>
      <c r="L1950" s="444">
        <f t="shared" ca="1" si="137"/>
        <v>-863245967.77756131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-863245967.77756131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-3596858.1990731717</v>
      </c>
      <c r="L1951" s="444">
        <f t="shared" ca="1" si="137"/>
        <v>-866842825.9766345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-866842825.9766345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-3611845.1082359771</v>
      </c>
      <c r="L1952" s="444">
        <f t="shared" ca="1" si="137"/>
        <v>-870454671.08487046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-870454671.08487046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-3626894.4628536263</v>
      </c>
      <c r="L1953" s="444">
        <f t="shared" ca="1" si="137"/>
        <v>-874081565.54772413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-874081565.54772413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-3642006.5231155176</v>
      </c>
      <c r="L1954" s="444">
        <f t="shared" ca="1" si="137"/>
        <v>-877723572.07083964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-877723572.07083964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-3657181.5502951657</v>
      </c>
      <c r="L1955" s="444">
        <f t="shared" ca="1" si="137"/>
        <v>-881380753.62113476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-881380753.62113476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-3672419.8067547283</v>
      </c>
      <c r="L1956" s="444">
        <f t="shared" ca="1" si="137"/>
        <v>-885053173.42788947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-885053173.42788947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-3687721.5559495399</v>
      </c>
      <c r="L1957" s="444">
        <f t="shared" ca="1" si="137"/>
        <v>-888740894.98383904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-888740894.98383904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-3703087.0624326626</v>
      </c>
      <c r="L1958" s="444">
        <f t="shared" ca="1" si="137"/>
        <v>-892443982.04627168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-892443982.04627168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-3718516.5918594655</v>
      </c>
      <c r="L1959" s="444">
        <f t="shared" ca="1" si="137"/>
        <v>-896162498.63813114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-896162498.63813114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-3734010.4109922131</v>
      </c>
      <c r="L1960" s="444">
        <f t="shared" ca="1" si="137"/>
        <v>-899896509.04912341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-899896509.04912341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-3749568.7877046801</v>
      </c>
      <c r="L1961" s="444">
        <f t="shared" ca="1" si="137"/>
        <v>-903646077.83682811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-903646077.83682811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-3765191.9909867835</v>
      </c>
      <c r="L1962" s="444">
        <f t="shared" ca="1" si="137"/>
        <v>-907411269.82781494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-907411269.82781494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-3780880.2909492287</v>
      </c>
      <c r="L1963" s="444">
        <f t="shared" ca="1" si="137"/>
        <v>-911192150.11876416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-911192150.11876416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-3796633.9588281834</v>
      </c>
      <c r="L1964" s="444">
        <f t="shared" ca="1" si="137"/>
        <v>-914988784.07759237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-914988784.07759237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-3812453.2669899678</v>
      </c>
      <c r="L1965" s="444">
        <f t="shared" ca="1" si="137"/>
        <v>-918801237.34458232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-918801237.34458232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-3828338.4889357598</v>
      </c>
      <c r="L1966" s="444">
        <f t="shared" ca="1" si="137"/>
        <v>-922629575.83351803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-922629575.83351803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-3844289.8993063248</v>
      </c>
      <c r="L1967" s="444">
        <f t="shared" ca="1" si="137"/>
        <v>-926473865.73282433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-926473865.73282433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-3860307.7738867677</v>
      </c>
      <c r="L1968" s="444">
        <f t="shared" ca="1" si="137"/>
        <v>-930334173.50671113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-930334173.50671113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-3876392.3896112964</v>
      </c>
      <c r="L1969" s="444">
        <f t="shared" ca="1" si="137"/>
        <v>-934210565.89632237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-934210565.89632237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-3892544.0245680101</v>
      </c>
      <c r="L1970" s="444">
        <f t="shared" ca="1" si="137"/>
        <v>-938103109.92089033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-938103109.92089033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-3908762.9580037096</v>
      </c>
      <c r="L1971" s="444">
        <f t="shared" ca="1" si="137"/>
        <v>-942011872.87889409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-942011872.87889409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-3925049.4703287259</v>
      </c>
      <c r="L1972" s="444">
        <f t="shared" ca="1" si="137"/>
        <v>-945936922.34922278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-945936922.34922278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-3941403.8431217615</v>
      </c>
      <c r="L1973" s="444">
        <f t="shared" ca="1" si="137"/>
        <v>-949878326.19234455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-949878326.19234455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-3957826.3591347695</v>
      </c>
      <c r="L1974" s="444">
        <f t="shared" ca="1" si="137"/>
        <v>-953836152.55147934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-953836152.55147934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-3974317.3022978306</v>
      </c>
      <c r="L1975" s="444">
        <f t="shared" ca="1" si="137"/>
        <v>-957810469.85377717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-957810469.85377717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-3990876.957724072</v>
      </c>
      <c r="L1976" s="444">
        <f t="shared" ca="1" si="137"/>
        <v>-961801346.81150126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-961801346.81150126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-4007505.6117145885</v>
      </c>
      <c r="L1977" s="444">
        <f t="shared" ca="1" si="137"/>
        <v>-965808852.42321587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-965808852.42321587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-4024203.5517633995</v>
      </c>
      <c r="L1978" s="444">
        <f t="shared" ca="1" si="137"/>
        <v>-969833055.97497928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-969833055.97497928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-4040971.0665624132</v>
      </c>
      <c r="L1979" s="444">
        <f t="shared" ca="1" si="137"/>
        <v>-973874027.0415417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-973874027.0415417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-4057808.4460064243</v>
      </c>
      <c r="L1980" s="444">
        <f t="shared" ca="1" si="137"/>
        <v>-977931835.48754811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-977931835.48754811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-4074715.9811981171</v>
      </c>
      <c r="L1981" s="444">
        <f t="shared" ca="1" si="137"/>
        <v>-982006551.46874619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-982006551.46874619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-4091693.9644531095</v>
      </c>
      <c r="L1982" s="444">
        <f t="shared" ca="1" si="137"/>
        <v>-986098245.43319929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-986098245.43319929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-4108742.6893049977</v>
      </c>
      <c r="L1983" s="444">
        <f t="shared" ca="1" si="137"/>
        <v>-990206988.12250423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-990206988.12250423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-4125862.4505104343</v>
      </c>
      <c r="L1984" s="444">
        <f t="shared" ca="1" si="137"/>
        <v>-994332850.57301462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-994332850.57301462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-4143053.5440542274</v>
      </c>
      <c r="L1985" s="444">
        <f t="shared" ca="1" si="137"/>
        <v>-998475904.11706889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-998475904.11706889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-4160316.2671544533</v>
      </c>
      <c r="L1986" s="444">
        <f t="shared" ca="1" si="137"/>
        <v>-1002636220.3842233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-1002636220.3842233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-4177650.918267597</v>
      </c>
      <c r="L1987" s="444">
        <f t="shared" ca="1" si="137"/>
        <v>-1006813871.3024909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-1006813871.3024909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-4195057.7970937118</v>
      </c>
      <c r="L1988" s="444">
        <f t="shared" ca="1" si="137"/>
        <v>-1011008929.0995847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-1011008929.0995847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-4212537.2045816025</v>
      </c>
      <c r="L1989" s="444">
        <f t="shared" ca="1" si="137"/>
        <v>-1015221466.3041663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-1015221466.3041663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-4230089.4429340269</v>
      </c>
      <c r="L1990" s="444">
        <f t="shared" ca="1" si="137"/>
        <v>-1019451555.7471004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-1019451555.7471004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-4247714.8156129178</v>
      </c>
      <c r="L1991" s="444">
        <f t="shared" ca="1" si="137"/>
        <v>-1023699270.5627133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-1023699270.5627133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-4265413.6273446381</v>
      </c>
      <c r="L1992" s="444">
        <f t="shared" ca="1" si="137"/>
        <v>-1027964684.1900579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-1027964684.1900579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-4283186.1841252409</v>
      </c>
      <c r="L1993" s="444">
        <f t="shared" ca="1" si="137"/>
        <v>-1032247870.3741831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-1032247870.3741831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-4301032.7932257624</v>
      </c>
      <c r="L1994" s="444">
        <f t="shared" ca="1" si="137"/>
        <v>-1036548903.1674088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-1036548903.1674088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-4318953.7631975366</v>
      </c>
      <c r="L1995" s="444">
        <f t="shared" ca="1" si="137"/>
        <v>-1040867856.9306064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-1040867856.9306064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-4336949.4038775265</v>
      </c>
      <c r="L1996" s="444">
        <f t="shared" ca="1" si="137"/>
        <v>-1045204806.3344839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-1045204806.3344839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-4355020.0263936827</v>
      </c>
      <c r="L1997" s="444">
        <f t="shared" ca="1" si="137"/>
        <v>-1049559826.3608775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-1049559826.3608775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-4373165.943170323</v>
      </c>
      <c r="L1998" s="444">
        <f t="shared" ca="1" si="137"/>
        <v>-1053932992.3040478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-1053932992.3040478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-4391387.4679335328</v>
      </c>
      <c r="L1999" s="444">
        <f t="shared" ca="1" si="137"/>
        <v>-1058324379.7719814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-1058324379.7719814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-4409684.9157165885</v>
      </c>
      <c r="L2000" s="444">
        <f t="shared" ca="1" si="137"/>
        <v>-1062734064.6876979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-1062734064.6876979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-4428058.6028654072</v>
      </c>
      <c r="L2001" s="444">
        <f t="shared" ca="1" si="137"/>
        <v>-1067162123.2905633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-1067162123.2905633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-4446508.8470440134</v>
      </c>
      <c r="L2002" s="444">
        <f t="shared" ca="1" si="137"/>
        <v>-1071608632.1376073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-1071608632.1376073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-4465035.9672400309</v>
      </c>
      <c r="L2003" s="444">
        <f t="shared" ca="1" si="137"/>
        <v>-1076073668.1048474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-1076073668.1048474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-4483640.283770198</v>
      </c>
      <c r="L2004" s="444">
        <f t="shared" ca="1" si="137"/>
        <v>-1080557308.3886175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-1080557308.3886175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-4502322.1182859065</v>
      </c>
      <c r="L2005" s="444">
        <f t="shared" ca="1" si="137"/>
        <v>-1085059630.5069034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-1085059630.5069034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-4521081.7937787641</v>
      </c>
      <c r="L2006" s="444">
        <f t="shared" ca="1" si="137"/>
        <v>-1089580712.3006821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-1089580712.3006821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-4539919.634586175</v>
      </c>
      <c r="L2007" s="444">
        <f t="shared" ca="1" si="137"/>
        <v>-1094120631.9352682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-1094120631.9352682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-4558835.9663969502</v>
      </c>
      <c r="L2008" s="444">
        <f t="shared" ca="1" si="137"/>
        <v>-1098679467.9016652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-1098679467.9016652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-4577831.1162569383</v>
      </c>
      <c r="L2009" s="444">
        <f t="shared" ca="1" si="137"/>
        <v>-1103257299.0179222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-1103257299.0179222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-4596905.4125746759</v>
      </c>
      <c r="L2010" s="444">
        <f t="shared" ca="1" si="137"/>
        <v>-1107854204.4304969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-1107854204.4304969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-4616059.1851270702</v>
      </c>
      <c r="L2011" s="444">
        <f t="shared" ca="1" si="137"/>
        <v>-1112470263.615624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-1112470263.615624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-4635292.7650651</v>
      </c>
      <c r="L2012" s="444">
        <f t="shared" ca="1" si="137"/>
        <v>-1117105556.3806891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-1117105556.3806891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-4654606.4849195378</v>
      </c>
      <c r="L2013" s="444">
        <f t="shared" ca="1" si="137"/>
        <v>-1121760162.8656087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-1121760162.8656087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-4674000.6786067029</v>
      </c>
      <c r="L2014" s="444">
        <f t="shared" ca="1" si="137"/>
        <v>-1126434163.5442154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-1126434163.5442154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-4693475.6814342309</v>
      </c>
      <c r="L2015" s="444">
        <f t="shared" ca="1" si="137"/>
        <v>-1131127639.2256496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-1131127639.2256496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-4713031.8301068731</v>
      </c>
      <c r="L2016" s="444">
        <f t="shared" ca="1" si="137"/>
        <v>-1135840671.0557566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-1135840671.0557566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-4732669.4627323188</v>
      </c>
      <c r="L2017" s="444">
        <f t="shared" ca="1" si="137"/>
        <v>-1140573340.5184889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-1140573340.5184889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-4752388.9188270373</v>
      </c>
      <c r="L2018" s="444">
        <f t="shared" ca="1" si="137"/>
        <v>-1145325729.4373159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-1145325729.4373159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-4772190.5393221499</v>
      </c>
      <c r="L2019" s="444">
        <f t="shared" ca="1" si="137"/>
        <v>-1150097919.9766381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-1150097919.9766381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-4792074.6665693251</v>
      </c>
      <c r="L2020" s="444">
        <f t="shared" ca="1" si="137"/>
        <v>-1154889994.6432073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-1154889994.6432073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-4812041.6443466973</v>
      </c>
      <c r="L2021" s="444">
        <f t="shared" ca="1" si="137"/>
        <v>-1159702036.287554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-1159702036.287554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-4832091.8178648083</v>
      </c>
      <c r="L2022" s="444">
        <f t="shared" ca="1" si="137"/>
        <v>-1164534128.1054189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-1164534128.1054189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-4852225.5337725785</v>
      </c>
      <c r="L2023" s="444">
        <f t="shared" ca="1" si="137"/>
        <v>-1169386353.6391914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-1169386353.6391914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-4872443.1401632978</v>
      </c>
      <c r="L2024" s="444">
        <f t="shared" ca="1" si="137"/>
        <v>-1174258796.7793546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-1174258796.7793546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-4892744.9865806438</v>
      </c>
      <c r="L2025" s="444">
        <f t="shared" ca="1" si="137"/>
        <v>-1179151541.7659352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-1179151541.7659352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-4913131.42402473</v>
      </c>
      <c r="L2026" s="444">
        <f t="shared" ca="1" si="137"/>
        <v>-1184064673.18996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-1184064673.18996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-4933602.8049581666</v>
      </c>
      <c r="L2027" s="444">
        <f t="shared" ca="1" si="137"/>
        <v>-1188998275.9949181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-1188998275.9949181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-4954159.4833121588</v>
      </c>
      <c r="L2028" s="444">
        <f t="shared" ca="1" si="137"/>
        <v>-1193952435.4782302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-1193952435.4782302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-4974801.8144926261</v>
      </c>
      <c r="L2029" s="444">
        <f t="shared" ca="1" si="137"/>
        <v>-1198927237.2927229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-1198927237.2927229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-4995530.1553863455</v>
      </c>
      <c r="L2030" s="444">
        <f t="shared" ca="1" si="137"/>
        <v>-1203922767.4481094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-1203922767.4481094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-5016344.8643671228</v>
      </c>
      <c r="L2031" s="444">
        <f t="shared" ca="1" si="137"/>
        <v>-1208939112.3124764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-1208939112.3124764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-5037246.301301985</v>
      </c>
      <c r="L2032" s="444">
        <f t="shared" ca="1" si="137"/>
        <v>-1213976358.6137784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-1213976358.6137784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-5058234.8275574101</v>
      </c>
      <c r="L2033" s="444">
        <f t="shared" ca="1" si="137"/>
        <v>-1219034593.4413357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-1219034593.4413357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-5079310.8060055654</v>
      </c>
      <c r="L2034" s="444">
        <f t="shared" ca="1" si="137"/>
        <v>-1224113904.2473412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-1224113904.2473412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-5100474.6010305882</v>
      </c>
      <c r="L2035" s="444">
        <f t="shared" ca="1" si="137"/>
        <v>-1229214378.8483717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-1229214378.8483717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-5121726.5785348825</v>
      </c>
      <c r="L2036" s="444">
        <f t="shared" ca="1" si="137"/>
        <v>-1234336105.4269066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-1234336105.4269066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-5143067.1059454437</v>
      </c>
      <c r="L2037" s="444">
        <f t="shared" ca="1" si="137"/>
        <v>-1239479172.5328519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-1239479172.5328519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-5164496.552220216</v>
      </c>
      <c r="L2038" s="444">
        <f t="shared" ca="1" si="137"/>
        <v>-1244643669.085072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-1244643669.085072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-5186015.2878544666</v>
      </c>
      <c r="L2039" s="444">
        <f t="shared" ca="1" si="137"/>
        <v>-1249829684.3729265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-1249829684.3729265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-5207623.6848871931</v>
      </c>
      <c r="L2040" s="444">
        <f t="shared" ca="1" si="137"/>
        <v>-1255037308.0578136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-1255037308.0578136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-5229322.1169075565</v>
      </c>
      <c r="L2041" s="444">
        <f t="shared" ca="1" si="137"/>
        <v>-1260266630.1747212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-1260266630.1747212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-5251110.9590613386</v>
      </c>
      <c r="L2042" s="444">
        <f t="shared" ca="1" si="137"/>
        <v>-1265517741.1337826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-1265517741.1337826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-5272990.5880574277</v>
      </c>
      <c r="L2043" s="444">
        <f t="shared" ca="1" si="137"/>
        <v>-1270790731.7218401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-1270790731.7218401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-5294961.3821743336</v>
      </c>
      <c r="L2044" s="444">
        <f t="shared" ca="1" si="137"/>
        <v>-1276085693.1040144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-1276085693.1040144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-5317023.721266727</v>
      </c>
      <c r="L2045" s="444">
        <f t="shared" ca="1" si="137"/>
        <v>-1281402716.8252811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-1281402716.8252811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-5339177.9867720045</v>
      </c>
      <c r="L2046" s="444">
        <f t="shared" ca="1" si="137"/>
        <v>-1286741894.8120532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-1286741894.8120532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-5361424.5617168881</v>
      </c>
      <c r="L2047" s="444">
        <f t="shared" ca="1" si="137"/>
        <v>-1292103319.37377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-1292103319.37377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-5383763.8307240419</v>
      </c>
      <c r="L2048" s="444">
        <f t="shared" ref="L2048:L2302" ca="1" si="142">I2048-J2048+K2048</f>
        <v>-1297487083.204494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-1297487083.204494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-5406196.1800187249</v>
      </c>
      <c r="L2049" s="444">
        <f t="shared" ca="1" si="142"/>
        <v>-1302893279.3845127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-1302893279.3845127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-5428721.9974354692</v>
      </c>
      <c r="L2050" s="444">
        <f t="shared" ca="1" si="142"/>
        <v>-1308322001.3819482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-1308322001.3819482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-5451341.6724247839</v>
      </c>
      <c r="L2051" s="444">
        <f t="shared" ca="1" si="142"/>
        <v>-1313773343.054373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-1313773343.054373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-5474055.5960598877</v>
      </c>
      <c r="L2052" s="444">
        <f t="shared" ca="1" si="142"/>
        <v>-1319247398.6504328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-1319247398.6504328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-5496864.1610434698</v>
      </c>
      <c r="L2053" s="444">
        <f t="shared" ca="1" si="142"/>
        <v>-1324744262.8114762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-1324744262.8114762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-5519767.7617144845</v>
      </c>
      <c r="L2054" s="444">
        <f t="shared" ca="1" si="142"/>
        <v>-1330264030.5731907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-1330264030.5731907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-5542766.7940549608</v>
      </c>
      <c r="L2055" s="444">
        <f t="shared" ca="1" si="142"/>
        <v>-1335806797.3672457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-1335806797.3672457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-5565861.6556968568</v>
      </c>
      <c r="L2056" s="444">
        <f t="shared" ca="1" si="142"/>
        <v>-1341372659.0229425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-1341372659.0229425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-5589052.7459289273</v>
      </c>
      <c r="L2057" s="444">
        <f t="shared" ca="1" si="142"/>
        <v>-1346961711.7688715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-1346961711.7688715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-5612340.4657036318</v>
      </c>
      <c r="L2058" s="444">
        <f t="shared" ca="1" si="142"/>
        <v>-1352574052.2345753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-1352574052.2345753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-5635725.2176440638</v>
      </c>
      <c r="L2059" s="444">
        <f t="shared" ca="1" si="142"/>
        <v>-1358209777.4522192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-1358209777.4522192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-5659207.406050913</v>
      </c>
      <c r="L2060" s="444">
        <f t="shared" ca="1" si="142"/>
        <v>-1363868984.8582702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-1363868984.8582702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-5682787.4369094586</v>
      </c>
      <c r="L2061" s="444">
        <f t="shared" ca="1" si="142"/>
        <v>-1369551772.2951796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-1369551772.2951796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-5706465.7178965816</v>
      </c>
      <c r="L2062" s="444">
        <f t="shared" ca="1" si="142"/>
        <v>-1375258238.0130763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-1375258238.0130763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-5730242.6583878174</v>
      </c>
      <c r="L2063" s="444">
        <f t="shared" ca="1" si="142"/>
        <v>-1380988480.6714642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-1380988480.6714642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-5754118.6694644345</v>
      </c>
      <c r="L2064" s="444">
        <f t="shared" ca="1" si="142"/>
        <v>-1386742599.3409286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-1386742599.3409286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-5778094.1639205357</v>
      </c>
      <c r="L2065" s="444">
        <f t="shared" ca="1" si="142"/>
        <v>-1392520693.5048492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-1392520693.5048492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-5802169.5562702045</v>
      </c>
      <c r="L2066" s="444">
        <f t="shared" ca="1" si="142"/>
        <v>-1398322863.0611193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-1398322863.0611193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-5826345.2627546638</v>
      </c>
      <c r="L2067" s="444">
        <f t="shared" ca="1" si="142"/>
        <v>-1404149208.323874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-1404149208.323874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-5850621.7013494745</v>
      </c>
      <c r="L2068" s="444">
        <f t="shared" ca="1" si="142"/>
        <v>-1409999830.0252235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-1409999830.0252235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-5874999.2917717649</v>
      </c>
      <c r="L2069" s="444">
        <f t="shared" ca="1" si="142"/>
        <v>-1415874829.3169951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-1415874829.3169951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-5899478.4554874795</v>
      </c>
      <c r="L2070" s="444">
        <f t="shared" ca="1" si="142"/>
        <v>-1421774307.7724826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-1421774307.7724826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-5924059.6157186776</v>
      </c>
      <c r="L2071" s="444">
        <f t="shared" ca="1" si="142"/>
        <v>-1427698367.3882012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-1427698367.3882012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-5948743.1974508381</v>
      </c>
      <c r="L2072" s="444">
        <f t="shared" ca="1" si="142"/>
        <v>-1433647110.5856521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-1433647110.5856521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-5973529.627440217</v>
      </c>
      <c r="L2073" s="444">
        <f t="shared" ca="1" si="142"/>
        <v>-1439620640.2130923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-1439620640.2130923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-5998419.3342212178</v>
      </c>
      <c r="L2074" s="444">
        <f t="shared" ca="1" si="142"/>
        <v>-1445619059.5473135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-1445619059.5473135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-6023412.7481138064</v>
      </c>
      <c r="L2075" s="444">
        <f t="shared" ca="1" si="142"/>
        <v>-1451642472.2954273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-1451642472.2954273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-6048510.3012309475</v>
      </c>
      <c r="L2076" s="444">
        <f t="shared" ca="1" si="142"/>
        <v>-1457690982.5966582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-1457690982.5966582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-6073712.427486076</v>
      </c>
      <c r="L2077" s="444">
        <f t="shared" ca="1" si="142"/>
        <v>-1463764695.0241444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-1463764695.0241444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-6099019.5626006015</v>
      </c>
      <c r="L2078" s="444">
        <f t="shared" ca="1" si="142"/>
        <v>-1469863714.586745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-1469863714.586745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-6124432.1441114377</v>
      </c>
      <c r="L2079" s="444">
        <f t="shared" ca="1" si="142"/>
        <v>-1475988146.7308564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-1475988146.7308564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-6149950.6113785682</v>
      </c>
      <c r="L2080" s="444">
        <f t="shared" ca="1" si="142"/>
        <v>-1482138097.3422351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-1482138097.3422351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-6175575.4055926464</v>
      </c>
      <c r="L2081" s="444">
        <f t="shared" ca="1" si="142"/>
        <v>-1488313672.7478278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-1488313672.7478278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-6201306.969782616</v>
      </c>
      <c r="L2082" s="444">
        <f t="shared" ca="1" si="142"/>
        <v>-1494514979.7176104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-1494514979.7176104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-6227145.7488233764</v>
      </c>
      <c r="L2083" s="444">
        <f t="shared" ca="1" si="142"/>
        <v>-1500742125.4664338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-1500742125.4664338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-6253092.1894434737</v>
      </c>
      <c r="L2084" s="444">
        <f t="shared" ca="1" si="142"/>
        <v>-1506995217.6558774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-1506995217.6558774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-6279146.7402328225</v>
      </c>
      <c r="L2085" s="444">
        <f t="shared" ca="1" si="142"/>
        <v>-1513274364.3961101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-1513274364.3961101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-6305309.8516504588</v>
      </c>
      <c r="L2086" s="444">
        <f t="shared" ca="1" si="142"/>
        <v>-1519579674.2477605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-1519579674.2477605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-6331581.9760323353</v>
      </c>
      <c r="L2087" s="444">
        <f t="shared" ca="1" si="142"/>
        <v>-1525911256.2237928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-1525911256.2237928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-6357963.5675991364</v>
      </c>
      <c r="L2088" s="444">
        <f t="shared" ca="1" si="142"/>
        <v>-1532269219.7913918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-1532269219.7913918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-6384455.0824641325</v>
      </c>
      <c r="L2089" s="444">
        <f t="shared" ca="1" si="142"/>
        <v>-1538653674.8738561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-1538653674.8738561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-6411056.9786410667</v>
      </c>
      <c r="L2090" s="444">
        <f t="shared" ca="1" si="142"/>
        <v>-1545064731.8524971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-1545064731.8524971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-6437769.7160520712</v>
      </c>
      <c r="L2091" s="444">
        <f t="shared" ca="1" si="142"/>
        <v>-1551502501.5685492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-1551502501.5685492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-6464593.7565356214</v>
      </c>
      <c r="L2092" s="444">
        <f t="shared" ca="1" si="142"/>
        <v>-1557967095.3250847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-1557967095.3250847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-6491529.5638545193</v>
      </c>
      <c r="L2093" s="444">
        <f t="shared" ca="1" si="142"/>
        <v>-1564458624.8889391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-1564458624.8889391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-6518577.6037039133</v>
      </c>
      <c r="L2094" s="444">
        <f t="shared" ca="1" si="142"/>
        <v>-1570977202.4926431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-1570977202.4926431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-6545738.3437193464</v>
      </c>
      <c r="L2095" s="444">
        <f t="shared" ca="1" si="142"/>
        <v>-1577522940.8363624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-1577522940.8363624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-6573012.2534848433</v>
      </c>
      <c r="L2096" s="444">
        <f t="shared" ca="1" si="142"/>
        <v>-1584095953.0898471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-1584095953.0898471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-6600399.804541029</v>
      </c>
      <c r="L2097" s="444">
        <f t="shared" ca="1" si="142"/>
        <v>-1590696352.8943882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-1590696352.8943882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-6627901.4703932842</v>
      </c>
      <c r="L2098" s="444">
        <f t="shared" ca="1" si="142"/>
        <v>-1597324254.3647814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-1597324254.3647814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-6655517.7265199227</v>
      </c>
      <c r="L2099" s="444">
        <f t="shared" ca="1" si="142"/>
        <v>-1603979772.0913012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-1603979772.0913012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-6683249.0503804218</v>
      </c>
      <c r="L2100" s="444">
        <f t="shared" ca="1" si="142"/>
        <v>-1610663021.1416817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-1610663021.1416817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-6711095.9214236736</v>
      </c>
      <c r="L2101" s="444">
        <f t="shared" ca="1" si="142"/>
        <v>-1617374117.0631053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-1617374117.0631053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-6739058.8210962722</v>
      </c>
      <c r="L2102" s="444">
        <f t="shared" ca="1" si="142"/>
        <v>-1624113175.8842015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-1624113175.8842015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-6767138.2328508394</v>
      </c>
      <c r="L2103" s="444">
        <f t="shared" ca="1" si="142"/>
        <v>-1630880314.1170523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-1630880314.1170523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-6795334.6421543844</v>
      </c>
      <c r="L2104" s="444">
        <f t="shared" ca="1" si="142"/>
        <v>-1637675648.7592068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-1637675648.7592068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-6823648.5364966951</v>
      </c>
      <c r="L2105" s="444">
        <f t="shared" ca="1" si="142"/>
        <v>-1644499297.2957034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-1644499297.2957034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-6852080.4053987637</v>
      </c>
      <c r="L2106" s="444">
        <f t="shared" ca="1" si="142"/>
        <v>-1651351377.7011023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-1651351377.7011023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-6880630.7404212588</v>
      </c>
      <c r="L2107" s="444">
        <f t="shared" ca="1" si="142"/>
        <v>-1658232008.4415236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-1658232008.4415236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-6909300.0351730147</v>
      </c>
      <c r="L2108" s="444">
        <f t="shared" ca="1" si="142"/>
        <v>-1665141308.4766965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-1665141308.4766965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-6938088.7853195686</v>
      </c>
      <c r="L2109" s="444">
        <f t="shared" ca="1" si="142"/>
        <v>-1672079397.2620161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-1672079397.2620161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-6966997.4885917334</v>
      </c>
      <c r="L2110" s="444">
        <f t="shared" ca="1" si="142"/>
        <v>-1679046394.7506077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-1679046394.7506077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-6996026.6447941987</v>
      </c>
      <c r="L2111" s="444">
        <f t="shared" ca="1" si="142"/>
        <v>-1686042421.395402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-1686042421.395402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-7025176.7558141751</v>
      </c>
      <c r="L2112" s="444">
        <f t="shared" ca="1" si="142"/>
        <v>-1693067598.151216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-1693067598.151216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-7054448.325630066</v>
      </c>
      <c r="L2113" s="444">
        <f t="shared" ca="1" si="142"/>
        <v>-1700122046.476846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-1700122046.476846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-7083841.8603201909</v>
      </c>
      <c r="L2114" s="444">
        <f t="shared" ca="1" si="142"/>
        <v>-1707205888.3371661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-1707205888.3371661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-7113357.8680715263</v>
      </c>
      <c r="L2115" s="444">
        <f t="shared" ca="1" si="142"/>
        <v>-1714319246.2052376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-1714319246.2052376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-7142996.8591884896</v>
      </c>
      <c r="L2116" s="444">
        <f t="shared" ca="1" si="142"/>
        <v>-1721462243.0644262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-1721462243.0644262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-7172759.3461017758</v>
      </c>
      <c r="L2117" s="444">
        <f t="shared" ca="1" si="142"/>
        <v>-1728635002.4105279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-1728635002.4105279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-7202645.8433772</v>
      </c>
      <c r="L2118" s="444">
        <f t="shared" ca="1" si="142"/>
        <v>-1735837648.2539051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-1735837648.2539051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-7232656.867724604</v>
      </c>
      <c r="L2119" s="444">
        <f t="shared" ca="1" si="142"/>
        <v>-1743070305.1216297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-1743070305.1216297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-7262792.9380067904</v>
      </c>
      <c r="L2120" s="444">
        <f t="shared" ca="1" si="142"/>
        <v>-1750333098.0596366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-1750333098.0596366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-7293054.5752484854</v>
      </c>
      <c r="L2121" s="444">
        <f t="shared" ca="1" si="142"/>
        <v>-1757626152.6348851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-1757626152.6348851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-7323442.3026453545</v>
      </c>
      <c r="L2122" s="444">
        <f t="shared" ca="1" si="142"/>
        <v>-1764949594.9375305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-1764949594.9375305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-7353956.6455730433</v>
      </c>
      <c r="L2123" s="444">
        <f t="shared" ca="1" si="142"/>
        <v>-1772303551.5831037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-1772303551.5831037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-7384598.1315962663</v>
      </c>
      <c r="L2124" s="444">
        <f t="shared" ca="1" si="142"/>
        <v>-1779688149.7147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-1779688149.7147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-7415367.2904779166</v>
      </c>
      <c r="L2125" s="444">
        <f t="shared" ca="1" si="142"/>
        <v>-1787103517.005178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-1787103517.005178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-7446264.6541882418</v>
      </c>
      <c r="L2126" s="444">
        <f t="shared" ca="1" si="142"/>
        <v>-1794549781.6593661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-1794549781.6593661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-7477290.7569140252</v>
      </c>
      <c r="L2127" s="444">
        <f t="shared" ca="1" si="142"/>
        <v>-1802027072.4162803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-1802027072.4162803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-7508446.1350678355</v>
      </c>
      <c r="L2128" s="444">
        <f t="shared" ca="1" si="142"/>
        <v>-1809535518.5513482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-1809535518.5513482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-7539731.3272972843</v>
      </c>
      <c r="L2129" s="444">
        <f t="shared" ca="1" si="142"/>
        <v>-1817075249.8786454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-1817075249.8786454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-7571146.8744943561</v>
      </c>
      <c r="L2130" s="444">
        <f t="shared" ca="1" si="142"/>
        <v>-1824646396.7531397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-1824646396.7531397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-7602693.3198047485</v>
      </c>
      <c r="L2131" s="444">
        <f t="shared" ca="1" si="142"/>
        <v>-1832249090.0729444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-1832249090.0729444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-7634371.2086372683</v>
      </c>
      <c r="L2132" s="444">
        <f t="shared" ca="1" si="142"/>
        <v>-1839883461.2815816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-1839883461.2815816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-7666181.0886732563</v>
      </c>
      <c r="L2133" s="444">
        <f t="shared" ca="1" si="142"/>
        <v>-1847549642.370255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-1847549642.370255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-7698123.5098760622</v>
      </c>
      <c r="L2134" s="444">
        <f t="shared" ca="1" si="142"/>
        <v>-1855247765.880131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-1855247765.880131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-7730199.024500546</v>
      </c>
      <c r="L2135" s="444">
        <f t="shared" ca="1" si="142"/>
        <v>-1862977964.9046316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-1862977964.9046316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-7762408.1871026317</v>
      </c>
      <c r="L2136" s="444">
        <f t="shared" ca="1" si="142"/>
        <v>-1870740373.0917342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-1870740373.0917342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-7794751.5545488922</v>
      </c>
      <c r="L2137" s="444">
        <f t="shared" ca="1" si="142"/>
        <v>-1878535124.6462831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-1878535124.6462831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-7827229.6860261792</v>
      </c>
      <c r="L2138" s="444">
        <f t="shared" ca="1" si="142"/>
        <v>-1886362354.3323092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-1886362354.3323092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-7859843.143051289</v>
      </c>
      <c r="L2139" s="444">
        <f t="shared" ca="1" si="142"/>
        <v>-1894222197.4753606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-1894222197.4753606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-7892592.4894806696</v>
      </c>
      <c r="L2140" s="444">
        <f t="shared" ca="1" si="142"/>
        <v>-1902114789.9648414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-1902114789.9648414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-7925478.2915201709</v>
      </c>
      <c r="L2141" s="444">
        <f t="shared" ca="1" si="142"/>
        <v>-1910040268.2563615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-1910040268.2563615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-7958501.1177348392</v>
      </c>
      <c r="L2142" s="444">
        <f t="shared" ca="1" si="142"/>
        <v>-1917998769.3740964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-1917998769.3740964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-7991661.5390587347</v>
      </c>
      <c r="L2143" s="444">
        <f t="shared" ca="1" si="142"/>
        <v>-1925990430.9131551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-1925990430.9131551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-8024960.1288048113</v>
      </c>
      <c r="L2144" s="444">
        <f t="shared" ca="1" si="142"/>
        <v>-1934015391.04196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-1934015391.04196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-8058397.4626748329</v>
      </c>
      <c r="L2145" s="444">
        <f t="shared" ca="1" si="142"/>
        <v>-1942073788.5046349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-1942073788.5046349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-8091974.1187693113</v>
      </c>
      <c r="L2146" s="444">
        <f t="shared" ca="1" si="142"/>
        <v>-1950165762.6234043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-1950165762.6234043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-8125690.6775975181</v>
      </c>
      <c r="L2147" s="444">
        <f t="shared" ca="1" si="142"/>
        <v>-1958291453.3010018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-1958291453.3010018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-8159547.7220875081</v>
      </c>
      <c r="L2148" s="444">
        <f t="shared" ca="1" si="142"/>
        <v>-1966451001.0230894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-1966451001.0230894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-8193545.8375962051</v>
      </c>
      <c r="L2149" s="444">
        <f t="shared" ca="1" si="142"/>
        <v>-1974644546.8606856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-1974644546.8606856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-8227685.6119195241</v>
      </c>
      <c r="L2150" s="444">
        <f t="shared" ca="1" si="142"/>
        <v>-1982872232.4726052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-1982872232.4726052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-8261967.6353025204</v>
      </c>
      <c r="L2151" s="444">
        <f t="shared" ca="1" si="142"/>
        <v>-1991134200.1079078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-1991134200.1079078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-8296392.5004496155</v>
      </c>
      <c r="L2152" s="444">
        <f t="shared" ca="1" si="142"/>
        <v>-1999430592.6083574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-1999430592.6083574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-8330960.8025348224</v>
      </c>
      <c r="L2153" s="444">
        <f t="shared" ca="1" si="142"/>
        <v>-2007761553.4108922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-2007761553.4108922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-8365673.1392120523</v>
      </c>
      <c r="L2154" s="444">
        <f t="shared" ca="1" si="142"/>
        <v>-2016127226.5501044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-2016127226.5501044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-8400530.1106254365</v>
      </c>
      <c r="L2155" s="444">
        <f t="shared" ca="1" si="142"/>
        <v>-2024527756.6607299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-2024527756.6607299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-8435532.3194197081</v>
      </c>
      <c r="L2156" s="444">
        <f t="shared" ca="1" si="142"/>
        <v>-2032963288.9801495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-2032963288.9801495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-8470680.3707506228</v>
      </c>
      <c r="L2157" s="444">
        <f t="shared" ca="1" si="142"/>
        <v>-2041433969.3509002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-2041433969.3509002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-8505974.8722954169</v>
      </c>
      <c r="L2158" s="444">
        <f t="shared" ca="1" si="142"/>
        <v>-2049939944.2231956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-2049939944.2231956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-8541416.4342633151</v>
      </c>
      <c r="L2159" s="444">
        <f t="shared" ca="1" si="142"/>
        <v>-2058481360.6574588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-2058481360.6574588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-8577005.6694060788</v>
      </c>
      <c r="L2160" s="444">
        <f t="shared" ca="1" si="142"/>
        <v>-2067058366.326865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-2067058366.326865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-8612743.1930286046</v>
      </c>
      <c r="L2161" s="444">
        <f t="shared" ca="1" si="142"/>
        <v>-2075671109.5198936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-2075671109.5198936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-8648629.6229995564</v>
      </c>
      <c r="L2162" s="444">
        <f t="shared" ca="1" si="142"/>
        <v>-2084319739.1428933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-2084319739.1428933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-8684665.5797620565</v>
      </c>
      <c r="L2163" s="444">
        <f t="shared" ca="1" si="142"/>
        <v>-2093004404.7226553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-2093004404.7226553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-8720851.6863443963</v>
      </c>
      <c r="L2164" s="444">
        <f t="shared" ca="1" si="142"/>
        <v>-2101725256.4089997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-2101725256.4089997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-8757188.5683708321</v>
      </c>
      <c r="L2165" s="444">
        <f t="shared" ca="1" si="142"/>
        <v>-2110482444.9773705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-2110482444.9773705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-8793676.8540723771</v>
      </c>
      <c r="L2166" s="444">
        <f t="shared" ca="1" si="142"/>
        <v>-2119276121.8314428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-2119276121.8314428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-8830317.1742976792</v>
      </c>
      <c r="L2167" s="444">
        <f t="shared" ca="1" si="142"/>
        <v>-2128106439.0057404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-2128106439.0057404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-8867110.1625239179</v>
      </c>
      <c r="L2168" s="444">
        <f t="shared" ca="1" si="142"/>
        <v>-2136973549.1682644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-2136973549.1682644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-8904056.454867769</v>
      </c>
      <c r="L2169" s="444">
        <f t="shared" ca="1" si="142"/>
        <v>-2145877605.6231322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-2145877605.6231322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-8941156.6900963858</v>
      </c>
      <c r="L2170" s="444">
        <f t="shared" ca="1" si="142"/>
        <v>-2154818762.3132286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-2154818762.3132286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-8978411.5096384529</v>
      </c>
      <c r="L2171" s="444">
        <f t="shared" ca="1" si="142"/>
        <v>-2163797173.8228669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-2163797173.8228669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-9015821.5575952791</v>
      </c>
      <c r="L2172" s="444">
        <f t="shared" ca="1" si="142"/>
        <v>-2172812995.3804622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-2172812995.3804622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-9053387.4807519261</v>
      </c>
      <c r="L2173" s="444">
        <f t="shared" ca="1" si="142"/>
        <v>-2181866382.8612142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-2181866382.8612142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-9091109.9285883922</v>
      </c>
      <c r="L2174" s="444">
        <f t="shared" ca="1" si="142"/>
        <v>-2190957492.7898026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-2190957492.7898026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-9128989.553290844</v>
      </c>
      <c r="L2175" s="444">
        <f t="shared" ca="1" si="142"/>
        <v>-2200086482.3430934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-2200086482.3430934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-9167027.0097628888</v>
      </c>
      <c r="L2176" s="444">
        <f t="shared" ca="1" si="142"/>
        <v>-2209253509.3528562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-2209253509.3528562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-9205222.9556368999</v>
      </c>
      <c r="L2177" s="444">
        <f t="shared" ca="1" si="142"/>
        <v>-2218458732.3084931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-2218458732.3084931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-9243578.0512853879</v>
      </c>
      <c r="L2178" s="444">
        <f t="shared" ca="1" si="142"/>
        <v>-2227702310.3597784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-2227702310.3597784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-9282092.9598324094</v>
      </c>
      <c r="L2179" s="444">
        <f t="shared" ca="1" si="142"/>
        <v>-2236984403.3196106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-2236984403.3196106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-9320768.3471650444</v>
      </c>
      <c r="L2180" s="444">
        <f t="shared" ca="1" si="142"/>
        <v>-2246305171.6667757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-2246305171.6667757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-9359604.8819448985</v>
      </c>
      <c r="L2181" s="444">
        <f t="shared" ca="1" si="142"/>
        <v>-2255664776.5487208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-2255664776.5487208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-9398603.2356196698</v>
      </c>
      <c r="L2182" s="444">
        <f t="shared" ca="1" si="142"/>
        <v>-2265063379.7843404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-2265063379.7843404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-9437764.0824347511</v>
      </c>
      <c r="L2183" s="444">
        <f t="shared" ca="1" si="142"/>
        <v>-2274501143.866775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-2274501143.866775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-9477088.099444896</v>
      </c>
      <c r="L2184" s="444">
        <f t="shared" ca="1" si="142"/>
        <v>-2283978231.9662199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-2283978231.9662199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-9516575.966525916</v>
      </c>
      <c r="L2185" s="444">
        <f t="shared" ca="1" si="142"/>
        <v>-2293494807.9327459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-2293494807.9327459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-9556228.3663864415</v>
      </c>
      <c r="L2186" s="444">
        <f t="shared" ca="1" si="142"/>
        <v>-2303051036.2991323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-2303051036.2991323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-9596045.9845797177</v>
      </c>
      <c r="L2187" s="444">
        <f t="shared" ca="1" si="142"/>
        <v>-2312647082.2837119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-2312647082.2837119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-9636029.5095154662</v>
      </c>
      <c r="L2188" s="444">
        <f t="shared" ca="1" si="142"/>
        <v>-2322283111.7932272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-2322283111.7932272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-9676179.6324717794</v>
      </c>
      <c r="L2189" s="444">
        <f t="shared" ca="1" si="142"/>
        <v>-2331959291.4256988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-2331959291.4256988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-9716497.0476070773</v>
      </c>
      <c r="L2190" s="444">
        <f t="shared" ca="1" si="142"/>
        <v>-2341675788.4733057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-2341675788.4733057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-9756982.4519721065</v>
      </c>
      <c r="L2191" s="444">
        <f t="shared" ca="1" si="142"/>
        <v>-2351432770.9252777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-2351432770.9252777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-9797636.5455219895</v>
      </c>
      <c r="L2192" s="444">
        <f t="shared" ca="1" si="142"/>
        <v>-2361230407.4707999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-2361230407.4707999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-9838460.031128332</v>
      </c>
      <c r="L2193" s="444">
        <f t="shared" ca="1" si="142"/>
        <v>-2371068867.5019283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-2371068867.5019283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-9879453.6145913675</v>
      </c>
      <c r="L2194" s="444">
        <f t="shared" ca="1" si="142"/>
        <v>-2380948321.1165199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-2380948321.1165199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-9920618.0046521667</v>
      </c>
      <c r="L2195" s="444">
        <f t="shared" ca="1" si="142"/>
        <v>-2390868939.121172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-2390868939.121172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-9961953.9130048826</v>
      </c>
      <c r="L2196" s="444">
        <f t="shared" ca="1" si="142"/>
        <v>-2400830893.0341768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-2400830893.0341768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-10003462.05430907</v>
      </c>
      <c r="L2197" s="444">
        <f t="shared" ca="1" si="142"/>
        <v>-2410834355.0884857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-2410834355.0884857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-10045143.146202024</v>
      </c>
      <c r="L2198" s="444">
        <f t="shared" ca="1" si="142"/>
        <v>-2420879498.2346878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-2420879498.2346878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-10086997.9093112</v>
      </c>
      <c r="L2199" s="444">
        <f t="shared" ca="1" si="142"/>
        <v>-2430966496.1439991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-2430966496.1439991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-10129027.067266664</v>
      </c>
      <c r="L2200" s="444">
        <f t="shared" ca="1" si="142"/>
        <v>-2441095523.2112656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-2441095523.2112656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-10171231.346713606</v>
      </c>
      <c r="L2201" s="444">
        <f t="shared" ca="1" si="142"/>
        <v>-2451266754.5579791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-2451266754.5579791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-10213611.477324912</v>
      </c>
      <c r="L2202" s="444">
        <f t="shared" ca="1" si="142"/>
        <v>-2461480366.0353041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-2461480366.0353041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-10256168.191813767</v>
      </c>
      <c r="L2203" s="444">
        <f t="shared" ca="1" si="142"/>
        <v>-2471736534.227118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-2471736534.227118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-10298902.225946326</v>
      </c>
      <c r="L2204" s="444">
        <f t="shared" ca="1" si="142"/>
        <v>-2482035436.4530644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-2482035436.4530644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-10341814.318554435</v>
      </c>
      <c r="L2205" s="444">
        <f t="shared" ca="1" si="142"/>
        <v>-2492377250.7716188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-2492377250.7716188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-10384905.211548412</v>
      </c>
      <c r="L2206" s="444">
        <f t="shared" ca="1" si="142"/>
        <v>-2502762155.9831672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-2502762155.9831672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-10428175.649929862</v>
      </c>
      <c r="L2207" s="444">
        <f t="shared" ca="1" si="142"/>
        <v>-2513190331.6330972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-2513190331.6330972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-10471626.381804571</v>
      </c>
      <c r="L2208" s="444">
        <f t="shared" ca="1" si="142"/>
        <v>-2523661958.0149016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-2523661958.0149016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-10515258.158395423</v>
      </c>
      <c r="L2209" s="444">
        <f t="shared" ca="1" si="142"/>
        <v>-2534177216.1732969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-2534177216.1732969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-10559071.734055404</v>
      </c>
      <c r="L2210" s="444">
        <f t="shared" ca="1" si="142"/>
        <v>-2544736287.9073524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-2544736287.9073524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-10603067.866280636</v>
      </c>
      <c r="L2211" s="444">
        <f t="shared" ca="1" si="142"/>
        <v>-2555339355.773633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-2555339355.773633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-10647247.315723471</v>
      </c>
      <c r="L2212" s="444">
        <f t="shared" ca="1" si="142"/>
        <v>-2565986603.0893564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-2565986603.0893564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-10691610.846205652</v>
      </c>
      <c r="L2213" s="444">
        <f t="shared" ca="1" si="142"/>
        <v>-2576678213.9355621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-2576678213.9355621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-10736159.224731509</v>
      </c>
      <c r="L2214" s="444">
        <f t="shared" ca="1" si="142"/>
        <v>-2587414373.1602936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-2587414373.1602936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-10780893.221501224</v>
      </c>
      <c r="L2215" s="444">
        <f t="shared" ca="1" si="142"/>
        <v>-2598195266.3817949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-2598195266.3817949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-10825813.609924145</v>
      </c>
      <c r="L2216" s="444">
        <f t="shared" ca="1" si="142"/>
        <v>-2609021079.9917192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-2609021079.9917192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-10870921.166632164</v>
      </c>
      <c r="L2217" s="444">
        <f t="shared" ca="1" si="142"/>
        <v>-2619892001.1583514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-2619892001.1583514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-10916216.671493132</v>
      </c>
      <c r="L2218" s="444">
        <f t="shared" ca="1" si="142"/>
        <v>-2630808217.8298445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-2630808217.8298445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-10961700.907624353</v>
      </c>
      <c r="L2219" s="444">
        <f t="shared" ca="1" si="142"/>
        <v>-2641769918.7374687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-2641769918.7374687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-11007374.66140612</v>
      </c>
      <c r="L2220" s="444">
        <f t="shared" ca="1" si="142"/>
        <v>-2652777293.3988748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-2652777293.3988748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-11053238.722495312</v>
      </c>
      <c r="L2221" s="444">
        <f t="shared" ca="1" si="142"/>
        <v>-2663830532.1213698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-2663830532.1213698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-11099293.883839041</v>
      </c>
      <c r="L2222" s="444">
        <f t="shared" ca="1" si="142"/>
        <v>-2674929826.005209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-2674929826.005209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-11145540.94168837</v>
      </c>
      <c r="L2223" s="444">
        <f t="shared" ca="1" si="142"/>
        <v>-2686075366.9468975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-2686075366.9468975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-11191980.695612073</v>
      </c>
      <c r="L2224" s="444">
        <f t="shared" ca="1" si="142"/>
        <v>-2697267347.6425095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-2697267347.6425095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-11238613.948510457</v>
      </c>
      <c r="L2225" s="444">
        <f t="shared" ca="1" si="142"/>
        <v>-2708505961.5910201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-2708505961.5910201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-11285441.506629251</v>
      </c>
      <c r="L2226" s="444">
        <f t="shared" ca="1" si="142"/>
        <v>-2719791403.0976496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-2719791403.0976496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-11332464.17957354</v>
      </c>
      <c r="L2227" s="444">
        <f t="shared" ca="1" si="142"/>
        <v>-2731123867.2772231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-2731123867.2772231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-11379682.780321762</v>
      </c>
      <c r="L2228" s="444">
        <f t="shared" ca="1" si="142"/>
        <v>-2742503550.0575447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-2742503550.0575447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-11427098.125239769</v>
      </c>
      <c r="L2229" s="444">
        <f t="shared" ca="1" si="142"/>
        <v>-2753930648.1827846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-2753930648.1827846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-11474711.034094935</v>
      </c>
      <c r="L2230" s="444">
        <f t="shared" ca="1" si="142"/>
        <v>-2765405359.2168794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-2765405359.2168794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-11522522.33007033</v>
      </c>
      <c r="L2231" s="444">
        <f t="shared" ca="1" si="142"/>
        <v>-2776927881.5469499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-2776927881.5469499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-11570532.839778958</v>
      </c>
      <c r="L2232" s="444">
        <f t="shared" ca="1" si="142"/>
        <v>-2788498414.3867288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-2788498414.3867288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-11618743.393278036</v>
      </c>
      <c r="L2233" s="444">
        <f t="shared" ca="1" si="142"/>
        <v>-2800117157.7800069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-2800117157.7800069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-11667154.824083362</v>
      </c>
      <c r="L2234" s="444">
        <f t="shared" ca="1" si="142"/>
        <v>-2811784312.6040902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-2811784312.6040902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-11715767.969183709</v>
      </c>
      <c r="L2235" s="444">
        <f t="shared" ca="1" si="142"/>
        <v>-2823500080.5732741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-2823500080.5732741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-11764583.669055309</v>
      </c>
      <c r="L2236" s="444">
        <f t="shared" ca="1" si="142"/>
        <v>-2835264664.2423296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-2835264664.2423296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-11813602.767676374</v>
      </c>
      <c r="L2237" s="444">
        <f t="shared" ca="1" si="142"/>
        <v>-2847078267.010006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-2847078267.010006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-11862826.11254169</v>
      </c>
      <c r="L2238" s="444">
        <f t="shared" ca="1" si="142"/>
        <v>-2858941093.1225476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-2858941093.1225476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-11912254.554677282</v>
      </c>
      <c r="L2239" s="444">
        <f t="shared" ca="1" si="142"/>
        <v>-2870853347.6772251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-2870853347.6772251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-11961888.948655104</v>
      </c>
      <c r="L2240" s="444">
        <f t="shared" ca="1" si="142"/>
        <v>-2882815236.6258802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-2882815236.6258802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-12011730.152607834</v>
      </c>
      <c r="L2241" s="444">
        <f t="shared" ca="1" si="142"/>
        <v>-2894826966.7784882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-2894826966.7784882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-12061779.0282437</v>
      </c>
      <c r="L2242" s="444">
        <f t="shared" ca="1" si="142"/>
        <v>-2906888745.8067317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-2906888745.8067317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-12112036.440861382</v>
      </c>
      <c r="L2243" s="444">
        <f t="shared" ca="1" si="142"/>
        <v>-2919000782.2475929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-2919000782.2475929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-12162503.25936497</v>
      </c>
      <c r="L2244" s="444">
        <f t="shared" ca="1" si="142"/>
        <v>-2931163285.506958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-2931163285.506958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-12213180.356278991</v>
      </c>
      <c r="L2245" s="444">
        <f t="shared" ca="1" si="142"/>
        <v>-2943376465.8632369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-2943376465.8632369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-12264068.607763488</v>
      </c>
      <c r="L2246" s="444">
        <f t="shared" ca="1" si="142"/>
        <v>-2955640534.4710002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-2955640534.4710002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-12315168.893629167</v>
      </c>
      <c r="L2247" s="444">
        <f t="shared" ca="1" si="142"/>
        <v>-2967955703.3646293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-2967955703.3646293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-12366482.097352622</v>
      </c>
      <c r="L2248" s="444">
        <f t="shared" ca="1" si="142"/>
        <v>-2980322185.4619818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-2980322185.4619818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-12418009.106091591</v>
      </c>
      <c r="L2249" s="444">
        <f t="shared" ca="1" si="142"/>
        <v>-2992740194.5680733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-2992740194.5680733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-12469750.810700305</v>
      </c>
      <c r="L2250" s="444">
        <f t="shared" ca="1" si="142"/>
        <v>-3005209945.3787737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-3005209945.3787737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-12521708.105744891</v>
      </c>
      <c r="L2251" s="444">
        <f t="shared" ca="1" si="142"/>
        <v>-3017731653.4845185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-3017731653.4845185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-12573881.889518827</v>
      </c>
      <c r="L2252" s="444">
        <f t="shared" ca="1" si="142"/>
        <v>-3030305535.3740373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-3030305535.3740373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-12626273.064058488</v>
      </c>
      <c r="L2253" s="444">
        <f t="shared" ca="1" si="142"/>
        <v>-3042931808.4380956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-3042931808.4380956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-12678882.535158731</v>
      </c>
      <c r="L2254" s="444">
        <f t="shared" ca="1" si="142"/>
        <v>-3055610690.9732542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-3055610690.9732542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-12731711.212388558</v>
      </c>
      <c r="L2255" s="444">
        <f t="shared" ca="1" si="142"/>
        <v>-3068342402.1856427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-3068342402.1856427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-12784760.009106845</v>
      </c>
      <c r="L2256" s="444">
        <f t="shared" ca="1" si="142"/>
        <v>-3081127162.1947494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-3081127162.1947494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-12838029.842478123</v>
      </c>
      <c r="L2257" s="444">
        <f t="shared" ca="1" si="142"/>
        <v>-3093965192.0372276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-3093965192.0372276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-12891521.633488448</v>
      </c>
      <c r="L2258" s="444">
        <f t="shared" ca="1" si="142"/>
        <v>-3106856713.6707163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-3106856713.6707163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-12945236.306961318</v>
      </c>
      <c r="L2259" s="444">
        <f t="shared" ca="1" si="142"/>
        <v>-3119801949.9776778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-3119801949.9776778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-12999174.791573657</v>
      </c>
      <c r="L2260" s="444">
        <f t="shared" ca="1" si="142"/>
        <v>-3132801124.7692513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-3132801124.7692513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-13053338.019871881</v>
      </c>
      <c r="L2261" s="444">
        <f t="shared" ca="1" si="142"/>
        <v>-3145854462.7891231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-3145854462.7891231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-13107726.928288013</v>
      </c>
      <c r="L2262" s="444">
        <f t="shared" ca="1" si="142"/>
        <v>-3158962189.717411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-3158962189.717411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-13162342.45715588</v>
      </c>
      <c r="L2263" s="444">
        <f t="shared" ca="1" si="142"/>
        <v>-3172124532.1745667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-3172124532.1745667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-13217185.550727362</v>
      </c>
      <c r="L2264" s="444">
        <f t="shared" ca="1" si="142"/>
        <v>-3185341717.7252941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-3185341717.7252941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-13272257.157188725</v>
      </c>
      <c r="L2265" s="444">
        <f t="shared" ca="1" si="142"/>
        <v>-3198613974.882483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-3198613974.882483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-13327558.228677012</v>
      </c>
      <c r="L2266" s="444">
        <f t="shared" ca="1" si="142"/>
        <v>-3211941533.1111598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-3211941533.1111598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-13383089.721296499</v>
      </c>
      <c r="L2267" s="444">
        <f t="shared" ca="1" si="142"/>
        <v>-3225324622.8324561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-3225324622.8324561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-13438852.595135234</v>
      </c>
      <c r="L2268" s="444">
        <f t="shared" ca="1" si="142"/>
        <v>-3238763475.4275913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-3238763475.4275913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-13494847.814281629</v>
      </c>
      <c r="L2269" s="444">
        <f t="shared" ca="1" si="142"/>
        <v>-3252258323.2418728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-3252258323.2418728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-13551076.346841136</v>
      </c>
      <c r="L2270" s="444">
        <f t="shared" ca="1" si="142"/>
        <v>-3265809399.5887141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-3265809399.5887141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-13607539.164952975</v>
      </c>
      <c r="L2271" s="444">
        <f t="shared" ca="1" si="142"/>
        <v>-3279416938.7536669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-3279416938.7536669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-13664237.244806945</v>
      </c>
      <c r="L2272" s="444">
        <f t="shared" ca="1" si="142"/>
        <v>-3293081175.9984736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-3293081175.9984736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-13721171.566660307</v>
      </c>
      <c r="L2273" s="444">
        <f t="shared" ca="1" si="142"/>
        <v>-3306802347.565134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-3306802347.565134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-13778343.114854725</v>
      </c>
      <c r="L2274" s="444">
        <f t="shared" ca="1" si="142"/>
        <v>-3320580690.6799889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-3320580690.6799889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-13835752.877833286</v>
      </c>
      <c r="L2275" s="444">
        <f t="shared" ca="1" si="142"/>
        <v>-3334416443.5578222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-3334416443.5578222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-13893401.848157592</v>
      </c>
      <c r="L2276" s="444">
        <f t="shared" ca="1" si="142"/>
        <v>-3348309845.4059796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-3348309845.4059796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-13951291.022524916</v>
      </c>
      <c r="L2277" s="444">
        <f t="shared" ca="1" si="142"/>
        <v>-3362261136.4285045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-3362261136.4285045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-14009421.401785435</v>
      </c>
      <c r="L2278" s="444">
        <f t="shared" ca="1" si="142"/>
        <v>-3376270557.8302898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-3376270557.8302898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-14067793.990959542</v>
      </c>
      <c r="L2279" s="444">
        <f t="shared" ca="1" si="142"/>
        <v>-3390338351.8212495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-3390338351.8212495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-14126409.799255205</v>
      </c>
      <c r="L2280" s="444">
        <f t="shared" ca="1" si="142"/>
        <v>-3404464761.6205049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-3404464761.6205049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-14185269.840085438</v>
      </c>
      <c r="L2281" s="444">
        <f t="shared" ca="1" si="142"/>
        <v>-3418650031.4605904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-3418650031.4605904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-14244375.131085793</v>
      </c>
      <c r="L2282" s="444">
        <f t="shared" ca="1" si="142"/>
        <v>-3432894406.5916762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-3432894406.5916762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-14303726.694131983</v>
      </c>
      <c r="L2283" s="444">
        <f t="shared" ca="1" si="142"/>
        <v>-3447198133.2858081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-3447198133.2858081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-14363325.555357533</v>
      </c>
      <c r="L2284" s="444">
        <f t="shared" ca="1" si="142"/>
        <v>-3461561458.8411655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-3461561458.8411655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-14423172.745171523</v>
      </c>
      <c r="L2285" s="444">
        <f t="shared" ca="1" si="142"/>
        <v>-3475984631.5863371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-3475984631.5863371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-14483269.298276406</v>
      </c>
      <c r="L2286" s="444">
        <f t="shared" ca="1" si="142"/>
        <v>-3490467900.8846135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-3490467900.8846135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-14543616.25368589</v>
      </c>
      <c r="L2287" s="444">
        <f t="shared" ca="1" si="142"/>
        <v>-3505011517.1382995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-3505011517.1382995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-14604214.654742913</v>
      </c>
      <c r="L2288" s="444">
        <f t="shared" ca="1" si="142"/>
        <v>-3519615731.7930422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-3519615731.7930422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-14665065.549137676</v>
      </c>
      <c r="L2289" s="444">
        <f t="shared" ca="1" si="142"/>
        <v>-3534280797.3421798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-3534280797.3421798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-14726169.988925748</v>
      </c>
      <c r="L2290" s="444">
        <f t="shared" ca="1" si="142"/>
        <v>-3549006967.3311057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-3549006967.3311057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-14787529.030546274</v>
      </c>
      <c r="L2291" s="444">
        <f t="shared" ca="1" si="142"/>
        <v>-3563794496.3616519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-3563794496.3616519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-14849143.734840214</v>
      </c>
      <c r="L2292" s="444">
        <f t="shared" ca="1" si="142"/>
        <v>-3578643640.0964923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-3578643640.0964923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-14911015.167068718</v>
      </c>
      <c r="L2293" s="444">
        <f t="shared" ca="1" si="142"/>
        <v>-3593554655.2635608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-3593554655.2635608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-14973144.396931501</v>
      </c>
      <c r="L2294" s="444">
        <f t="shared" ca="1" si="142"/>
        <v>-3608527799.6604924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-3608527799.6604924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-15035532.498585384</v>
      </c>
      <c r="L2295" s="444">
        <f t="shared" ca="1" si="142"/>
        <v>-3623563332.1590776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-3623563332.1590776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-15098180.550662823</v>
      </c>
      <c r="L2296" s="444">
        <f t="shared" ca="1" si="142"/>
        <v>-3638661512.7097406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-3638661512.7097406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-15161089.636290584</v>
      </c>
      <c r="L2297" s="444">
        <f t="shared" ca="1" si="142"/>
        <v>-3653822602.3460312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-3653822602.3460312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-15224260.843108462</v>
      </c>
      <c r="L2298" s="444">
        <f t="shared" ca="1" si="142"/>
        <v>-3669046863.1891398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-3669046863.1891398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-15287695.263288081</v>
      </c>
      <c r="L2299" s="444">
        <f t="shared" ca="1" si="142"/>
        <v>-3684334558.4524279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-3684334558.4524279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-15351393.993551783</v>
      </c>
      <c r="L2300" s="444">
        <f t="shared" ca="1" si="142"/>
        <v>-3699685952.4459796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-3699685952.4459796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-15415358.135191582</v>
      </c>
      <c r="L2301" s="444">
        <f t="shared" ca="1" si="142"/>
        <v>-3715101310.581171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-3715101310.581171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-15479588.794088213</v>
      </c>
      <c r="L2302" s="444">
        <f t="shared" ca="1" si="142"/>
        <v>-3730580899.3752594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-3730580899.3752594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-15544087.080730245</v>
      </c>
      <c r="L2303" s="444">
        <f t="shared" ref="L2303:L2557" ca="1" si="147">I2303-J2303+K2303</f>
        <v>-3746124986.4559898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-3746124986.4559898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-15608854.110233292</v>
      </c>
      <c r="L2304" s="444">
        <f t="shared" ca="1" si="147"/>
        <v>-3761733840.5662231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-3761733840.5662231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-15673891.002359264</v>
      </c>
      <c r="L2305" s="444">
        <f t="shared" ca="1" si="147"/>
        <v>-3777407731.5685825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-3777407731.5685825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-15739198.881535761</v>
      </c>
      <c r="L2306" s="444">
        <f t="shared" ca="1" si="147"/>
        <v>-3793146930.4501181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-3793146930.4501181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-15804778.876875492</v>
      </c>
      <c r="L2307" s="444">
        <f t="shared" ca="1" si="147"/>
        <v>-3808951709.3269935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-3808951709.3269935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-15870632.122195806</v>
      </c>
      <c r="L2308" s="444">
        <f t="shared" ca="1" si="147"/>
        <v>-3824822341.4491892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-3824822341.4491892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-15936759.75603829</v>
      </c>
      <c r="L2309" s="444">
        <f t="shared" ca="1" si="147"/>
        <v>-3840759101.2052274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-3840759101.2052274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-16003162.921688447</v>
      </c>
      <c r="L2310" s="444">
        <f t="shared" ca="1" si="147"/>
        <v>-3856762264.1269159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-3856762264.1269159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-16069842.767195484</v>
      </c>
      <c r="L2311" s="444">
        <f t="shared" ca="1" si="147"/>
        <v>-3872832106.8941116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-3872832106.8941116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-16136800.445392132</v>
      </c>
      <c r="L2312" s="444">
        <f t="shared" ca="1" si="147"/>
        <v>-3888968907.3395038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-3888968907.3395038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-16204037.1139146</v>
      </c>
      <c r="L2313" s="444">
        <f t="shared" ca="1" si="147"/>
        <v>-3905172944.4534183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-3905172944.4534183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-16271553.935222575</v>
      </c>
      <c r="L2314" s="444">
        <f t="shared" ca="1" si="147"/>
        <v>-3921444498.3886409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-3921444498.3886409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-16339352.076619338</v>
      </c>
      <c r="L2315" s="444">
        <f t="shared" ca="1" si="147"/>
        <v>-3937783850.46526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-3937783850.46526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-16407432.710271919</v>
      </c>
      <c r="L2316" s="444">
        <f t="shared" ca="1" si="147"/>
        <v>-3954191283.1755319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-3954191283.1755319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-16475797.01323138</v>
      </c>
      <c r="L2317" s="444">
        <f t="shared" ca="1" si="147"/>
        <v>-3970667080.1887631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-3970667080.1887631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-16544446.167453179</v>
      </c>
      <c r="L2318" s="444">
        <f t="shared" ca="1" si="147"/>
        <v>-3987211526.3562164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-3987211526.3562164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-16613381.359817568</v>
      </c>
      <c r="L2319" s="444">
        <f t="shared" ca="1" si="147"/>
        <v>-4003824907.7160339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-4003824907.7160339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-16682603.782150142</v>
      </c>
      <c r="L2320" s="444">
        <f t="shared" ca="1" si="147"/>
        <v>-4020507511.4981842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-4020507511.4981842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-16752114.631242435</v>
      </c>
      <c r="L2321" s="444">
        <f t="shared" ca="1" si="147"/>
        <v>-4037259626.1294265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-4037259626.1294265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-16821915.108872611</v>
      </c>
      <c r="L2322" s="444">
        <f t="shared" ca="1" si="147"/>
        <v>-4054081541.2382989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-4054081541.2382989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-16892006.421826247</v>
      </c>
      <c r="L2323" s="444">
        <f t="shared" ca="1" si="147"/>
        <v>-4070973547.6601253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-4070973547.6601253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-16962389.781917188</v>
      </c>
      <c r="L2324" s="444">
        <f t="shared" ca="1" si="147"/>
        <v>-4087935937.4420424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-4087935937.4420424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-17033066.406008508</v>
      </c>
      <c r="L2325" s="444">
        <f t="shared" ca="1" si="147"/>
        <v>-4104969003.8480511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-4104969003.8480511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-17104037.516033545</v>
      </c>
      <c r="L2326" s="444">
        <f t="shared" ca="1" si="147"/>
        <v>-4122073041.3640847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-4122073041.3640847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-17175304.339017019</v>
      </c>
      <c r="L2327" s="444">
        <f t="shared" ca="1" si="147"/>
        <v>-4139248345.7031016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-4139248345.7031016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-17246868.107096255</v>
      </c>
      <c r="L2328" s="444">
        <f t="shared" ca="1" si="147"/>
        <v>-4156495213.8101978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-4156495213.8101978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-17318730.057542488</v>
      </c>
      <c r="L2329" s="444">
        <f t="shared" ca="1" si="147"/>
        <v>-4173813943.8677402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-4173813943.8677402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-17390891.432782251</v>
      </c>
      <c r="L2330" s="444">
        <f t="shared" ca="1" si="147"/>
        <v>-4191204835.3005223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-4191204835.3005223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-17463353.480418846</v>
      </c>
      <c r="L2331" s="444">
        <f t="shared" ca="1" si="147"/>
        <v>-4208668188.780941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-4208668188.780941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-17536117.453253921</v>
      </c>
      <c r="L2332" s="444">
        <f t="shared" ca="1" si="147"/>
        <v>-4226204306.2341948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-4226204306.2341948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-17609184.609309144</v>
      </c>
      <c r="L2333" s="444">
        <f t="shared" ca="1" si="147"/>
        <v>-4243813490.843504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-4243813490.843504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-17682556.211847931</v>
      </c>
      <c r="L2334" s="444">
        <f t="shared" ca="1" si="147"/>
        <v>-4261496047.0553517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-4261496047.0553517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-17756233.529397298</v>
      </c>
      <c r="L2335" s="444">
        <f t="shared" ca="1" si="147"/>
        <v>-4279252280.5847492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-4279252280.5847492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-17830217.835769787</v>
      </c>
      <c r="L2336" s="444">
        <f t="shared" ca="1" si="147"/>
        <v>-4297082498.4205189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-4297082498.4205189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-17904510.410085496</v>
      </c>
      <c r="L2337" s="444">
        <f t="shared" ca="1" si="147"/>
        <v>-4314987008.8306046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-4314987008.8306046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-17979112.536794186</v>
      </c>
      <c r="L2338" s="444">
        <f t="shared" ca="1" si="147"/>
        <v>-4332966121.3673992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-4332966121.3673992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-18054025.505697496</v>
      </c>
      <c r="L2339" s="444">
        <f t="shared" ca="1" si="147"/>
        <v>-4351020146.8730965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-4351020146.8730965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-18129250.611971237</v>
      </c>
      <c r="L2340" s="444">
        <f t="shared" ca="1" si="147"/>
        <v>-4369149397.4850674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-4369149397.4850674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-18204789.15618778</v>
      </c>
      <c r="L2341" s="444">
        <f t="shared" ca="1" si="147"/>
        <v>-4387354186.6412554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-4387354186.6412554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-18280642.444338564</v>
      </c>
      <c r="L2342" s="444">
        <f t="shared" ca="1" si="147"/>
        <v>-4405634829.0855942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-4405634829.0855942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-18356811.787856642</v>
      </c>
      <c r="L2343" s="444">
        <f t="shared" ca="1" si="147"/>
        <v>-4423991640.8734512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-4423991640.8734512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-18433298.503639381</v>
      </c>
      <c r="L2344" s="444">
        <f t="shared" ca="1" si="147"/>
        <v>-4442424939.3770905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-4442424939.3770905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-18510103.91407121</v>
      </c>
      <c r="L2345" s="444">
        <f t="shared" ca="1" si="147"/>
        <v>-4460935043.2911615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-4460935043.2911615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-18587229.347046506</v>
      </c>
      <c r="L2346" s="444">
        <f t="shared" ca="1" si="147"/>
        <v>-4479522272.6382084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-4479522272.6382084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-18664676.135992534</v>
      </c>
      <c r="L2347" s="444">
        <f t="shared" ca="1" si="147"/>
        <v>-4498186948.7742014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-4498186948.7742014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-18742445.619892504</v>
      </c>
      <c r="L2348" s="444">
        <f t="shared" ca="1" si="147"/>
        <v>-4516929394.3940935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-4516929394.3940935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-18820539.143308721</v>
      </c>
      <c r="L2349" s="444">
        <f t="shared" ca="1" si="147"/>
        <v>-4535749933.5374022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-4535749933.5374022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-18898958.056405842</v>
      </c>
      <c r="L2350" s="444">
        <f t="shared" ca="1" si="147"/>
        <v>-4554648891.5938082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-4554648891.5938082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-18977703.714974202</v>
      </c>
      <c r="L2351" s="444">
        <f t="shared" ca="1" si="147"/>
        <v>-4573626595.3087826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-4573626595.3087826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-19056777.48045326</v>
      </c>
      <c r="L2352" s="444">
        <f t="shared" ca="1" si="147"/>
        <v>-4592683372.7892361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-4592683372.7892361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-19136180.71995515</v>
      </c>
      <c r="L2353" s="444">
        <f t="shared" ca="1" si="147"/>
        <v>-4611819553.5091915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-4611819553.5091915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-19215914.806288298</v>
      </c>
      <c r="L2354" s="444">
        <f t="shared" ca="1" si="147"/>
        <v>-4631035468.3154802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-4631035468.3154802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-19295981.117981166</v>
      </c>
      <c r="L2355" s="444">
        <f t="shared" ca="1" si="147"/>
        <v>-4650331449.4334612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-4650331449.4334612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-19376381.039306089</v>
      </c>
      <c r="L2356" s="444">
        <f t="shared" ca="1" si="147"/>
        <v>-4669707830.4727669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-4669707830.4727669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-19457115.960303195</v>
      </c>
      <c r="L2357" s="444">
        <f t="shared" ca="1" si="147"/>
        <v>-4689164946.4330702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-4689164946.4330702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-19538187.276804458</v>
      </c>
      <c r="L2358" s="444">
        <f t="shared" ca="1" si="147"/>
        <v>-4708703133.7098751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-4708703133.7098751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-19619596.390457813</v>
      </c>
      <c r="L2359" s="444">
        <f t="shared" ca="1" si="147"/>
        <v>-4728322730.1003332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-4728322730.1003332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-19701344.708751388</v>
      </c>
      <c r="L2360" s="444">
        <f t="shared" ca="1" si="147"/>
        <v>-4748024074.8090849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-4748024074.8090849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-19783433.645037852</v>
      </c>
      <c r="L2361" s="444">
        <f t="shared" ca="1" si="147"/>
        <v>-4767807508.4541225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-4767807508.4541225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-19865864.618558843</v>
      </c>
      <c r="L2362" s="444">
        <f t="shared" ca="1" si="147"/>
        <v>-4787673373.0726814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-4787673373.0726814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-19948639.054469507</v>
      </c>
      <c r="L2363" s="444">
        <f t="shared" ca="1" si="147"/>
        <v>-4807622012.1271505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-4807622012.1271505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-20031758.383863129</v>
      </c>
      <c r="L2364" s="444">
        <f t="shared" ca="1" si="147"/>
        <v>-4827653770.511014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-4827653770.511014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-20115224.043795891</v>
      </c>
      <c r="L2365" s="444">
        <f t="shared" ca="1" si="147"/>
        <v>-4847768994.5548096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-4847768994.5548096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-20199037.477311708</v>
      </c>
      <c r="L2366" s="444">
        <f t="shared" ca="1" si="147"/>
        <v>-4867968032.0321217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-4867968032.0321217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-20283200.133467175</v>
      </c>
      <c r="L2367" s="444">
        <f t="shared" ca="1" si="147"/>
        <v>-4888251232.1655884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-4888251232.1655884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-20367713.467356618</v>
      </c>
      <c r="L2368" s="444">
        <f t="shared" ca="1" si="147"/>
        <v>-4908618945.6329451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-4908618945.6329451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-20452578.940137271</v>
      </c>
      <c r="L2369" s="444">
        <f t="shared" ca="1" si="147"/>
        <v>-4929071524.573082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-4929071524.573082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-20537798.01905451</v>
      </c>
      <c r="L2370" s="444">
        <f t="shared" ca="1" si="147"/>
        <v>-4949609322.5921364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-4949609322.5921364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-20623372.177467234</v>
      </c>
      <c r="L2371" s="444">
        <f t="shared" ca="1" si="147"/>
        <v>-4970232694.7696037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-4970232694.7696037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-20709302.894873347</v>
      </c>
      <c r="L2372" s="444">
        <f t="shared" ca="1" si="147"/>
        <v>-4990941997.6644773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-4990941997.6644773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-20795591.656935323</v>
      </c>
      <c r="L2373" s="444">
        <f t="shared" ca="1" si="147"/>
        <v>-5011737589.321413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-5011737589.321413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-20882239.955505889</v>
      </c>
      <c r="L2374" s="444">
        <f t="shared" ca="1" si="147"/>
        <v>-5032619829.2769194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-5032619829.2769194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-20969249.288653832</v>
      </c>
      <c r="L2375" s="444">
        <f t="shared" ca="1" si="147"/>
        <v>-5053589078.5655727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-5053589078.5655727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-21056621.160689887</v>
      </c>
      <c r="L2376" s="444">
        <f t="shared" ca="1" si="147"/>
        <v>-5074645699.726263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-5074645699.726263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-21144357.082192764</v>
      </c>
      <c r="L2377" s="444">
        <f t="shared" ca="1" si="147"/>
        <v>-5095790056.8084555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-5095790056.8084555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-21232458.57003523</v>
      </c>
      <c r="L2378" s="444">
        <f t="shared" ca="1" si="147"/>
        <v>-5117022515.3784904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-5117022515.3784904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-21320927.147410378</v>
      </c>
      <c r="L2379" s="444">
        <f t="shared" ca="1" si="147"/>
        <v>-5138343442.5259008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-5138343442.5259008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-21409764.343857922</v>
      </c>
      <c r="L2380" s="444">
        <f t="shared" ca="1" si="147"/>
        <v>-5159753206.8697586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-5159753206.8697586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-21498971.695290662</v>
      </c>
      <c r="L2381" s="444">
        <f t="shared" ca="1" si="147"/>
        <v>-5181252178.5650492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-5181252178.5650492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-21588550.744021039</v>
      </c>
      <c r="L2382" s="444">
        <f t="shared" ca="1" si="147"/>
        <v>-5202840729.3090706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-5202840729.3090706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-21678503.038787793</v>
      </c>
      <c r="L2383" s="444">
        <f t="shared" ca="1" si="147"/>
        <v>-5224519232.3478584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-5224519232.3478584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-21768830.134782743</v>
      </c>
      <c r="L2384" s="444">
        <f t="shared" ca="1" si="147"/>
        <v>-5246288062.4826412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-5246288062.4826412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-21859533.59367767</v>
      </c>
      <c r="L2385" s="444">
        <f t="shared" ca="1" si="147"/>
        <v>-5268147596.0763187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-5268147596.0763187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-21950614.983651329</v>
      </c>
      <c r="L2386" s="444">
        <f t="shared" ca="1" si="147"/>
        <v>-5290098211.0599699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-5290098211.0599699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-22042075.87941654</v>
      </c>
      <c r="L2387" s="444">
        <f t="shared" ca="1" si="147"/>
        <v>-5312140286.9393864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-5312140286.9393864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-22133917.862247445</v>
      </c>
      <c r="L2388" s="444">
        <f t="shared" ca="1" si="147"/>
        <v>-5334274204.8016338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-5334274204.8016338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-22226142.520006806</v>
      </c>
      <c r="L2389" s="444">
        <f t="shared" ca="1" si="147"/>
        <v>-5356500347.321641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-5356500347.321641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-22318751.447173502</v>
      </c>
      <c r="L2390" s="444">
        <f t="shared" ca="1" si="147"/>
        <v>-5378819098.7688141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-5378819098.7688141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-22411746.244870059</v>
      </c>
      <c r="L2391" s="444">
        <f t="shared" ca="1" si="147"/>
        <v>-5401230845.0136843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-5401230845.0136843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-22505128.520890351</v>
      </c>
      <c r="L2392" s="444">
        <f t="shared" ca="1" si="147"/>
        <v>-5423735973.5345745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-5423735973.5345745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-22598899.889727395</v>
      </c>
      <c r="L2393" s="444">
        <f t="shared" ca="1" si="147"/>
        <v>-5446334873.4243021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-5446334873.4243021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-22693061.972601257</v>
      </c>
      <c r="L2394" s="444">
        <f t="shared" ca="1" si="147"/>
        <v>-5469027935.396903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-5469027935.396903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-22787616.397487096</v>
      </c>
      <c r="L2395" s="444">
        <f t="shared" ca="1" si="147"/>
        <v>-5491815551.7943897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-5491815551.7943897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-22882564.799143292</v>
      </c>
      <c r="L2396" s="444">
        <f t="shared" ca="1" si="147"/>
        <v>-5514698116.5935326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-5514698116.5935326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-22977908.819139719</v>
      </c>
      <c r="L2397" s="444">
        <f t="shared" ca="1" si="147"/>
        <v>-5537676025.412672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-5537676025.412672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-23073650.105886132</v>
      </c>
      <c r="L2398" s="444">
        <f t="shared" ca="1" si="147"/>
        <v>-5560749675.5185585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-5560749675.5185585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-23169790.314660661</v>
      </c>
      <c r="L2399" s="444">
        <f t="shared" ca="1" si="147"/>
        <v>-5583919465.8332195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-5583919465.8332195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-23266331.107638415</v>
      </c>
      <c r="L2400" s="444">
        <f t="shared" ca="1" si="147"/>
        <v>-5607185796.9408579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-5607185796.9408579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-23363274.153920241</v>
      </c>
      <c r="L2401" s="444">
        <f t="shared" ca="1" si="147"/>
        <v>-5630549071.0947781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-5630549071.0947781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-23460621.129561573</v>
      </c>
      <c r="L2402" s="444">
        <f t="shared" ca="1" si="147"/>
        <v>-5654009692.2243395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-5654009692.2243395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-23558373.717601415</v>
      </c>
      <c r="L2403" s="444">
        <f t="shared" ca="1" si="147"/>
        <v>-5677568065.9419413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-5677568065.9419413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-23656533.608091421</v>
      </c>
      <c r="L2404" s="444">
        <f t="shared" ca="1" si="147"/>
        <v>-5701224599.5500326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-5701224599.5500326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-23755102.498125136</v>
      </c>
      <c r="L2405" s="444">
        <f t="shared" ca="1" si="147"/>
        <v>-5724979702.0481577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-5724979702.0481577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-23854082.091867324</v>
      </c>
      <c r="L2406" s="444">
        <f t="shared" ca="1" si="147"/>
        <v>-5748833784.1400251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-5748833784.1400251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-23953474.100583438</v>
      </c>
      <c r="L2407" s="444">
        <f t="shared" ca="1" si="147"/>
        <v>-5772787258.2406082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-5772787258.2406082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-24053280.242669202</v>
      </c>
      <c r="L2408" s="444">
        <f t="shared" ca="1" si="147"/>
        <v>-5796840538.4832773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-5796840538.4832773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-24153502.243680321</v>
      </c>
      <c r="L2409" s="444">
        <f t="shared" ca="1" si="147"/>
        <v>-5820994040.7269573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-5820994040.7269573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-24254141.836362321</v>
      </c>
      <c r="L2410" s="444">
        <f t="shared" ca="1" si="147"/>
        <v>-5845248182.5633192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-5845248182.5633192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-24355200.760680497</v>
      </c>
      <c r="L2411" s="444">
        <f t="shared" ca="1" si="147"/>
        <v>-5869603383.3239994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-5869603383.3239994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-24456680.763849996</v>
      </c>
      <c r="L2412" s="444">
        <f t="shared" ca="1" si="147"/>
        <v>-5894060064.0878496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-5894060064.0878496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-24558583.600366041</v>
      </c>
      <c r="L2413" s="444">
        <f t="shared" ca="1" si="147"/>
        <v>-5918618647.6882153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-5918618647.6882153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-24660911.032034229</v>
      </c>
      <c r="L2414" s="444">
        <f t="shared" ca="1" si="147"/>
        <v>-5943279558.7202492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-5943279558.7202492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-24763664.828001037</v>
      </c>
      <c r="L2415" s="444">
        <f t="shared" ca="1" si="147"/>
        <v>-5968043223.5482502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-5968043223.5482502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-24866846.764784377</v>
      </c>
      <c r="L2416" s="444">
        <f t="shared" ca="1" si="147"/>
        <v>-5992910070.313035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-5992910070.313035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-24970458.626304314</v>
      </c>
      <c r="L2417" s="444">
        <f t="shared" ca="1" si="147"/>
        <v>-6017880528.9393396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-6017880528.9393396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-25074502.203913916</v>
      </c>
      <c r="L2418" s="444">
        <f t="shared" ca="1" si="147"/>
        <v>-6042955031.1432533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-6042955031.1432533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-25178979.296430223</v>
      </c>
      <c r="L2419" s="444">
        <f t="shared" ca="1" si="147"/>
        <v>-6068134010.4396839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-6068134010.4396839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-25283891.710165348</v>
      </c>
      <c r="L2420" s="444">
        <f t="shared" ca="1" si="147"/>
        <v>-6093417902.1498489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-6093417902.1498489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-25389241.258957703</v>
      </c>
      <c r="L2421" s="444">
        <f t="shared" ca="1" si="147"/>
        <v>-6118807143.4088068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-6118807143.4088068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-25495029.764203362</v>
      </c>
      <c r="L2422" s="444">
        <f t="shared" ca="1" si="147"/>
        <v>-6144302173.1730099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-6144302173.1730099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-25601259.054887541</v>
      </c>
      <c r="L2423" s="444">
        <f t="shared" ca="1" si="147"/>
        <v>-6169903432.2278976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-6169903432.2278976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-25707930.967616241</v>
      </c>
      <c r="L2424" s="444">
        <f t="shared" ca="1" si="147"/>
        <v>-6195611363.1955137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-6195611363.1955137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-25815047.346647974</v>
      </c>
      <c r="L2425" s="444">
        <f t="shared" ca="1" si="147"/>
        <v>-6221426410.5421619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-6221426410.5421619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-25922610.043925673</v>
      </c>
      <c r="L2426" s="444">
        <f t="shared" ca="1" si="147"/>
        <v>-6247349020.5860872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-6247349020.5860872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-26030620.919108696</v>
      </c>
      <c r="L2427" s="444">
        <f t="shared" ca="1" si="147"/>
        <v>-6273379641.5051956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-6273379641.5051956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-26139081.839604981</v>
      </c>
      <c r="L2428" s="444">
        <f t="shared" ca="1" si="147"/>
        <v>-6299518723.3448009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-6299518723.3448009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-26247994.680603337</v>
      </c>
      <c r="L2429" s="444">
        <f t="shared" ca="1" si="147"/>
        <v>-6325766718.025404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-6325766718.025404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-26357361.32510585</v>
      </c>
      <c r="L2430" s="444">
        <f t="shared" ca="1" si="147"/>
        <v>-6352124079.3505096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-6352124079.3505096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-26467183.663960457</v>
      </c>
      <c r="L2431" s="444">
        <f t="shared" ca="1" si="147"/>
        <v>-6378591263.0144701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-6378591263.0144701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-26577463.595893625</v>
      </c>
      <c r="L2432" s="444">
        <f t="shared" ca="1" si="147"/>
        <v>-6405168726.610364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-6405168726.610364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-26688203.027543183</v>
      </c>
      <c r="L2433" s="444">
        <f t="shared" ca="1" si="147"/>
        <v>-6431856929.637907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-6431856929.637907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-26799403.87349128</v>
      </c>
      <c r="L2434" s="444">
        <f t="shared" ca="1" si="147"/>
        <v>-6458656333.5113983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-6458656333.5113983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-26911068.056297492</v>
      </c>
      <c r="L2435" s="444">
        <f t="shared" ca="1" si="147"/>
        <v>-6485567401.5676956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-6485567401.5676956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-27023197.506532066</v>
      </c>
      <c r="L2436" s="444">
        <f t="shared" ca="1" si="147"/>
        <v>-6512590599.0742273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-6512590599.0742273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-27135794.162809279</v>
      </c>
      <c r="L2437" s="444">
        <f t="shared" ca="1" si="147"/>
        <v>-6539726393.2370367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-6539726393.2370367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-27248859.971820984</v>
      </c>
      <c r="L2438" s="444">
        <f t="shared" ca="1" si="147"/>
        <v>-6566975253.2088575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-6566975253.2088575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-27362396.888370238</v>
      </c>
      <c r="L2439" s="444">
        <f t="shared" ca="1" si="147"/>
        <v>-6594337650.0972281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-6594337650.0972281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-27476406.875405118</v>
      </c>
      <c r="L2440" s="444">
        <f t="shared" ca="1" si="147"/>
        <v>-6621814056.9726334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-6621814056.9726334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-27590891.904052638</v>
      </c>
      <c r="L2441" s="444">
        <f t="shared" ca="1" si="147"/>
        <v>-6649404948.8766861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-6649404948.8766861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-27705853.953652859</v>
      </c>
      <c r="L2442" s="444">
        <f t="shared" ca="1" si="147"/>
        <v>-6677110802.8303394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-6677110802.8303394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-27821295.011793081</v>
      </c>
      <c r="L2443" s="444">
        <f t="shared" ca="1" si="147"/>
        <v>-6704932097.8421326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-6704932097.8421326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-27937217.074342217</v>
      </c>
      <c r="L2444" s="444">
        <f t="shared" ca="1" si="147"/>
        <v>-6732869314.9164743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-6732869314.9164743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-28053622.145485308</v>
      </c>
      <c r="L2445" s="444">
        <f t="shared" ca="1" si="147"/>
        <v>-6760922937.0619593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-6760922937.0619593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-28170512.237758163</v>
      </c>
      <c r="L2446" s="444">
        <f t="shared" ca="1" si="147"/>
        <v>-6789093449.2997179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-6789093449.2997179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-28287889.372082159</v>
      </c>
      <c r="L2447" s="444">
        <f t="shared" ca="1" si="147"/>
        <v>-6817381338.6717997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-6817381338.6717997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-28405755.577799167</v>
      </c>
      <c r="L2448" s="444">
        <f t="shared" ca="1" si="147"/>
        <v>-6845787094.2495985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-6845787094.2495985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-28524112.892706655</v>
      </c>
      <c r="L2449" s="444">
        <f t="shared" ca="1" si="147"/>
        <v>-6874311207.1423054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-6874311207.1423054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-28642963.36309294</v>
      </c>
      <c r="L2450" s="444">
        <f t="shared" ca="1" si="147"/>
        <v>-6902954170.5053988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-6902954170.5053988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-28762309.043772493</v>
      </c>
      <c r="L2451" s="444">
        <f t="shared" ca="1" si="147"/>
        <v>-6931716479.5491714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-6931716479.5491714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-28882151.998121548</v>
      </c>
      <c r="L2452" s="444">
        <f t="shared" ca="1" si="147"/>
        <v>-6960598631.5472927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-6960598631.5472927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-29002494.298113722</v>
      </c>
      <c r="L2453" s="444">
        <f t="shared" ca="1" si="147"/>
        <v>-6989601125.8454065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-6989601125.8454065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-29123338.024355859</v>
      </c>
      <c r="L2454" s="444">
        <f t="shared" ca="1" si="147"/>
        <v>-7018724463.8697624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-7018724463.8697624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-29244685.266124006</v>
      </c>
      <c r="L2455" s="444">
        <f t="shared" ca="1" si="147"/>
        <v>-7047969149.1358862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-7047969149.1358862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-29366538.121399522</v>
      </c>
      <c r="L2456" s="444">
        <f t="shared" ca="1" si="147"/>
        <v>-7077335687.2572861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-7077335687.2572861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-29488898.69690536</v>
      </c>
      <c r="L2457" s="444">
        <f t="shared" ca="1" si="147"/>
        <v>-7106824585.9541912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-7106824585.9541912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-29611769.108142462</v>
      </c>
      <c r="L2458" s="444">
        <f t="shared" ca="1" si="147"/>
        <v>-7136436355.0623341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-7136436355.0623341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-29735151.479426391</v>
      </c>
      <c r="L2459" s="444">
        <f t="shared" ca="1" si="147"/>
        <v>-7166171506.5417604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-7166171506.5417604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-29859047.943923999</v>
      </c>
      <c r="L2460" s="444">
        <f t="shared" ca="1" si="147"/>
        <v>-7196030554.4856844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-7196030554.4856844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-29983460.643690351</v>
      </c>
      <c r="L2461" s="444">
        <f t="shared" ca="1" si="147"/>
        <v>-7226014015.1293745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-7226014015.1293745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-30108391.729705732</v>
      </c>
      <c r="L2462" s="444">
        <f t="shared" ca="1" si="147"/>
        <v>-7256122406.8590803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-7256122406.8590803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-30233843.361912832</v>
      </c>
      <c r="L2463" s="444">
        <f t="shared" ca="1" si="147"/>
        <v>-7286356250.220993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-7286356250.220993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-30359817.709254134</v>
      </c>
      <c r="L2464" s="444">
        <f t="shared" ca="1" si="147"/>
        <v>-7316716067.9302473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-7316716067.9302473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-30486316.949709363</v>
      </c>
      <c r="L2465" s="444">
        <f t="shared" ca="1" si="147"/>
        <v>-7347202384.8799562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-7347202384.8799562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-30613343.270333152</v>
      </c>
      <c r="L2466" s="444">
        <f t="shared" ca="1" si="147"/>
        <v>-7377815728.1502895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-7377815728.1502895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-30740898.867292874</v>
      </c>
      <c r="L2467" s="444">
        <f t="shared" ca="1" si="147"/>
        <v>-7408556627.0175819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-7408556627.0175819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-30868985.945906591</v>
      </c>
      <c r="L2468" s="444">
        <f t="shared" ca="1" si="147"/>
        <v>-7439425612.9634886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-7439425612.9634886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-30997606.720681202</v>
      </c>
      <c r="L2469" s="444">
        <f t="shared" ca="1" si="147"/>
        <v>-7470423219.6841698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-7470423219.6841698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-31126763.415350705</v>
      </c>
      <c r="L2470" s="444">
        <f t="shared" ca="1" si="147"/>
        <v>-7501549983.0995207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-7501549983.0995207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-31256458.262914672</v>
      </c>
      <c r="L2471" s="444">
        <f t="shared" ca="1" si="147"/>
        <v>-7532806441.3624353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-7532806441.3624353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-31386693.505676813</v>
      </c>
      <c r="L2472" s="444">
        <f t="shared" ca="1" si="147"/>
        <v>-7564193134.8681126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-7564193134.8681126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-31517471.395283803</v>
      </c>
      <c r="L2473" s="444">
        <f t="shared" ca="1" si="147"/>
        <v>-7595710606.2633963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-7595710606.2633963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-31648794.192764148</v>
      </c>
      <c r="L2474" s="444">
        <f t="shared" ca="1" si="147"/>
        <v>-7627359400.4561605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-7627359400.4561605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-31780664.168567333</v>
      </c>
      <c r="L2475" s="444">
        <f t="shared" ca="1" si="147"/>
        <v>-7659140064.6247282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-7659140064.6247282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-31913083.602603033</v>
      </c>
      <c r="L2476" s="444">
        <f t="shared" ca="1" si="147"/>
        <v>-7691053148.2273312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-7691053148.2273312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-32046054.784280542</v>
      </c>
      <c r="L2477" s="444">
        <f t="shared" ca="1" si="147"/>
        <v>-7723099203.0116119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-7723099203.0116119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-32179580.012548383</v>
      </c>
      <c r="L2478" s="444">
        <f t="shared" ca="1" si="147"/>
        <v>-7755278783.0241604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-7755278783.0241604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-32313661.595934</v>
      </c>
      <c r="L2479" s="444">
        <f t="shared" ca="1" si="147"/>
        <v>-7787592444.6200943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-7787592444.6200943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-32448301.852583721</v>
      </c>
      <c r="L2480" s="444">
        <f t="shared" ca="1" si="147"/>
        <v>-7820040746.4726782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-7820040746.4726782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-32583503.110302828</v>
      </c>
      <c r="L2481" s="444">
        <f t="shared" ca="1" si="147"/>
        <v>-7852624249.5829811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-7852624249.5829811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-32719267.706595752</v>
      </c>
      <c r="L2482" s="444">
        <f t="shared" ca="1" si="147"/>
        <v>-7885343517.2895765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-7885343517.2895765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-32855597.98870657</v>
      </c>
      <c r="L2483" s="444">
        <f t="shared" ca="1" si="147"/>
        <v>-7918199115.2782831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-7918199115.2782831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-32992496.313659512</v>
      </c>
      <c r="L2484" s="444">
        <f t="shared" ca="1" si="147"/>
        <v>-7951191611.5919428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-7951191611.5919428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-33129965.048299756</v>
      </c>
      <c r="L2485" s="444">
        <f t="shared" ca="1" si="147"/>
        <v>-7984321576.6402426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-7984321576.6402426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-33268006.569334339</v>
      </c>
      <c r="L2486" s="444">
        <f t="shared" ca="1" si="147"/>
        <v>-8017589583.2095766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-8017589583.2095766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-33406623.263373241</v>
      </c>
      <c r="L2487" s="444">
        <f t="shared" ca="1" si="147"/>
        <v>-8050996206.47295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-8050996206.47295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-33545817.526970621</v>
      </c>
      <c r="L2488" s="444">
        <f t="shared" ca="1" si="147"/>
        <v>-8084542023.9999208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-8084542023.9999208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-33685591.766666338</v>
      </c>
      <c r="L2489" s="444">
        <f t="shared" ca="1" si="147"/>
        <v>-8118227615.7665873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-8118227615.7665873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-33825948.399027444</v>
      </c>
      <c r="L2490" s="444">
        <f t="shared" ca="1" si="147"/>
        <v>-8152053564.1656151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-8152053564.1656151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-33966889.850690059</v>
      </c>
      <c r="L2491" s="444">
        <f t="shared" ca="1" si="147"/>
        <v>-8186020454.016305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-8186020454.016305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-34108418.558401272</v>
      </c>
      <c r="L2492" s="444">
        <f t="shared" ca="1" si="147"/>
        <v>-8220128872.5747061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-8220128872.5747061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-34250536.969061278</v>
      </c>
      <c r="L2493" s="444">
        <f t="shared" ca="1" si="147"/>
        <v>-8254379409.543767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-8254379409.543767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-34393247.539765693</v>
      </c>
      <c r="L2494" s="444">
        <f t="shared" ca="1" si="147"/>
        <v>-8288772657.0835323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-8288772657.0835323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-34536552.737848051</v>
      </c>
      <c r="L2495" s="444">
        <f t="shared" ca="1" si="147"/>
        <v>-8323309209.8213806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-8323309209.8213806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-34680455.040922426</v>
      </c>
      <c r="L2496" s="444">
        <f t="shared" ca="1" si="147"/>
        <v>-8357989664.8623028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-8357989664.8623028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-34824956.936926261</v>
      </c>
      <c r="L2497" s="444">
        <f t="shared" ca="1" si="147"/>
        <v>-8392814621.7992287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-8392814621.7992287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-34970060.924163453</v>
      </c>
      <c r="L2498" s="444">
        <f t="shared" ca="1" si="147"/>
        <v>-8427784682.7233925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-8427784682.7233925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-35115769.511347473</v>
      </c>
      <c r="L2499" s="444">
        <f t="shared" ca="1" si="147"/>
        <v>-8462900452.2347403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-8462900452.2347403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-35262085.217644744</v>
      </c>
      <c r="L2500" s="444">
        <f t="shared" ca="1" si="147"/>
        <v>-8498162537.4523849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-8498162537.4523849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-35409010.57271827</v>
      </c>
      <c r="L2501" s="444">
        <f t="shared" ca="1" si="147"/>
        <v>-8533571548.0251036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-8533571548.0251036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-35556548.116771266</v>
      </c>
      <c r="L2502" s="444">
        <f t="shared" ca="1" si="147"/>
        <v>-8569128096.1418753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-8569128096.1418753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-35704700.400591142</v>
      </c>
      <c r="L2503" s="444">
        <f t="shared" ca="1" si="147"/>
        <v>-8604832796.5424671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-8604832796.5424671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-35853469.98559361</v>
      </c>
      <c r="L2504" s="444">
        <f t="shared" ca="1" si="147"/>
        <v>-8640686266.5280609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-8640686266.5280609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-36002859.443866923</v>
      </c>
      <c r="L2505" s="444">
        <f t="shared" ca="1" si="147"/>
        <v>-8676689125.9719276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-8676689125.9719276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-36152871.358216368</v>
      </c>
      <c r="L2506" s="444">
        <f t="shared" ca="1" si="147"/>
        <v>-8712841997.3301449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-8712841997.3301449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-36303508.322208934</v>
      </c>
      <c r="L2507" s="444">
        <f t="shared" ca="1" si="147"/>
        <v>-8749145505.6523533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-8749145505.6523533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-36454772.940218136</v>
      </c>
      <c r="L2508" s="444">
        <f t="shared" ca="1" si="147"/>
        <v>-8785600278.5925713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-8785600278.5925713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-36606667.827469043</v>
      </c>
      <c r="L2509" s="444">
        <f t="shared" ca="1" si="147"/>
        <v>-8822206946.4200401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-8822206946.4200401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-36759195.610083498</v>
      </c>
      <c r="L2510" s="444">
        <f t="shared" ca="1" si="147"/>
        <v>-8858966142.0301228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-8858966142.0301228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-36912358.92512551</v>
      </c>
      <c r="L2511" s="444">
        <f t="shared" ca="1" si="147"/>
        <v>-8895878500.9552479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-8895878500.9552479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-37066160.420646869</v>
      </c>
      <c r="L2512" s="444">
        <f t="shared" ca="1" si="147"/>
        <v>-8932944661.3758945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-8932944661.3758945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-37220602.755732894</v>
      </c>
      <c r="L2513" s="444">
        <f t="shared" ca="1" si="147"/>
        <v>-8970165264.131628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-8970165264.131628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-37375688.600548446</v>
      </c>
      <c r="L2514" s="444">
        <f t="shared" ca="1" si="147"/>
        <v>-9007540952.7321758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-9007540952.7321758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-37531420.636384062</v>
      </c>
      <c r="L2515" s="444">
        <f t="shared" ca="1" si="147"/>
        <v>-9045072373.3685608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-9045072373.3685608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-37687801.555702336</v>
      </c>
      <c r="L2516" s="444">
        <f t="shared" ca="1" si="147"/>
        <v>-9082760174.924263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-9082760174.924263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-37844834.062184431</v>
      </c>
      <c r="L2517" s="444">
        <f t="shared" ca="1" si="147"/>
        <v>-9120605008.9864483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-9120605008.9864483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-38002520.870776869</v>
      </c>
      <c r="L2518" s="444">
        <f t="shared" ca="1" si="147"/>
        <v>-9158607529.8572254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-9158607529.8572254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-38160864.707738437</v>
      </c>
      <c r="L2519" s="444">
        <f t="shared" ca="1" si="147"/>
        <v>-9196768394.5649643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-9196768394.5649643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-38319868.310687348</v>
      </c>
      <c r="L2520" s="444">
        <f t="shared" ca="1" si="147"/>
        <v>-9235088262.8756523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-9235088262.8756523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-38479534.428648554</v>
      </c>
      <c r="L2521" s="444">
        <f t="shared" ca="1" si="147"/>
        <v>-9273567797.3043003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-9273567797.3043003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-38639865.82210125</v>
      </c>
      <c r="L2522" s="444">
        <f t="shared" ca="1" si="147"/>
        <v>-9312207663.1264019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-9312207663.1264019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-38800865.263026677</v>
      </c>
      <c r="L2523" s="444">
        <f t="shared" ca="1" si="147"/>
        <v>-9351008528.3894291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-9351008528.3894291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-38962535.534955956</v>
      </c>
      <c r="L2524" s="444">
        <f t="shared" ca="1" si="147"/>
        <v>-9389971063.9243851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-9389971063.9243851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-39124879.433018267</v>
      </c>
      <c r="L2525" s="444">
        <f t="shared" ca="1" si="147"/>
        <v>-9429095943.3574028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-9429095943.3574028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-39287899.76398918</v>
      </c>
      <c r="L2526" s="444">
        <f t="shared" ca="1" si="147"/>
        <v>-9468383843.1213913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-9468383843.1213913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-39451599.346339129</v>
      </c>
      <c r="L2527" s="444">
        <f t="shared" ca="1" si="147"/>
        <v>-9507835442.4677296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-9507835442.4677296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-39615981.010282204</v>
      </c>
      <c r="L2528" s="444">
        <f t="shared" ca="1" si="147"/>
        <v>-9547451423.4780121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-9547451423.4780121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-39781047.59782505</v>
      </c>
      <c r="L2529" s="444">
        <f t="shared" ca="1" si="147"/>
        <v>-9587232471.0758362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-9587232471.0758362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-39946801.962815985</v>
      </c>
      <c r="L2530" s="444">
        <f t="shared" ca="1" si="147"/>
        <v>-9627179273.0386524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-9627179273.0386524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-40113246.970994383</v>
      </c>
      <c r="L2531" s="444">
        <f t="shared" ca="1" si="147"/>
        <v>-9667292520.0096474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-9667292520.0096474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-40280385.500040196</v>
      </c>
      <c r="L2532" s="444">
        <f t="shared" ca="1" si="147"/>
        <v>-9707572905.5096874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-9707572905.5096874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-40448220.439623699</v>
      </c>
      <c r="L2533" s="444">
        <f t="shared" ca="1" si="147"/>
        <v>-9748021125.9493103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-9748021125.9493103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-40616754.691455461</v>
      </c>
      <c r="L2534" s="444">
        <f t="shared" ca="1" si="147"/>
        <v>-9788637880.6407661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-9788637880.6407661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-40785991.169336528</v>
      </c>
      <c r="L2535" s="444">
        <f t="shared" ca="1" si="147"/>
        <v>-9829423871.8101025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-9829423871.8101025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-40955932.79920876</v>
      </c>
      <c r="L2536" s="444">
        <f t="shared" ca="1" si="147"/>
        <v>-9870379804.6093121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-9870379804.6093121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-41126582.519205466</v>
      </c>
      <c r="L2537" s="444">
        <f t="shared" ca="1" si="147"/>
        <v>-9911506387.1285172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-9911506387.1285172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-41297943.279702157</v>
      </c>
      <c r="L2538" s="444">
        <f t="shared" ca="1" si="147"/>
        <v>-9952804330.4082184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-9952804330.4082184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-41470018.04336758</v>
      </c>
      <c r="L2539" s="444">
        <f t="shared" ca="1" si="147"/>
        <v>-9994274348.4515858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-9994274348.4515858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-41642809.785214938</v>
      </c>
      <c r="L2540" s="444">
        <f t="shared" ca="1" si="147"/>
        <v>-10035917158.236801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-10035917158.236801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-41816321.49265334</v>
      </c>
      <c r="L2541" s="444">
        <f t="shared" ca="1" si="147"/>
        <v>-10077733479.729454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-10077733479.729454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-41990556.165539391</v>
      </c>
      <c r="L2542" s="444">
        <f t="shared" ca="1" si="147"/>
        <v>-10119724035.894993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-10119724035.894993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-42165516.816229135</v>
      </c>
      <c r="L2543" s="444">
        <f t="shared" ca="1" si="147"/>
        <v>-10161889552.711222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-10161889552.711222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-42341206.469630092</v>
      </c>
      <c r="L2544" s="444">
        <f t="shared" ca="1" si="147"/>
        <v>-10204230759.180851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-10204230759.180851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-42517628.163253546</v>
      </c>
      <c r="L2545" s="444">
        <f t="shared" ca="1" si="147"/>
        <v>-10246748387.344105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-10246748387.344105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-42694784.9472671</v>
      </c>
      <c r="L2546" s="444">
        <f t="shared" ca="1" si="147"/>
        <v>-10289443172.291372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-10289443172.291372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-42872679.884547383</v>
      </c>
      <c r="L2547" s="444">
        <f t="shared" ca="1" si="147"/>
        <v>-10332315852.17592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-10332315852.17592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-43051316.050733</v>
      </c>
      <c r="L2548" s="444">
        <f t="shared" ca="1" si="147"/>
        <v>-10375367168.226654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-10375367168.226654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-43230696.534277722</v>
      </c>
      <c r="L2549" s="444">
        <f t="shared" ca="1" si="147"/>
        <v>-10418597864.760931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-10418597864.760931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-43410824.43650388</v>
      </c>
      <c r="L2550" s="444">
        <f t="shared" ca="1" si="147"/>
        <v>-10462008689.197435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-10462008689.197435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-43591702.871655978</v>
      </c>
      <c r="L2551" s="444">
        <f t="shared" ca="1" si="147"/>
        <v>-10505600392.069092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-10505600392.069092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-43773334.966954552</v>
      </c>
      <c r="L2552" s="444">
        <f t="shared" ca="1" si="147"/>
        <v>-10549373727.036047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-10549373727.036047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-43955723.862650193</v>
      </c>
      <c r="L2553" s="444">
        <f t="shared" ca="1" si="147"/>
        <v>-10593329450.898697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-10593329450.898697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-44138872.712077901</v>
      </c>
      <c r="L2554" s="444">
        <f t="shared" ca="1" si="147"/>
        <v>-10637468323.610775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-10637468323.610775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-44322784.681711562</v>
      </c>
      <c r="L2555" s="444">
        <f t="shared" ca="1" si="147"/>
        <v>-10681791108.292486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-10681791108.292486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-44507462.951218694</v>
      </c>
      <c r="L2556" s="444">
        <f t="shared" ca="1" si="147"/>
        <v>-10726298571.243706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-10726298571.243706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-44692910.713515438</v>
      </c>
      <c r="L2557" s="444">
        <f t="shared" ca="1" si="147"/>
        <v>-10770991481.957222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-10770991481.957222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-44879131.174821757</v>
      </c>
      <c r="L2558" s="444">
        <f t="shared" ref="L2558:L2812" ca="1" si="152">I2558-J2558+K2558</f>
        <v>-10815870613.132044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-10815870613.132044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-45066127.554716848</v>
      </c>
      <c r="L2559" s="444">
        <f t="shared" ca="1" si="152"/>
        <v>-10860936740.68676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-10860936740.68676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-45253903.086194836</v>
      </c>
      <c r="L2560" s="444">
        <f t="shared" ca="1" si="152"/>
        <v>-10906190643.772955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-10906190643.772955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-45442461.015720643</v>
      </c>
      <c r="L2561" s="444">
        <f t="shared" ca="1" si="152"/>
        <v>-10951633104.788675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-10951633104.788675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-45631804.603286147</v>
      </c>
      <c r="L2562" s="444">
        <f t="shared" ca="1" si="152"/>
        <v>-10997264909.391962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-10997264909.391962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-45821937.122466505</v>
      </c>
      <c r="L2563" s="444">
        <f t="shared" ca="1" si="152"/>
        <v>-11043086846.514429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-11043086846.514429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-46012861.860476784</v>
      </c>
      <c r="L2564" s="444">
        <f t="shared" ca="1" si="152"/>
        <v>-11089099708.374907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-11089099708.374907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-46204582.118228778</v>
      </c>
      <c r="L2565" s="444">
        <f t="shared" ca="1" si="152"/>
        <v>-11135304290.493135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-11135304290.493135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-46397101.210388064</v>
      </c>
      <c r="L2566" s="444">
        <f t="shared" ca="1" si="152"/>
        <v>-11181701391.703524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-11181701391.703524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-46590422.465431347</v>
      </c>
      <c r="L2567" s="444">
        <f t="shared" ca="1" si="152"/>
        <v>-11228291814.168955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-11228291814.168955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-46784549.225703977</v>
      </c>
      <c r="L2568" s="444">
        <f t="shared" ca="1" si="152"/>
        <v>-11275076363.394659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-11275076363.394659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-46979484.847477749</v>
      </c>
      <c r="L2569" s="444">
        <f t="shared" ca="1" si="152"/>
        <v>-11322055848.242136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-11322055848.242136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-47175232.701008901</v>
      </c>
      <c r="L2570" s="444">
        <f t="shared" ca="1" si="152"/>
        <v>-11369231080.943146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-11369231080.943146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-47371796.170596443</v>
      </c>
      <c r="L2571" s="444">
        <f t="shared" ca="1" si="152"/>
        <v>-11416602877.113743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-11416602877.113743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-47569178.654640593</v>
      </c>
      <c r="L2572" s="444">
        <f t="shared" ca="1" si="152"/>
        <v>-11464172055.768383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-11464172055.768383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-47767383.565701596</v>
      </c>
      <c r="L2573" s="444">
        <f t="shared" ca="1" si="152"/>
        <v>-11511939439.334085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-11511939439.334085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-47966414.330558687</v>
      </c>
      <c r="L2574" s="444">
        <f t="shared" ca="1" si="152"/>
        <v>-11559905853.664644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-11559905853.664644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-48166274.390269354</v>
      </c>
      <c r="L2575" s="444">
        <f t="shared" ca="1" si="152"/>
        <v>-11608072128.054914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-11608072128.054914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-48366967.20022881</v>
      </c>
      <c r="L2576" s="444">
        <f t="shared" ca="1" si="152"/>
        <v>-11656439095.255144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-11656439095.255144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-48568496.230229765</v>
      </c>
      <c r="L2577" s="444">
        <f t="shared" ca="1" si="152"/>
        <v>-11705007591.485374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-11705007591.485374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-48770864.964522392</v>
      </c>
      <c r="L2578" s="444">
        <f t="shared" ca="1" si="152"/>
        <v>-11753778456.449898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-11753778456.449898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-48974076.901874572</v>
      </c>
      <c r="L2579" s="444">
        <f t="shared" ca="1" si="152"/>
        <v>-11802752533.351772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-11802752533.351772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-49178135.555632383</v>
      </c>
      <c r="L2580" s="444">
        <f t="shared" ca="1" si="152"/>
        <v>-11851930668.907404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-11851930668.907404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-49383044.453780852</v>
      </c>
      <c r="L2581" s="444">
        <f t="shared" ca="1" si="152"/>
        <v>-11901313713.361185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-11901313713.361185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-49588807.139004938</v>
      </c>
      <c r="L2582" s="444">
        <f t="shared" ca="1" si="152"/>
        <v>-11950902520.500191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-11950902520.500191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-49795427.168750793</v>
      </c>
      <c r="L2583" s="444">
        <f t="shared" ca="1" si="152"/>
        <v>-12000697947.668941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-12000697947.668941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-50002908.115287259</v>
      </c>
      <c r="L2584" s="444">
        <f t="shared" ca="1" si="152"/>
        <v>-12050700855.784229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-12050700855.784229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-50211253.565767623</v>
      </c>
      <c r="L2585" s="444">
        <f t="shared" ca="1" si="152"/>
        <v>-12100912109.349997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-12100912109.349997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-50420467.122291654</v>
      </c>
      <c r="L2586" s="444">
        <f t="shared" ca="1" si="152"/>
        <v>-12151332576.472288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-12151332576.472288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-50630552.401967868</v>
      </c>
      <c r="L2587" s="444">
        <f t="shared" ca="1" si="152"/>
        <v>-12201963128.874256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-12201963128.874256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-50841513.036976069</v>
      </c>
      <c r="L2588" s="444">
        <f t="shared" ca="1" si="152"/>
        <v>-12252804641.911232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-12252804641.911232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-51053352.674630135</v>
      </c>
      <c r="L2589" s="444">
        <f t="shared" ca="1" si="152"/>
        <v>-12303857994.585861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-12303857994.585861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-51266074.977441087</v>
      </c>
      <c r="L2590" s="444">
        <f t="shared" ca="1" si="152"/>
        <v>-12355124069.563303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-12355124069.563303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-51479683.623180427</v>
      </c>
      <c r="L2591" s="444">
        <f t="shared" ca="1" si="152"/>
        <v>-12406603753.186483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-12406603753.186483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-51694182.304943681</v>
      </c>
      <c r="L2592" s="444">
        <f t="shared" ca="1" si="152"/>
        <v>-12458297935.491426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-12458297935.491426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-51909574.731214277</v>
      </c>
      <c r="L2593" s="444">
        <f t="shared" ca="1" si="152"/>
        <v>-12510207510.222641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-12510207510.222641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-52125864.625927672</v>
      </c>
      <c r="L2594" s="444">
        <f t="shared" ca="1" si="152"/>
        <v>-12562333374.848568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-12562333374.848568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-52343055.728535697</v>
      </c>
      <c r="L2595" s="444">
        <f t="shared" ca="1" si="152"/>
        <v>-12614676430.577105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-12614676430.577105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-52561151.794071272</v>
      </c>
      <c r="L2596" s="444">
        <f t="shared" ca="1" si="152"/>
        <v>-12667237582.371176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-12667237582.371176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-52780156.59321323</v>
      </c>
      <c r="L2597" s="444">
        <f t="shared" ca="1" si="152"/>
        <v>-12720017738.96439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-12720017738.96439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-53000073.912351623</v>
      </c>
      <c r="L2598" s="444">
        <f t="shared" ca="1" si="152"/>
        <v>-12773017812.876741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-12773017812.876741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-53220907.553653091</v>
      </c>
      <c r="L2599" s="444">
        <f t="shared" ca="1" si="152"/>
        <v>-12826238720.430395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-12826238720.430395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-53442661.335126646</v>
      </c>
      <c r="L2600" s="444">
        <f t="shared" ca="1" si="152"/>
        <v>-12879681381.765522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-12879681381.765522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-53665339.090689674</v>
      </c>
      <c r="L2601" s="444">
        <f t="shared" ca="1" si="152"/>
        <v>-12933346720.856213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-12933346720.856213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-53888944.670234218</v>
      </c>
      <c r="L2602" s="444">
        <f t="shared" ca="1" si="152"/>
        <v>-12987235665.526447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-12987235665.526447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-54113481.939693533</v>
      </c>
      <c r="L2603" s="444">
        <f t="shared" ca="1" si="152"/>
        <v>-13041349147.466141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-13041349147.466141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-54338954.781108916</v>
      </c>
      <c r="L2604" s="444">
        <f t="shared" ca="1" si="152"/>
        <v>-13095688102.24725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-13095688102.24725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-54565367.092696875</v>
      </c>
      <c r="L2605" s="444">
        <f t="shared" ca="1" si="152"/>
        <v>-13150253469.339947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-13150253469.339947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-54792722.788916446</v>
      </c>
      <c r="L2606" s="444">
        <f t="shared" ca="1" si="152"/>
        <v>-13205046192.128862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-13205046192.128862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-55021025.800536923</v>
      </c>
      <c r="L2607" s="444">
        <f t="shared" ca="1" si="152"/>
        <v>-13260067217.929399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-13260067217.929399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-55250280.074705832</v>
      </c>
      <c r="L2608" s="444">
        <f t="shared" ca="1" si="152"/>
        <v>-13315317498.004105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-13315317498.004105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-55480489.575017102</v>
      </c>
      <c r="L2609" s="444">
        <f t="shared" ca="1" si="152"/>
        <v>-13370797987.579123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-13370797987.579123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-55711658.281579673</v>
      </c>
      <c r="L2610" s="444">
        <f t="shared" ca="1" si="152"/>
        <v>-13426509645.860703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-13426509645.860703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-55943790.191086255</v>
      </c>
      <c r="L2611" s="444">
        <f t="shared" ca="1" si="152"/>
        <v>-13482453436.051788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-13482453436.051788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-56176889.316882454</v>
      </c>
      <c r="L2612" s="444">
        <f t="shared" ca="1" si="152"/>
        <v>-13538630325.368671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-13538630325.368671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-56410959.689036131</v>
      </c>
      <c r="L2613" s="444">
        <f t="shared" ca="1" si="152"/>
        <v>-13595041285.057707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-13595041285.057707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-56646005.354407109</v>
      </c>
      <c r="L2614" s="444">
        <f t="shared" ca="1" si="152"/>
        <v>-13651687290.412113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-13651687290.412113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-56882030.376717128</v>
      </c>
      <c r="L2615" s="444">
        <f t="shared" ca="1" si="152"/>
        <v>-13708569320.78883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-13708569320.78883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-57119038.836620122</v>
      </c>
      <c r="L2616" s="444">
        <f t="shared" ca="1" si="152"/>
        <v>-13765688359.62545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-13765688359.62545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-57357034.831772707</v>
      </c>
      <c r="L2617" s="444">
        <f t="shared" ca="1" si="152"/>
        <v>-13823045394.457222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-13823045394.457222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-57596022.476905093</v>
      </c>
      <c r="L2618" s="444">
        <f t="shared" ca="1" si="152"/>
        <v>-13880641416.934128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-13880641416.934128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-57836005.903892189</v>
      </c>
      <c r="L2619" s="444">
        <f t="shared" ca="1" si="152"/>
        <v>-13938477422.83802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-13938477422.83802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-58076989.261825077</v>
      </c>
      <c r="L2620" s="444">
        <f t="shared" ca="1" si="152"/>
        <v>-13996554412.099846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-13996554412.099846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-58318976.717082687</v>
      </c>
      <c r="L2621" s="444">
        <f t="shared" ca="1" si="152"/>
        <v>-14054873388.816929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-14054873388.816929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-58561972.45340386</v>
      </c>
      <c r="L2622" s="444">
        <f t="shared" ca="1" si="152"/>
        <v>-14113435361.270332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-14113435361.270332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-58805980.671959721</v>
      </c>
      <c r="L2623" s="444">
        <f t="shared" ca="1" si="152"/>
        <v>-14172241341.942291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-14172241341.942291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-59051005.591426216</v>
      </c>
      <c r="L2624" s="444">
        <f t="shared" ca="1" si="152"/>
        <v>-14231292347.533718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-14231292347.533718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-59297051.44805716</v>
      </c>
      <c r="L2625" s="444">
        <f t="shared" ca="1" si="152"/>
        <v>-14290589398.981775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-14290589398.981775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-59544122.495757394</v>
      </c>
      <c r="L2626" s="444">
        <f t="shared" ca="1" si="152"/>
        <v>-14350133521.477533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-14350133521.477533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-59792223.006156392</v>
      </c>
      <c r="L2627" s="444">
        <f t="shared" ca="1" si="152"/>
        <v>-14409925744.48369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-14409925744.48369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-60041357.26868204</v>
      </c>
      <c r="L2628" s="444">
        <f t="shared" ca="1" si="152"/>
        <v>-14469967101.752373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-14469967101.752373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-60291529.590634882</v>
      </c>
      <c r="L2629" s="444">
        <f t="shared" ca="1" si="152"/>
        <v>-14530258631.343008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-14530258631.343008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-60542744.297262542</v>
      </c>
      <c r="L2630" s="444">
        <f t="shared" ca="1" si="152"/>
        <v>-14590801375.64027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-14590801375.64027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-60795005.731834456</v>
      </c>
      <c r="L2631" s="444">
        <f t="shared" ca="1" si="152"/>
        <v>-14651596381.372105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-14651596381.372105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-61048318.255717106</v>
      </c>
      <c r="L2632" s="444">
        <f t="shared" ca="1" si="152"/>
        <v>-14712644699.627821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-14712644699.627821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-61302686.248449251</v>
      </c>
      <c r="L2633" s="444">
        <f t="shared" ca="1" si="152"/>
        <v>-14773947385.87627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-14773947385.87627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-61558114.107817784</v>
      </c>
      <c r="L2634" s="444">
        <f t="shared" ca="1" si="152"/>
        <v>-14835505499.984089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-14835505499.984089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-61814606.249933705</v>
      </c>
      <c r="L2635" s="444">
        <f t="shared" ca="1" si="152"/>
        <v>-14897320106.234022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-14897320106.234022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-62072167.109308422</v>
      </c>
      <c r="L2636" s="444">
        <f t="shared" ca="1" si="152"/>
        <v>-14959392273.34333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-14959392273.34333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-62330801.138930552</v>
      </c>
      <c r="L2637" s="444">
        <f t="shared" ca="1" si="152"/>
        <v>-15021723074.482262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-15021723074.482262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-62590512.810342759</v>
      </c>
      <c r="L2638" s="444">
        <f t="shared" ca="1" si="152"/>
        <v>-15084313587.292604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-15084313587.292604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-62851306.613719188</v>
      </c>
      <c r="L2639" s="444">
        <f t="shared" ca="1" si="152"/>
        <v>-15147164893.906324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-15147164893.906324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-63113187.057943016</v>
      </c>
      <c r="L2640" s="444">
        <f t="shared" ca="1" si="152"/>
        <v>-15210278080.964268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-15210278080.964268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-63376158.670684449</v>
      </c>
      <c r="L2641" s="444">
        <f t="shared" ca="1" si="152"/>
        <v>-15273654239.634953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-15273654239.634953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-63640225.998478971</v>
      </c>
      <c r="L2642" s="444">
        <f t="shared" ca="1" si="152"/>
        <v>-15337294465.633432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-15337294465.633432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-63905393.606805965</v>
      </c>
      <c r="L2643" s="444">
        <f t="shared" ca="1" si="152"/>
        <v>-15401199859.240238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-15401199859.240238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-64171666.080167651</v>
      </c>
      <c r="L2644" s="444">
        <f t="shared" ca="1" si="152"/>
        <v>-15465371525.320406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-15465371525.320406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-64439048.022168346</v>
      </c>
      <c r="L2645" s="444">
        <f t="shared" ca="1" si="152"/>
        <v>-15529810573.342575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-15529810573.342575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-64707544.055594072</v>
      </c>
      <c r="L2646" s="444">
        <f t="shared" ca="1" si="152"/>
        <v>-15594518117.398169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-15594518117.398169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-64977158.822492376</v>
      </c>
      <c r="L2647" s="444">
        <f t="shared" ca="1" si="152"/>
        <v>-15659495276.220661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-15659495276.220661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-65247896.984252751</v>
      </c>
      <c r="L2648" s="444">
        <f t="shared" ca="1" si="152"/>
        <v>-15724743173.204914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-15724743173.204914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-65519763.221687138</v>
      </c>
      <c r="L2649" s="444">
        <f t="shared" ca="1" si="152"/>
        <v>-15790262936.426601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-15790262936.426601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-65792762.235110842</v>
      </c>
      <c r="L2650" s="444">
        <f t="shared" ca="1" si="152"/>
        <v>-15856055698.661713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-15856055698.661713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-66066898.744423807</v>
      </c>
      <c r="L2651" s="444">
        <f t="shared" ca="1" si="152"/>
        <v>-15922122597.406136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-15922122597.406136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-66342177.489192232</v>
      </c>
      <c r="L2652" s="444">
        <f t="shared" ca="1" si="152"/>
        <v>-15988464774.895329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-15988464774.895329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-66618603.228730537</v>
      </c>
      <c r="L2653" s="444">
        <f t="shared" ca="1" si="152"/>
        <v>-16055083378.12406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-16055083378.12406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-66896180.742183588</v>
      </c>
      <c r="L2654" s="444">
        <f t="shared" ca="1" si="152"/>
        <v>-16121979558.866243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-16121979558.866243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-67174914.828609332</v>
      </c>
      <c r="L2655" s="444">
        <f t="shared" ca="1" si="152"/>
        <v>-16189154473.694853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-16189154473.694853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-67454810.307061896</v>
      </c>
      <c r="L2656" s="444">
        <f t="shared" ca="1" si="152"/>
        <v>-16256609284.001915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-16256609284.001915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-67735872.016674638</v>
      </c>
      <c r="L2657" s="444">
        <f t="shared" ca="1" si="152"/>
        <v>-16324345156.018589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-16324345156.018589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-68018104.816744119</v>
      </c>
      <c r="L2658" s="444">
        <f t="shared" ca="1" si="152"/>
        <v>-16392363260.835333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-16392363260.835333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-68301513.586813882</v>
      </c>
      <c r="L2659" s="444">
        <f t="shared" ca="1" si="152"/>
        <v>-16460664774.422146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-16460664774.422146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-68586103.226758942</v>
      </c>
      <c r="L2660" s="444">
        <f t="shared" ca="1" si="152"/>
        <v>-16529250877.648905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-16529250877.648905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-68871878.65687044</v>
      </c>
      <c r="L2661" s="444">
        <f t="shared" ca="1" si="152"/>
        <v>-16598122756.305775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-16598122756.305775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-69158844.817940727</v>
      </c>
      <c r="L2662" s="444">
        <f t="shared" ca="1" si="152"/>
        <v>-16667281601.123716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-16667281601.123716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-69447006.671348825</v>
      </c>
      <c r="L2663" s="444">
        <f t="shared" ca="1" si="152"/>
        <v>-16736728607.795065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-16736728607.795065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-69736369.199146107</v>
      </c>
      <c r="L2664" s="444">
        <f t="shared" ca="1" si="152"/>
        <v>-16806464976.994211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-16806464976.994211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-70026937.404142544</v>
      </c>
      <c r="L2665" s="444">
        <f t="shared" ca="1" si="152"/>
        <v>-16876491914.398354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-16876491914.398354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-70318716.309993133</v>
      </c>
      <c r="L2666" s="444">
        <f t="shared" ca="1" si="152"/>
        <v>-16946810630.708347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-16946810630.708347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-70611710.961284786</v>
      </c>
      <c r="L2667" s="444">
        <f t="shared" ca="1" si="152"/>
        <v>-17017422341.669632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-17017422341.669632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-70905926.423623472</v>
      </c>
      <c r="L2668" s="444">
        <f t="shared" ca="1" si="152"/>
        <v>-17088328268.093256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-17088328268.093256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-71201367.783721894</v>
      </c>
      <c r="L2669" s="444">
        <f t="shared" ca="1" si="152"/>
        <v>-17159529635.876978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-17159529635.876978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-71498040.149487406</v>
      </c>
      <c r="L2670" s="444">
        <f t="shared" ca="1" si="152"/>
        <v>-17231027676.026466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-17231027676.026466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-71795948.650110275</v>
      </c>
      <c r="L2671" s="444">
        <f t="shared" ca="1" si="152"/>
        <v>-17302823624.676579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-17302823624.676579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-72095098.436152413</v>
      </c>
      <c r="L2672" s="444">
        <f t="shared" ca="1" si="152"/>
        <v>-17374918723.112732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-17374918723.112732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-72395494.679636389</v>
      </c>
      <c r="L2673" s="444">
        <f t="shared" ca="1" si="152"/>
        <v>-17447314217.79237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-17447314217.79237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-72697142.574134871</v>
      </c>
      <c r="L2674" s="444">
        <f t="shared" ca="1" si="152"/>
        <v>-17520011360.366505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-17520011360.366505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-73000047.334860429</v>
      </c>
      <c r="L2675" s="444">
        <f t="shared" ca="1" si="152"/>
        <v>-17593011407.701366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-17593011407.701366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-73304214.198755696</v>
      </c>
      <c r="L2676" s="444">
        <f t="shared" ca="1" si="152"/>
        <v>-17666315621.900124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-17666315621.900124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-73609648.424583852</v>
      </c>
      <c r="L2677" s="444">
        <f t="shared" ca="1" si="152"/>
        <v>-17739925270.324707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-17739925270.324707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-73916355.293019608</v>
      </c>
      <c r="L2678" s="444">
        <f t="shared" ca="1" si="152"/>
        <v>-17813841625.617725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-17813841625.617725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-74224340.106740519</v>
      </c>
      <c r="L2679" s="444">
        <f t="shared" ca="1" si="152"/>
        <v>-17888065965.724464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-17888065965.724464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-74533608.190518603</v>
      </c>
      <c r="L2680" s="444">
        <f t="shared" ca="1" si="152"/>
        <v>-17962599573.914982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-17962599573.914982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-74844164.89131242</v>
      </c>
      <c r="L2681" s="444">
        <f t="shared" ca="1" si="152"/>
        <v>-18037443738.806293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-18037443738.806293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-75156015.578359559</v>
      </c>
      <c r="L2682" s="444">
        <f t="shared" ca="1" si="152"/>
        <v>-18112599754.384651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-18112599754.384651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-75469165.643269375</v>
      </c>
      <c r="L2683" s="444">
        <f t="shared" ca="1" si="152"/>
        <v>-18188068920.02792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-18188068920.02792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-75783620.500116333</v>
      </c>
      <c r="L2684" s="444">
        <f t="shared" ca="1" si="152"/>
        <v>-18263852540.528034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-18263852540.528034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-76099385.58553347</v>
      </c>
      <c r="L2685" s="444">
        <f t="shared" ca="1" si="152"/>
        <v>-18339951926.113567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-18339951926.113567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-76416466.358806536</v>
      </c>
      <c r="L2686" s="444">
        <f t="shared" ca="1" si="152"/>
        <v>-18416368392.472374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-18416368392.472374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-76734868.301968217</v>
      </c>
      <c r="L2687" s="444">
        <f t="shared" ca="1" si="152"/>
        <v>-18493103260.774342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-18493103260.774342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-77054596.919893086</v>
      </c>
      <c r="L2688" s="444">
        <f t="shared" ca="1" si="152"/>
        <v>-18570157857.694233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-18570157857.694233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-77375657.74039264</v>
      </c>
      <c r="L2689" s="444">
        <f t="shared" ca="1" si="152"/>
        <v>-18647533515.434624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-18647533515.434624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-77698056.314310938</v>
      </c>
      <c r="L2690" s="444">
        <f t="shared" ca="1" si="152"/>
        <v>-18725231571.748936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-18725231571.748936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-78021798.215620562</v>
      </c>
      <c r="L2691" s="444">
        <f t="shared" ca="1" si="152"/>
        <v>-18803253369.964558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-18803253369.964558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-78346889.041518986</v>
      </c>
      <c r="L2692" s="444">
        <f t="shared" ca="1" si="152"/>
        <v>-18881600259.006077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-18881600259.006077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-78673334.412525326</v>
      </c>
      <c r="L2693" s="444">
        <f t="shared" ca="1" si="152"/>
        <v>-18960273593.418602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-18960273593.418602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-79001139.972577512</v>
      </c>
      <c r="L2694" s="444">
        <f t="shared" ca="1" si="152"/>
        <v>-19039274733.391178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-19039274733.391178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-79330311.389129907</v>
      </c>
      <c r="L2695" s="444">
        <f t="shared" ca="1" si="152"/>
        <v>-19118605044.780308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-19118605044.780308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-79660854.353251278</v>
      </c>
      <c r="L2696" s="444">
        <f t="shared" ca="1" si="152"/>
        <v>-19198265899.13356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-19198265899.13356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-79992774.579723164</v>
      </c>
      <c r="L2697" s="444">
        <f t="shared" ca="1" si="152"/>
        <v>-19278258673.713284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-19278258673.713284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-80326077.807138681</v>
      </c>
      <c r="L2698" s="444">
        <f t="shared" ca="1" si="152"/>
        <v>-19358584751.520424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-19358584751.520424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-80660769.798001766</v>
      </c>
      <c r="L2699" s="444">
        <f t="shared" ca="1" si="152"/>
        <v>-19439245521.318424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-19439245521.318424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-80996856.338826761</v>
      </c>
      <c r="L2700" s="444">
        <f t="shared" ca="1" si="152"/>
        <v>-19520242377.657249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-19520242377.657249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-81334343.240238532</v>
      </c>
      <c r="L2701" s="444">
        <f t="shared" ca="1" si="152"/>
        <v>-19601576720.897488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-19601576720.897488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-81673236.337072864</v>
      </c>
      <c r="L2702" s="444">
        <f t="shared" ca="1" si="152"/>
        <v>-19683249957.234562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-19683249957.234562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-82013541.488477334</v>
      </c>
      <c r="L2703" s="444">
        <f t="shared" ca="1" si="152"/>
        <v>-19765263498.723038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-19765263498.723038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-82355264.57801266</v>
      </c>
      <c r="L2704" s="444">
        <f t="shared" ca="1" si="152"/>
        <v>-19847618763.301052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-19847618763.301052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-82698411.513754383</v>
      </c>
      <c r="L2705" s="444">
        <f t="shared" ca="1" si="152"/>
        <v>-19930317174.814808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-19930317174.814808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-83042988.22839503</v>
      </c>
      <c r="L2706" s="444">
        <f t="shared" ca="1" si="152"/>
        <v>-20013360163.043201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-20013360163.043201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-83389000.679346666</v>
      </c>
      <c r="L2707" s="444">
        <f t="shared" ca="1" si="152"/>
        <v>-20096749163.722549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-20096749163.722549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-83736454.848843962</v>
      </c>
      <c r="L2708" s="444">
        <f t="shared" ca="1" si="152"/>
        <v>-20180485618.571392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-20180485618.571392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-84085356.744047463</v>
      </c>
      <c r="L2709" s="444">
        <f t="shared" ca="1" si="152"/>
        <v>-20264570975.315441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-20264570975.315441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-84435712.39714767</v>
      </c>
      <c r="L2710" s="444">
        <f t="shared" ca="1" si="152"/>
        <v>-20349006687.712589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-20349006687.712589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-84787527.865469128</v>
      </c>
      <c r="L2711" s="444">
        <f t="shared" ca="1" si="152"/>
        <v>-20433794215.57806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-20433794215.57806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-85140809.231575251</v>
      </c>
      <c r="L2712" s="444">
        <f t="shared" ca="1" si="152"/>
        <v>-20518935024.809635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-20518935024.809635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-85495562.603373483</v>
      </c>
      <c r="L2713" s="444">
        <f t="shared" ca="1" si="152"/>
        <v>-20604430587.41301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-20604430587.41301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-85851794.114220873</v>
      </c>
      <c r="L2714" s="444">
        <f t="shared" ca="1" si="152"/>
        <v>-20690282381.527229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-20690282381.527229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-86209509.923030123</v>
      </c>
      <c r="L2715" s="444">
        <f t="shared" ca="1" si="152"/>
        <v>-20776491891.45026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-20776491891.45026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-86568716.214376077</v>
      </c>
      <c r="L2716" s="444">
        <f t="shared" ca="1" si="152"/>
        <v>-20863060607.664635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-20863060607.664635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-86929419.198602647</v>
      </c>
      <c r="L2717" s="444">
        <f t="shared" ca="1" si="152"/>
        <v>-20949990026.863235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-20949990026.863235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-87291625.111930147</v>
      </c>
      <c r="L2718" s="444">
        <f t="shared" ca="1" si="152"/>
        <v>-21037281651.975166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-21037281651.975166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-87655340.216563195</v>
      </c>
      <c r="L2719" s="444">
        <f t="shared" ca="1" si="152"/>
        <v>-21124936992.19173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-21124936992.19173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-88020570.800798878</v>
      </c>
      <c r="L2720" s="444">
        <f t="shared" ca="1" si="152"/>
        <v>-21212957562.992531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-21212957562.992531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-88387323.179135546</v>
      </c>
      <c r="L2721" s="444">
        <f t="shared" ca="1" si="152"/>
        <v>-21301344886.171665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-21301344886.171665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-88755603.692381933</v>
      </c>
      <c r="L2722" s="444">
        <f t="shared" ca="1" si="152"/>
        <v>-21390100489.864048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-21390100489.864048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-89125418.707766861</v>
      </c>
      <c r="L2723" s="444">
        <f t="shared" ca="1" si="152"/>
        <v>-21479225908.571815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-21479225908.571815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-89496774.619049236</v>
      </c>
      <c r="L2724" s="444">
        <f t="shared" ca="1" si="152"/>
        <v>-21568722683.190865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-21568722683.190865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-89869677.846628606</v>
      </c>
      <c r="L2725" s="444">
        <f t="shared" ca="1" si="152"/>
        <v>-21658592361.037495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-21658592361.037495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-90244134.83765623</v>
      </c>
      <c r="L2726" s="444">
        <f t="shared" ca="1" si="152"/>
        <v>-21748836495.875153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-21748836495.875153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-90620152.066146463</v>
      </c>
      <c r="L2727" s="444">
        <f t="shared" ca="1" si="152"/>
        <v>-21839456647.941299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-21839456647.941299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-90997736.033088744</v>
      </c>
      <c r="L2728" s="444">
        <f t="shared" ca="1" si="152"/>
        <v>-21930454383.974388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-21930454383.974388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-91376893.266559944</v>
      </c>
      <c r="L2729" s="444">
        <f t="shared" ca="1" si="152"/>
        <v>-22021831277.240948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-22021831277.240948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-91757630.321837276</v>
      </c>
      <c r="L2730" s="444">
        <f t="shared" ca="1" si="152"/>
        <v>-22113588907.562786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-22113588907.562786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-92139953.781511605</v>
      </c>
      <c r="L2731" s="444">
        <f t="shared" ca="1" si="152"/>
        <v>-22205728861.344299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-22205728861.344299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-92523870.255601242</v>
      </c>
      <c r="L2732" s="444">
        <f t="shared" ca="1" si="152"/>
        <v>-22298252731.599899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-22298252731.599899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-92909386.381666243</v>
      </c>
      <c r="L2733" s="444">
        <f t="shared" ca="1" si="152"/>
        <v>-22391162117.981567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-22391162117.981567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-93296508.824923202</v>
      </c>
      <c r="L2734" s="444">
        <f t="shared" ca="1" si="152"/>
        <v>-22484458626.806492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-22484458626.806492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-93685244.278360382</v>
      </c>
      <c r="L2735" s="444">
        <f t="shared" ca="1" si="152"/>
        <v>-22578143871.084854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-22578143871.084854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-94075599.462853551</v>
      </c>
      <c r="L2736" s="444">
        <f t="shared" ca="1" si="152"/>
        <v>-22672219470.547707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-22672219470.547707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-94467581.127282113</v>
      </c>
      <c r="L2737" s="444">
        <f t="shared" ca="1" si="152"/>
        <v>-22766687051.674988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-22766687051.674988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-94861196.048645779</v>
      </c>
      <c r="L2738" s="444">
        <f t="shared" ca="1" si="152"/>
        <v>-22861548247.723633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-22861548247.723633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-95256451.032181799</v>
      </c>
      <c r="L2739" s="444">
        <f t="shared" ca="1" si="152"/>
        <v>-22956804698.755814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-22956804698.755814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-95653352.911482558</v>
      </c>
      <c r="L2740" s="444">
        <f t="shared" ca="1" si="152"/>
        <v>-23052458051.667297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-23052458051.667297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-96051908.548613742</v>
      </c>
      <c r="L2741" s="444">
        <f t="shared" ca="1" si="152"/>
        <v>-23148509960.215912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-23148509960.215912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-96452124.834232971</v>
      </c>
      <c r="L2742" s="444">
        <f t="shared" ca="1" si="152"/>
        <v>-23244962085.050144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-23244962085.050144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-96854008.687708929</v>
      </c>
      <c r="L2743" s="444">
        <f t="shared" ca="1" si="152"/>
        <v>-23341816093.737854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-23341816093.737854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-97257567.057241052</v>
      </c>
      <c r="L2744" s="444">
        <f t="shared" ca="1" si="152"/>
        <v>-23439073660.795094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-23439073660.795094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-97662806.919979557</v>
      </c>
      <c r="L2745" s="444">
        <f t="shared" ca="1" si="152"/>
        <v>-23536736467.715073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-23536736467.715073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-98069735.282146141</v>
      </c>
      <c r="L2746" s="444">
        <f t="shared" ca="1" si="152"/>
        <v>-23634806202.997219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-23634806202.997219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-98478359.179155082</v>
      </c>
      <c r="L2747" s="444">
        <f t="shared" ca="1" si="152"/>
        <v>-23733284562.176373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-23733284562.176373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-98888685.675734878</v>
      </c>
      <c r="L2748" s="444">
        <f t="shared" ca="1" si="152"/>
        <v>-23832173247.852108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-23832173247.852108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-99300721.866050452</v>
      </c>
      <c r="L2749" s="444">
        <f t="shared" ca="1" si="152"/>
        <v>-23931473969.718159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-23931473969.718159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-99714474.873825654</v>
      </c>
      <c r="L2750" s="444">
        <f t="shared" ca="1" si="152"/>
        <v>-24031188444.591984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-24031188444.591984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-100129951.8524666</v>
      </c>
      <c r="L2751" s="444">
        <f t="shared" ca="1" si="152"/>
        <v>-24131318396.44445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-24131318396.44445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-100547159.98518521</v>
      </c>
      <c r="L2752" s="444">
        <f t="shared" ca="1" si="152"/>
        <v>-24231865556.429634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-24231865556.429634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-100966106.48512347</v>
      </c>
      <c r="L2753" s="444">
        <f t="shared" ca="1" si="152"/>
        <v>-24332831662.914757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-24332831662.914757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-101386798.59547815</v>
      </c>
      <c r="L2754" s="444">
        <f t="shared" ca="1" si="152"/>
        <v>-24434218461.510235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-24434218461.510235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-101809243.58962598</v>
      </c>
      <c r="L2755" s="444">
        <f t="shared" ca="1" si="152"/>
        <v>-24536027705.099861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-24536027705.099861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-102233448.77124941</v>
      </c>
      <c r="L2756" s="444">
        <f t="shared" ca="1" si="152"/>
        <v>-24638261153.871109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-24638261153.871109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-102659421.47446296</v>
      </c>
      <c r="L2757" s="444">
        <f t="shared" ca="1" si="152"/>
        <v>-24740920575.345573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-24740920575.345573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-103087169.06393988</v>
      </c>
      <c r="L2758" s="444">
        <f t="shared" ca="1" si="152"/>
        <v>-24844007744.409512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-24844007744.409512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-103516698.93503962</v>
      </c>
      <c r="L2759" s="444">
        <f t="shared" ca="1" si="152"/>
        <v>-24947524443.344551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-24947524443.344551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-103948018.51393563</v>
      </c>
      <c r="L2760" s="444">
        <f t="shared" ca="1" si="152"/>
        <v>-25051472461.858486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-25051472461.858486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-104381135.25774369</v>
      </c>
      <c r="L2761" s="444">
        <f t="shared" ca="1" si="152"/>
        <v>-25155853597.11623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-25155853597.11623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-104816056.65465096</v>
      </c>
      <c r="L2762" s="444">
        <f t="shared" ca="1" si="152"/>
        <v>-25260669653.770882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-25260669653.770882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-105252790.22404534</v>
      </c>
      <c r="L2763" s="444">
        <f t="shared" ca="1" si="152"/>
        <v>-25365922443.994926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-25365922443.994926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-105691343.51664552</v>
      </c>
      <c r="L2764" s="444">
        <f t="shared" ca="1" si="152"/>
        <v>-25471613787.511574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-25471613787.511574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-106131724.11463156</v>
      </c>
      <c r="L2765" s="444">
        <f t="shared" ca="1" si="152"/>
        <v>-25577745511.626205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-25577745511.626205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-106573939.63177586</v>
      </c>
      <c r="L2766" s="444">
        <f t="shared" ca="1" si="152"/>
        <v>-25684319451.25798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-25684319451.25798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-107017997.71357492</v>
      </c>
      <c r="L2767" s="444">
        <f t="shared" ca="1" si="152"/>
        <v>-25791337448.971554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-25791337448.971554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-107463906.03738147</v>
      </c>
      <c r="L2768" s="444">
        <f t="shared" ca="1" si="152"/>
        <v>-25898801355.008934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-25898801355.008934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-107911672.31253722</v>
      </c>
      <c r="L2769" s="444">
        <f t="shared" ca="1" si="152"/>
        <v>-26006713027.321472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-26006713027.321472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-108361304.28050613</v>
      </c>
      <c r="L2770" s="444">
        <f t="shared" ca="1" si="152"/>
        <v>-26115074331.601978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-26115074331.601978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-108812809.71500824</v>
      </c>
      <c r="L2771" s="444">
        <f t="shared" ca="1" si="152"/>
        <v>-26223887141.316986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-26223887141.316986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-109266196.42215411</v>
      </c>
      <c r="L2772" s="444">
        <f t="shared" ca="1" si="152"/>
        <v>-26333153337.73914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-26333153337.73914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-109721472.24057974</v>
      </c>
      <c r="L2773" s="444">
        <f t="shared" ca="1" si="152"/>
        <v>-26442874809.979721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-26442874809.979721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-110178645.04158217</v>
      </c>
      <c r="L2774" s="444">
        <f t="shared" ca="1" si="152"/>
        <v>-26553053455.021305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-26553053455.021305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-110637722.72925544</v>
      </c>
      <c r="L2775" s="444">
        <f t="shared" ca="1" si="152"/>
        <v>-26663691177.750561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-26663691177.750561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-111098713.24062733</v>
      </c>
      <c r="L2776" s="444">
        <f t="shared" ca="1" si="152"/>
        <v>-26774789890.991188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-26774789890.991188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-111561624.5457966</v>
      </c>
      <c r="L2777" s="444">
        <f t="shared" ca="1" si="152"/>
        <v>-26886351515.536983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-26886351515.536983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-112026464.64807075</v>
      </c>
      <c r="L2778" s="444">
        <f t="shared" ca="1" si="152"/>
        <v>-26998377980.185055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-26998377980.185055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-112493241.58410439</v>
      </c>
      <c r="L2779" s="444">
        <f t="shared" ca="1" si="152"/>
        <v>-27110871221.769157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-27110871221.769157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-112961963.42403816</v>
      </c>
      <c r="L2780" s="444">
        <f t="shared" ca="1" si="152"/>
        <v>-27223833185.193195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-27223833185.193195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-113432638.27163833</v>
      </c>
      <c r="L2781" s="444">
        <f t="shared" ca="1" si="152"/>
        <v>-27337265823.464832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-27337265823.464832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-113905274.2644368</v>
      </c>
      <c r="L2782" s="444">
        <f t="shared" ca="1" si="152"/>
        <v>-27451171097.729271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-27451171097.729271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-114379879.57387196</v>
      </c>
      <c r="L2783" s="444">
        <f t="shared" ca="1" si="152"/>
        <v>-27565550977.303143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-27565550977.303143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-114856462.40542977</v>
      </c>
      <c r="L2784" s="444">
        <f t="shared" ca="1" si="152"/>
        <v>-27680407439.708572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-27680407439.708572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-115335030.99878572</v>
      </c>
      <c r="L2785" s="444">
        <f t="shared" ca="1" si="152"/>
        <v>-27795742470.707359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-27795742470.707359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-115815593.62794733</v>
      </c>
      <c r="L2786" s="444">
        <f t="shared" ca="1" si="152"/>
        <v>-27911558064.335308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-27911558064.335308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-116298158.60139711</v>
      </c>
      <c r="L2787" s="444">
        <f t="shared" ca="1" si="152"/>
        <v>-28027856222.936707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-28027856222.936707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-116782734.26223628</v>
      </c>
      <c r="L2788" s="444">
        <f t="shared" ca="1" si="152"/>
        <v>-28144638957.198944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-28144638957.198944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-117269328.98832895</v>
      </c>
      <c r="L2789" s="444">
        <f t="shared" ca="1" si="152"/>
        <v>-28261908286.187275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-28261908286.187275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-117757951.19244699</v>
      </c>
      <c r="L2790" s="444">
        <f t="shared" ca="1" si="152"/>
        <v>-28379666237.379723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-28379666237.379723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-118248609.32241553</v>
      </c>
      <c r="L2791" s="444">
        <f t="shared" ca="1" si="152"/>
        <v>-28497914846.702137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-28497914846.702137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-118741311.86125891</v>
      </c>
      <c r="L2792" s="444">
        <f t="shared" ca="1" si="152"/>
        <v>-28616656158.563396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-28616656158.563396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-119236067.32734749</v>
      </c>
      <c r="L2793" s="444">
        <f t="shared" ca="1" si="152"/>
        <v>-28735892225.890743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-28735892225.890743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-119732884.27454476</v>
      </c>
      <c r="L2794" s="444">
        <f t="shared" ca="1" si="152"/>
        <v>-28855625110.165287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-28855625110.165287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-120231771.29235536</v>
      </c>
      <c r="L2795" s="444">
        <f t="shared" ca="1" si="152"/>
        <v>-28975856881.457642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-28975856881.457642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-120732737.0060735</v>
      </c>
      <c r="L2796" s="444">
        <f t="shared" ca="1" si="152"/>
        <v>-29096589618.463715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-29096589618.463715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-121235790.07693213</v>
      </c>
      <c r="L2797" s="444">
        <f t="shared" ca="1" si="152"/>
        <v>-29217825408.540646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-29217825408.540646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-121740939.20225269</v>
      </c>
      <c r="L2798" s="444">
        <f t="shared" ca="1" si="152"/>
        <v>-29339566347.742897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-29339566347.742897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-122248193.11559542</v>
      </c>
      <c r="L2799" s="444">
        <f t="shared" ca="1" si="152"/>
        <v>-29461814540.858494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-29461814540.858494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-122757560.58691038</v>
      </c>
      <c r="L2800" s="444">
        <f t="shared" ca="1" si="152"/>
        <v>-29584572101.445404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-29584572101.445404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-123269050.42268918</v>
      </c>
      <c r="L2801" s="444">
        <f t="shared" ca="1" si="152"/>
        <v>-29707841151.868092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-29707841151.868092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-123782671.46611704</v>
      </c>
      <c r="L2802" s="444">
        <f t="shared" ca="1" si="152"/>
        <v>-29831623823.334209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-29831623823.334209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-124298432.59722589</v>
      </c>
      <c r="L2803" s="444">
        <f t="shared" ca="1" si="152"/>
        <v>-29955922255.931435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-29955922255.931435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-124816342.73304765</v>
      </c>
      <c r="L2804" s="444">
        <f t="shared" ca="1" si="152"/>
        <v>-30080738598.664482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-30080738598.664482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-125336410.82776867</v>
      </c>
      <c r="L2805" s="444">
        <f t="shared" ca="1" si="152"/>
        <v>-30206075009.492252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-30206075009.492252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-125858645.87288438</v>
      </c>
      <c r="L2806" s="444">
        <f t="shared" ca="1" si="152"/>
        <v>-30331933655.365135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-30331933655.365135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-126383056.89735472</v>
      </c>
      <c r="L2807" s="444">
        <f t="shared" ca="1" si="152"/>
        <v>-30458316712.262489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-30458316712.262489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-126909652.96776038</v>
      </c>
      <c r="L2808" s="444">
        <f t="shared" ca="1" si="152"/>
        <v>-30585226365.230251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-30585226365.230251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-127438443.18845938</v>
      </c>
      <c r="L2809" s="444">
        <f t="shared" ca="1" si="152"/>
        <v>-30712664808.418709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-30712664808.418709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-127969436.70174462</v>
      </c>
      <c r="L2810" s="444">
        <f t="shared" ca="1" si="152"/>
        <v>-30840634245.120453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-30840634245.120453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-128502642.68800189</v>
      </c>
      <c r="L2811" s="444">
        <f t="shared" ca="1" si="152"/>
        <v>-30969136887.808456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-30969136887.808456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-129038070.36586858</v>
      </c>
      <c r="L2812" s="444">
        <f t="shared" ca="1" si="152"/>
        <v>-31098174958.174324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-31098174958.174324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-129575728.99239302</v>
      </c>
      <c r="L2813" s="444">
        <f t="shared" ref="L2813:L3067" ca="1" si="157">I2813-J2813+K2813</f>
        <v>-31227750687.166718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-31227750687.166718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-130115627.86319466</v>
      </c>
      <c r="L2814" s="444">
        <f t="shared" ca="1" si="157"/>
        <v>-31357866315.029911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-31357866315.029911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-130657776.31262463</v>
      </c>
      <c r="L2815" s="444">
        <f t="shared" ca="1" si="157"/>
        <v>-31488524091.342537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-31488524091.342537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-131202183.71392724</v>
      </c>
      <c r="L2816" s="444">
        <f t="shared" ca="1" si="157"/>
        <v>-31619726275.056465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-31619726275.056465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-131748859.47940192</v>
      </c>
      <c r="L2817" s="444">
        <f t="shared" ca="1" si="157"/>
        <v>-31751475134.535866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-31751475134.535866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-132297813.06056613</v>
      </c>
      <c r="L2818" s="444">
        <f t="shared" ca="1" si="157"/>
        <v>-31883772947.596432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-31883772947.596432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-132849053.94831847</v>
      </c>
      <c r="L2819" s="444">
        <f t="shared" ca="1" si="157"/>
        <v>-32016622001.54475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-32016622001.54475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-133402591.67310312</v>
      </c>
      <c r="L2820" s="444">
        <f t="shared" ca="1" si="157"/>
        <v>-32150024593.217854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-32150024593.217854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-133958435.80507439</v>
      </c>
      <c r="L2821" s="444">
        <f t="shared" ca="1" si="157"/>
        <v>-32283983029.022926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-32283983029.022926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-134516595.95426217</v>
      </c>
      <c r="L2822" s="444">
        <f t="shared" ca="1" si="157"/>
        <v>-32418499624.977188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-32418499624.977188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-135077081.77073827</v>
      </c>
      <c r="L2823" s="444">
        <f t="shared" ca="1" si="157"/>
        <v>-32553576706.747925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-32553576706.747925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-135639902.94478303</v>
      </c>
      <c r="L2824" s="444">
        <f t="shared" ca="1" si="157"/>
        <v>-32689216609.692707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-32689216609.692707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-136205069.20705295</v>
      </c>
      <c r="L2825" s="444">
        <f t="shared" ca="1" si="157"/>
        <v>-32825421678.899761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-32825421678.899761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-136772590.328749</v>
      </c>
      <c r="L2826" s="444">
        <f t="shared" ca="1" si="157"/>
        <v>-32962194269.228512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-32962194269.228512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-137342476.12178546</v>
      </c>
      <c r="L2827" s="444">
        <f t="shared" ca="1" si="157"/>
        <v>-33099536745.350296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-33099536745.350296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-137914736.43895954</v>
      </c>
      <c r="L2828" s="444">
        <f t="shared" ca="1" si="157"/>
        <v>-33237451481.789257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-33237451481.789257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-138489381.17412192</v>
      </c>
      <c r="L2829" s="444">
        <f t="shared" ca="1" si="157"/>
        <v>-33375940862.963379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-33375940862.963379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-139066420.2623474</v>
      </c>
      <c r="L2830" s="444">
        <f t="shared" ca="1" si="157"/>
        <v>-33515007283.225727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-33515007283.225727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-139645863.68010718</v>
      </c>
      <c r="L2831" s="444">
        <f t="shared" ca="1" si="157"/>
        <v>-33654653146.905834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-33654653146.905834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-140227721.44544098</v>
      </c>
      <c r="L2832" s="444">
        <f t="shared" ca="1" si="157"/>
        <v>-33794880868.351276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-33794880868.351276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-140812003.61813033</v>
      </c>
      <c r="L2833" s="444">
        <f t="shared" ca="1" si="157"/>
        <v>-33935692871.969406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-33935692871.969406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-141398720.29987252</v>
      </c>
      <c r="L2834" s="444">
        <f t="shared" ca="1" si="157"/>
        <v>-34077091592.269279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-34077091592.269279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-141987881.63445532</v>
      </c>
      <c r="L2835" s="444">
        <f t="shared" ca="1" si="157"/>
        <v>-34219079473.903736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-34219079473.903736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-142579497.80793223</v>
      </c>
      <c r="L2836" s="444">
        <f t="shared" ca="1" si="157"/>
        <v>-34361658971.71167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-34361658971.71167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-143173579.04879862</v>
      </c>
      <c r="L2837" s="444">
        <f t="shared" ca="1" si="157"/>
        <v>-34504832550.760468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-34504832550.760468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-143770135.62816861</v>
      </c>
      <c r="L2838" s="444">
        <f t="shared" ca="1" si="157"/>
        <v>-34648602686.388634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-34648602686.388634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-144369177.85995263</v>
      </c>
      <c r="L2839" s="444">
        <f t="shared" ca="1" si="157"/>
        <v>-34792971864.248589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-34792971864.248589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-144970716.10103577</v>
      </c>
      <c r="L2840" s="444">
        <f t="shared" ca="1" si="157"/>
        <v>-34937942580.349625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-34937942580.349625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-145574760.75145677</v>
      </c>
      <c r="L2841" s="444">
        <f t="shared" ca="1" si="157"/>
        <v>-35083517341.101082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-35083517341.101082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-146181322.25458783</v>
      </c>
      <c r="L2842" s="444">
        <f t="shared" ca="1" si="157"/>
        <v>-35229698663.355667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-35229698663.355667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-146790411.09731528</v>
      </c>
      <c r="L2843" s="444">
        <f t="shared" ca="1" si="157"/>
        <v>-35376489074.45298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-35376489074.45298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-147402037.81022075</v>
      </c>
      <c r="L2844" s="444">
        <f t="shared" ca="1" si="157"/>
        <v>-35523891112.263199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-35523891112.263199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-148016212.96776333</v>
      </c>
      <c r="L2845" s="444">
        <f t="shared" ca="1" si="157"/>
        <v>-35671907325.230965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-35671907325.230965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-148632947.18846235</v>
      </c>
      <c r="L2846" s="444">
        <f t="shared" ca="1" si="157"/>
        <v>-35820540272.419426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-35820540272.419426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-149252251.13508093</v>
      </c>
      <c r="L2847" s="444">
        <f t="shared" ca="1" si="157"/>
        <v>-35969792523.554504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-35969792523.554504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-149874135.51481044</v>
      </c>
      <c r="L2848" s="444">
        <f t="shared" ca="1" si="157"/>
        <v>-36119666659.069313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-36119666659.069313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-150498611.07945547</v>
      </c>
      <c r="L2849" s="444">
        <f t="shared" ca="1" si="157"/>
        <v>-36270165270.148766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-36270165270.148766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-151125688.62561986</v>
      </c>
      <c r="L2850" s="444">
        <f t="shared" ca="1" si="157"/>
        <v>-36421290958.774384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-36421290958.774384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-151755378.99489325</v>
      </c>
      <c r="L2851" s="444">
        <f t="shared" ca="1" si="157"/>
        <v>-36573046337.769279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-36573046337.769279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-152387693.07403865</v>
      </c>
      <c r="L2852" s="444">
        <f t="shared" ca="1" si="157"/>
        <v>-36725434030.843315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-36725434030.843315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-153022641.79518047</v>
      </c>
      <c r="L2853" s="444">
        <f t="shared" ca="1" si="157"/>
        <v>-36878456672.638496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-36878456672.638496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-153660236.13599372</v>
      </c>
      <c r="L2854" s="444">
        <f t="shared" ca="1" si="157"/>
        <v>-37032116908.77449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-37032116908.77449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-154300487.1198937</v>
      </c>
      <c r="L2855" s="444">
        <f t="shared" ca="1" si="157"/>
        <v>-37186417395.894386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-37186417395.894386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-154943405.8162266</v>
      </c>
      <c r="L2856" s="444">
        <f t="shared" ca="1" si="157"/>
        <v>-37341360801.710609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-37341360801.710609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-155589003.34046087</v>
      </c>
      <c r="L2857" s="444">
        <f t="shared" ca="1" si="157"/>
        <v>-37496949805.051071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-37496949805.051071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-156237290.85437948</v>
      </c>
      <c r="L2858" s="444">
        <f t="shared" ca="1" si="157"/>
        <v>-37653187095.905449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-37653187095.905449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-156888279.56627271</v>
      </c>
      <c r="L2859" s="444">
        <f t="shared" ca="1" si="157"/>
        <v>-37810075375.471718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-37810075375.471718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-157541980.73113215</v>
      </c>
      <c r="L2860" s="444">
        <f t="shared" ca="1" si="157"/>
        <v>-37967617356.20285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-37967617356.20285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-158198405.6508452</v>
      </c>
      <c r="L2861" s="444">
        <f t="shared" ca="1" si="157"/>
        <v>-38125815761.853699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-38125815761.853699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-158857565.67439041</v>
      </c>
      <c r="L2862" s="444">
        <f t="shared" ca="1" si="157"/>
        <v>-38284673327.528091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-38284673327.528091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-159519472.19803372</v>
      </c>
      <c r="L2863" s="444">
        <f t="shared" ca="1" si="157"/>
        <v>-38444192799.726128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-38444192799.726128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-160184136.66552553</v>
      </c>
      <c r="L2864" s="444">
        <f t="shared" ca="1" si="157"/>
        <v>-38604376936.391655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-38604376936.391655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-160851570.56829855</v>
      </c>
      <c r="L2865" s="444">
        <f t="shared" ca="1" si="157"/>
        <v>-38765228506.959953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-38765228506.959953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-161521785.44566646</v>
      </c>
      <c r="L2866" s="444">
        <f t="shared" ca="1" si="157"/>
        <v>-38926750292.405617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-38926750292.405617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-162194792.88502342</v>
      </c>
      <c r="L2867" s="444">
        <f t="shared" ca="1" si="157"/>
        <v>-39088945085.290642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-39088945085.290642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-162870604.52204433</v>
      </c>
      <c r="L2868" s="444">
        <f t="shared" ca="1" si="157"/>
        <v>-39251815689.812683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-39251815689.812683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-163549232.04088616</v>
      </c>
      <c r="L2869" s="444">
        <f t="shared" ca="1" si="157"/>
        <v>-39415364921.853569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-39415364921.853569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-164230687.17438987</v>
      </c>
      <c r="L2870" s="444">
        <f t="shared" ca="1" si="157"/>
        <v>-39579595609.027962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-39579595609.027962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-164914981.70428318</v>
      </c>
      <c r="L2871" s="444">
        <f t="shared" ca="1" si="157"/>
        <v>-39744510590.732246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-39744510590.732246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-165602127.46138436</v>
      </c>
      <c r="L2872" s="444">
        <f t="shared" ca="1" si="157"/>
        <v>-39910112718.193634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-39910112718.193634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-166292136.3258068</v>
      </c>
      <c r="L2873" s="444">
        <f t="shared" ca="1" si="157"/>
        <v>-40076404854.51944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-40076404854.51944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-166985020.22716433</v>
      </c>
      <c r="L2874" s="444">
        <f t="shared" ca="1" si="157"/>
        <v>-40243389874.746605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-40243389874.746605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-167680791.14477751</v>
      </c>
      <c r="L2875" s="444">
        <f t="shared" ca="1" si="157"/>
        <v>-40411070665.89138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-40411070665.89138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-168379461.10788074</v>
      </c>
      <c r="L2876" s="444">
        <f t="shared" ca="1" si="157"/>
        <v>-40579450126.99926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-40579450126.99926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-169081042.19583026</v>
      </c>
      <c r="L2877" s="444">
        <f t="shared" ca="1" si="157"/>
        <v>-40748531169.195091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-40748531169.195091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-169785546.53831288</v>
      </c>
      <c r="L2878" s="444">
        <f t="shared" ca="1" si="157"/>
        <v>-40918316715.733406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-40918316715.733406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-170492986.31555587</v>
      </c>
      <c r="L2879" s="444">
        <f t="shared" ca="1" si="157"/>
        <v>-41088809702.048965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-41088809702.048965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-171203373.75853735</v>
      </c>
      <c r="L2880" s="444">
        <f t="shared" ca="1" si="157"/>
        <v>-41260013075.807503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-41260013075.807503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-171916721.14919794</v>
      </c>
      <c r="L2881" s="444">
        <f t="shared" ca="1" si="157"/>
        <v>-41431929796.956703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-41431929796.956703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-172633040.82065293</v>
      </c>
      <c r="L2882" s="444">
        <f t="shared" ca="1" si="157"/>
        <v>-41604562837.777359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-41604562837.777359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-173352345.15740567</v>
      </c>
      <c r="L2883" s="444">
        <f t="shared" ca="1" si="157"/>
        <v>-41777915182.934761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-41777915182.934761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-174074646.5955615</v>
      </c>
      <c r="L2884" s="444">
        <f t="shared" ca="1" si="157"/>
        <v>-41951989829.530319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-41951989829.530319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-174799957.623043</v>
      </c>
      <c r="L2885" s="444">
        <f t="shared" ca="1" si="157"/>
        <v>-42126789787.153358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-42126789787.153358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-175528290.77980566</v>
      </c>
      <c r="L2886" s="444">
        <f t="shared" ca="1" si="157"/>
        <v>-42302318077.933167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-42302318077.933167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-176259658.65805486</v>
      </c>
      <c r="L2887" s="444">
        <f t="shared" ca="1" si="157"/>
        <v>-42478577736.591225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-42478577736.591225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-176994073.90246344</v>
      </c>
      <c r="L2888" s="444">
        <f t="shared" ca="1" si="157"/>
        <v>-42655571810.49369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-42655571810.49369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-177731549.21039039</v>
      </c>
      <c r="L2889" s="444">
        <f t="shared" ca="1" si="157"/>
        <v>-42833303359.704079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-42833303359.704079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-178472097.33210033</v>
      </c>
      <c r="L2890" s="444">
        <f t="shared" ca="1" si="157"/>
        <v>-43011775457.036179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-43011775457.036179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-179215731.07098407</v>
      </c>
      <c r="L2891" s="444">
        <f t="shared" ca="1" si="157"/>
        <v>-43190991188.107162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-43190991188.107162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-179962463.28377983</v>
      </c>
      <c r="L2892" s="444">
        <f t="shared" ca="1" si="157"/>
        <v>-43370953651.390945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-43370953651.390945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-180712306.8807956</v>
      </c>
      <c r="L2893" s="444">
        <f t="shared" ca="1" si="157"/>
        <v>-43551665958.271744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-43551665958.271744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-181465274.82613227</v>
      </c>
      <c r="L2894" s="444">
        <f t="shared" ca="1" si="157"/>
        <v>-43733131233.097878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-43733131233.097878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-182221380.13790783</v>
      </c>
      <c r="L2895" s="444">
        <f t="shared" ca="1" si="157"/>
        <v>-43915352613.235786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-43915352613.235786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-182980635.88848245</v>
      </c>
      <c r="L2896" s="444">
        <f t="shared" ca="1" si="157"/>
        <v>-44098333249.124268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-44098333249.124268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-183743055.20468444</v>
      </c>
      <c r="L2897" s="444">
        <f t="shared" ca="1" si="157"/>
        <v>-44282076304.328949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-44282076304.328949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-184508651.26803729</v>
      </c>
      <c r="L2898" s="444">
        <f t="shared" ca="1" si="157"/>
        <v>-44466584955.596985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-44466584955.596985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-185277437.31498742</v>
      </c>
      <c r="L2899" s="444">
        <f t="shared" ca="1" si="157"/>
        <v>-44651862392.911972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-44651862392.911972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-186049426.63713321</v>
      </c>
      <c r="L2900" s="444">
        <f t="shared" ca="1" si="157"/>
        <v>-44837911819.549103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-44837911819.549103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-186824632.5814546</v>
      </c>
      <c r="L2901" s="444">
        <f t="shared" ca="1" si="157"/>
        <v>-45024736452.130554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-45024736452.130554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-187603068.55054396</v>
      </c>
      <c r="L2902" s="444">
        <f t="shared" ca="1" si="157"/>
        <v>-45212339520.681099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-45212339520.681099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-188384748.0028379</v>
      </c>
      <c r="L2903" s="444">
        <f t="shared" ca="1" si="157"/>
        <v>-45400724268.683937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-45400724268.683937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-189169684.45284975</v>
      </c>
      <c r="L2904" s="444">
        <f t="shared" ca="1" si="157"/>
        <v>-45589893953.136787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-45589893953.136787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-189957891.47140327</v>
      </c>
      <c r="L2905" s="444">
        <f t="shared" ca="1" si="157"/>
        <v>-45779851844.608192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-45779851844.608192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-190749382.68586746</v>
      </c>
      <c r="L2906" s="444">
        <f t="shared" ca="1" si="157"/>
        <v>-45970601227.29406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-45970601227.29406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-191544171.7803919</v>
      </c>
      <c r="L2907" s="444">
        <f t="shared" ca="1" si="157"/>
        <v>-46162145399.074455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-46162145399.074455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-192342272.49614355</v>
      </c>
      <c r="L2908" s="444">
        <f t="shared" ca="1" si="157"/>
        <v>-46354487671.570602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-46354487671.570602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-193143698.63154417</v>
      </c>
      <c r="L2909" s="444">
        <f t="shared" ca="1" si="157"/>
        <v>-46547631370.202148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-46547631370.202148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-193948464.04250896</v>
      </c>
      <c r="L2910" s="444">
        <f t="shared" ca="1" si="157"/>
        <v>-46741579834.244659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-46741579834.244659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-194756582.64268607</v>
      </c>
      <c r="L2911" s="444">
        <f t="shared" ca="1" si="157"/>
        <v>-46936336416.887344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-46936336416.887344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-195568068.40369725</v>
      </c>
      <c r="L2912" s="444">
        <f t="shared" ca="1" si="157"/>
        <v>-47131904485.291039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-47131904485.291039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-196382935.35537931</v>
      </c>
      <c r="L2913" s="444">
        <f t="shared" ca="1" si="157"/>
        <v>-47328287420.646416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-47328287420.646416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-197201197.58602673</v>
      </c>
      <c r="L2914" s="444">
        <f t="shared" ca="1" si="157"/>
        <v>-47525488618.232445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-47525488618.232445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-198022869.24263519</v>
      </c>
      <c r="L2915" s="444">
        <f t="shared" ca="1" si="157"/>
        <v>-47723511487.475082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-47723511487.475082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-198847964.53114617</v>
      </c>
      <c r="L2916" s="444">
        <f t="shared" ca="1" si="157"/>
        <v>-47922359452.006226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-47922359452.006226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-199676497.7166926</v>
      </c>
      <c r="L2917" s="444">
        <f t="shared" ca="1" si="157"/>
        <v>-48122035949.722916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-48122035949.722916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-200508483.12384549</v>
      </c>
      <c r="L2918" s="444">
        <f t="shared" ca="1" si="157"/>
        <v>-48322544432.846764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-48322544432.846764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-201343935.1368615</v>
      </c>
      <c r="L2919" s="444">
        <f t="shared" ca="1" si="157"/>
        <v>-48523888367.983627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-48523888367.983627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-202182868.19993177</v>
      </c>
      <c r="L2920" s="444">
        <f t="shared" ca="1" si="157"/>
        <v>-48726071236.183556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-48726071236.183556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-203025296.81743148</v>
      </c>
      <c r="L2921" s="444">
        <f t="shared" ca="1" si="157"/>
        <v>-48929096533.000984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-48929096533.000984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-203871235.55417076</v>
      </c>
      <c r="L2922" s="444">
        <f t="shared" ca="1" si="157"/>
        <v>-49132967768.555153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-49132967768.555153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-204720699.03564647</v>
      </c>
      <c r="L2923" s="444">
        <f t="shared" ca="1" si="157"/>
        <v>-49337688467.590797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-49337688467.590797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-205573701.948295</v>
      </c>
      <c r="L2924" s="444">
        <f t="shared" ca="1" si="157"/>
        <v>-49543262169.539093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-49543262169.539093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-206430259.03974622</v>
      </c>
      <c r="L2925" s="444">
        <f t="shared" ca="1" si="157"/>
        <v>-49749692428.578842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-49749692428.578842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-207290385.11907852</v>
      </c>
      <c r="L2926" s="444">
        <f t="shared" ca="1" si="157"/>
        <v>-49956982813.697922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-49956982813.697922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-208154095.05707467</v>
      </c>
      <c r="L2927" s="444">
        <f t="shared" ca="1" si="157"/>
        <v>-50165136908.754997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-50165136908.754997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-209021403.78647915</v>
      </c>
      <c r="L2928" s="444">
        <f t="shared" ca="1" si="157"/>
        <v>-50374158312.541473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-50374158312.541473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-209892326.30225614</v>
      </c>
      <c r="L2929" s="444">
        <f t="shared" ca="1" si="157"/>
        <v>-50584050638.843727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-50584050638.843727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-210766877.66184887</v>
      </c>
      <c r="L2930" s="444">
        <f t="shared" ca="1" si="157"/>
        <v>-50794817516.505577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-50794817516.505577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-211645072.9854399</v>
      </c>
      <c r="L2931" s="444">
        <f t="shared" ca="1" si="157"/>
        <v>-51006462589.49102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-51006462589.49102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-212526927.45621258</v>
      </c>
      <c r="L2932" s="444">
        <f t="shared" ca="1" si="157"/>
        <v>-51218989516.947235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-51218989516.947235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-213412456.32061347</v>
      </c>
      <c r="L2933" s="444">
        <f t="shared" ca="1" si="157"/>
        <v>-51432401973.267845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-51432401973.267845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-214301674.88861603</v>
      </c>
      <c r="L2934" s="444">
        <f t="shared" ca="1" si="157"/>
        <v>-51646703648.156464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-51646703648.156464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-215194598.53398526</v>
      </c>
      <c r="L2935" s="444">
        <f t="shared" ca="1" si="157"/>
        <v>-51861898246.690453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-51861898246.690453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-216091242.69454354</v>
      </c>
      <c r="L2936" s="444">
        <f t="shared" ca="1" si="157"/>
        <v>-52077989489.384995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-52077989489.384995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-216991622.87243748</v>
      </c>
      <c r="L2937" s="444">
        <f t="shared" ca="1" si="157"/>
        <v>-52294981112.257431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-52294981112.257431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-217895754.63440597</v>
      </c>
      <c r="L2938" s="444">
        <f t="shared" ca="1" si="157"/>
        <v>-52512876866.891838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-52512876866.891838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-218803653.61204931</v>
      </c>
      <c r="L2939" s="444">
        <f t="shared" ca="1" si="157"/>
        <v>-52731680520.503891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-52731680520.503891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-219715335.50209954</v>
      </c>
      <c r="L2940" s="444">
        <f t="shared" ca="1" si="157"/>
        <v>-52951395856.005989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-52951395856.005989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-220630816.06669161</v>
      </c>
      <c r="L2941" s="444">
        <f t="shared" ca="1" si="157"/>
        <v>-53172026672.072678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-53172026672.072678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-221550111.13363615</v>
      </c>
      <c r="L2942" s="444">
        <f t="shared" ca="1" si="157"/>
        <v>-53393576783.206314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-53393576783.206314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-222473236.59669298</v>
      </c>
      <c r="L2943" s="444">
        <f t="shared" ca="1" si="157"/>
        <v>-53616050019.803009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-53616050019.803009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-223400208.41584587</v>
      </c>
      <c r="L2944" s="444">
        <f t="shared" ca="1" si="157"/>
        <v>-53839450228.218857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-53839450228.218857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-224331042.61757857</v>
      </c>
      <c r="L2945" s="444">
        <f t="shared" ca="1" si="157"/>
        <v>-54063781270.836433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-54063781270.836433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-225265755.2951518</v>
      </c>
      <c r="L2946" s="444">
        <f t="shared" ca="1" si="157"/>
        <v>-54289047026.131584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-54289047026.131584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-226204362.60888159</v>
      </c>
      <c r="L2947" s="444">
        <f t="shared" ca="1" si="157"/>
        <v>-54515251388.740463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-54515251388.740463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-227146880.78641862</v>
      </c>
      <c r="L2948" s="444">
        <f t="shared" ca="1" si="157"/>
        <v>-54742398269.526878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-54742398269.526878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-228093326.12302867</v>
      </c>
      <c r="L2949" s="444">
        <f t="shared" ca="1" si="157"/>
        <v>-54970491595.64991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-54970491595.64991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-229043714.98187464</v>
      </c>
      <c r="L2950" s="444">
        <f t="shared" ca="1" si="157"/>
        <v>-55199535310.631783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-55199535310.631783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-229998063.7942991</v>
      </c>
      <c r="L2951" s="444">
        <f t="shared" ca="1" si="157"/>
        <v>-55429533374.426079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-55429533374.426079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-230956389.06010866</v>
      </c>
      <c r="L2952" s="444">
        <f t="shared" ca="1" si="157"/>
        <v>-55660489763.486191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-55660489763.486191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-231918707.34785911</v>
      </c>
      <c r="L2953" s="444">
        <f t="shared" ca="1" si="157"/>
        <v>-55892408470.834053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-55892408470.834053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-232885035.29514188</v>
      </c>
      <c r="L2954" s="444">
        <f t="shared" ca="1" si="157"/>
        <v>-56125293506.129196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-56125293506.129196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-233855389.60887164</v>
      </c>
      <c r="L2955" s="444">
        <f t="shared" ca="1" si="157"/>
        <v>-56359148895.738068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-56359148895.738068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-234829787.06557527</v>
      </c>
      <c r="L2956" s="444">
        <f t="shared" ca="1" si="157"/>
        <v>-56593978682.803642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-56593978682.803642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-235808244.51168188</v>
      </c>
      <c r="L2957" s="444">
        <f t="shared" ca="1" si="157"/>
        <v>-56829786927.315323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-56829786927.315323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-236790778.86381385</v>
      </c>
      <c r="L2958" s="444">
        <f t="shared" ca="1" si="157"/>
        <v>-57066577706.179138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-57066577706.179138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-237777407.10907972</v>
      </c>
      <c r="L2959" s="444">
        <f t="shared" ca="1" si="157"/>
        <v>-57304355113.288216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-57304355113.288216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-238768146.30536756</v>
      </c>
      <c r="L2960" s="444">
        <f t="shared" ca="1" si="157"/>
        <v>-57543123259.593582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-57543123259.593582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-239763013.58163992</v>
      </c>
      <c r="L2961" s="444">
        <f t="shared" ca="1" si="157"/>
        <v>-57782886273.175224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-57782886273.175224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-240762026.13823006</v>
      </c>
      <c r="L2962" s="444">
        <f t="shared" ca="1" si="157"/>
        <v>-58023648299.313454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-58023648299.313454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-241765201.24713939</v>
      </c>
      <c r="L2963" s="444">
        <f t="shared" ca="1" si="157"/>
        <v>-58265413500.560593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-58265413500.560593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-242772556.25233579</v>
      </c>
      <c r="L2964" s="444">
        <f t="shared" ca="1" si="157"/>
        <v>-58508186056.812927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-58508186056.812927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-243784108.57005385</v>
      </c>
      <c r="L2965" s="444">
        <f t="shared" ca="1" si="157"/>
        <v>-58751970165.38298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-58751970165.38298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-244799875.68909571</v>
      </c>
      <c r="L2966" s="444">
        <f t="shared" ca="1" si="157"/>
        <v>-58996770041.072075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-58996770041.072075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-245819875.17113364</v>
      </c>
      <c r="L2967" s="444">
        <f t="shared" ca="1" si="157"/>
        <v>-59242589916.24321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-59242589916.24321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-246844124.65101337</v>
      </c>
      <c r="L2968" s="444">
        <f t="shared" ca="1" si="157"/>
        <v>-59489434040.894226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-59489434040.894226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-247872641.83705926</v>
      </c>
      <c r="L2969" s="444">
        <f t="shared" ca="1" si="157"/>
        <v>-59737306682.731285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-59737306682.731285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-248905444.51138034</v>
      </c>
      <c r="L2970" s="444">
        <f t="shared" ca="1" si="157"/>
        <v>-59986212127.242668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-59986212127.242668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-249942550.5301778</v>
      </c>
      <c r="L2971" s="444">
        <f t="shared" ca="1" si="157"/>
        <v>-60236154677.772842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-60236154677.772842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-250983977.8240535</v>
      </c>
      <c r="L2972" s="444">
        <f t="shared" ca="1" si="157"/>
        <v>-60487138655.596893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-60487138655.596893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-252029744.39832041</v>
      </c>
      <c r="L2973" s="444">
        <f t="shared" ca="1" si="157"/>
        <v>-60739168399.995216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-60739168399.995216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-253079868.33331341</v>
      </c>
      <c r="L2974" s="444">
        <f t="shared" ca="1" si="157"/>
        <v>-60992248268.328529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-60992248268.328529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-254134367.78470221</v>
      </c>
      <c r="L2975" s="444">
        <f t="shared" ca="1" si="157"/>
        <v>-61246382636.113228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-61246382636.113228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-255193260.98380509</v>
      </c>
      <c r="L2976" s="444">
        <f t="shared" ca="1" si="157"/>
        <v>-61501575897.097031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-61501575897.097031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-256256566.23790428</v>
      </c>
      <c r="L2977" s="444">
        <f t="shared" ca="1" si="157"/>
        <v>-61757832463.334938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-61757832463.334938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-257324301.93056223</v>
      </c>
      <c r="L2978" s="444">
        <f t="shared" ca="1" si="157"/>
        <v>-62015156765.265503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-62015156765.265503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-258396486.52193955</v>
      </c>
      <c r="L2979" s="444">
        <f t="shared" ca="1" si="157"/>
        <v>-62273553251.787445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-62273553251.787445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-259473138.54911435</v>
      </c>
      <c r="L2980" s="444">
        <f t="shared" ca="1" si="157"/>
        <v>-62533026390.336563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-62533026390.336563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-260554276.62640235</v>
      </c>
      <c r="L2981" s="444">
        <f t="shared" ca="1" si="157"/>
        <v>-62793580666.962967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-62793580666.962967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-261639919.44567907</v>
      </c>
      <c r="L2982" s="444">
        <f t="shared" ca="1" si="157"/>
        <v>-63055220586.408646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-63055220586.408646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-262730085.77670273</v>
      </c>
      <c r="L2983" s="444">
        <f t="shared" ca="1" si="157"/>
        <v>-63317950672.185349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-63317950672.185349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-263824794.46743897</v>
      </c>
      <c r="L2984" s="444">
        <f t="shared" ca="1" si="157"/>
        <v>-63581775466.652786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-63581775466.652786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-264924064.4443866</v>
      </c>
      <c r="L2985" s="444">
        <f t="shared" ca="1" si="157"/>
        <v>-63846699531.097176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-63846699531.097176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-266027914.71290487</v>
      </c>
      <c r="L2986" s="444">
        <f t="shared" ca="1" si="157"/>
        <v>-64112727445.810081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-64112727445.810081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-267136364.35754201</v>
      </c>
      <c r="L2987" s="444">
        <f t="shared" ca="1" si="157"/>
        <v>-64379863810.167625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-64379863810.167625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-268249432.5423651</v>
      </c>
      <c r="L2988" s="444">
        <f t="shared" ca="1" si="157"/>
        <v>-64648113242.709991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-64648113242.709991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-269367138.51129168</v>
      </c>
      <c r="L2989" s="444">
        <f t="shared" ca="1" si="157"/>
        <v>-64917480381.221283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-64917480381.221283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-270489501.588422</v>
      </c>
      <c r="L2990" s="444">
        <f t="shared" ca="1" si="157"/>
        <v>-65187969882.809708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-65187969882.809708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-271616541.17837375</v>
      </c>
      <c r="L2991" s="444">
        <f t="shared" ca="1" si="157"/>
        <v>-65459586423.988083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-65459586423.988083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-272748276.766617</v>
      </c>
      <c r="L2992" s="444">
        <f t="shared" ca="1" si="157"/>
        <v>-65732334700.7547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-65732334700.7547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-273884727.91981119</v>
      </c>
      <c r="L2993" s="444">
        <f t="shared" ca="1" si="157"/>
        <v>-66006219428.674507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-66006219428.674507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-275025914.28614378</v>
      </c>
      <c r="L2994" s="444">
        <f t="shared" ca="1" si="157"/>
        <v>-66281245342.960648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-66281245342.960648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-276171855.59566939</v>
      </c>
      <c r="L2995" s="444">
        <f t="shared" ca="1" si="157"/>
        <v>-66557417198.55632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-66557417198.55632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-277322571.66065139</v>
      </c>
      <c r="L2996" s="444">
        <f t="shared" ca="1" si="157"/>
        <v>-66834739770.216972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-66834739770.216972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-278478082.37590402</v>
      </c>
      <c r="L2997" s="444">
        <f t="shared" ca="1" si="157"/>
        <v>-67113217852.592873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-67113217852.592873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-279638407.71913695</v>
      </c>
      <c r="L2998" s="444">
        <f t="shared" ca="1" si="157"/>
        <v>-67392856260.312012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-67392856260.312012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-280803567.75130004</v>
      </c>
      <c r="L2999" s="444">
        <f t="shared" ca="1" si="157"/>
        <v>-67673659828.063309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-67673659828.063309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-281973582.61693043</v>
      </c>
      <c r="L3000" s="444">
        <f t="shared" ca="1" si="157"/>
        <v>-67955633410.680237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-67955633410.680237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-283148472.54450095</v>
      </c>
      <c r="L3001" s="444">
        <f t="shared" ca="1" si="157"/>
        <v>-68238781883.224739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-68238781883.224739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-284328257.84676975</v>
      </c>
      <c r="L3002" s="444">
        <f t="shared" ca="1" si="157"/>
        <v>-68523110141.07151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-68523110141.07151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-285512958.92113131</v>
      </c>
      <c r="L3003" s="444">
        <f t="shared" ca="1" si="157"/>
        <v>-68808623099.992645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-68808623099.992645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-286702596.24996936</v>
      </c>
      <c r="L3004" s="444">
        <f t="shared" ca="1" si="157"/>
        <v>-69095325696.242615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-69095325696.242615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-287897190.40101087</v>
      </c>
      <c r="L3005" s="444">
        <f t="shared" ca="1" si="157"/>
        <v>-69383222886.643631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-69383222886.643631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-289096762.02768177</v>
      </c>
      <c r="L3006" s="444">
        <f t="shared" ca="1" si="157"/>
        <v>-69672319648.67131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-69672319648.67131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-290301331.8694638</v>
      </c>
      <c r="L3007" s="444">
        <f t="shared" ca="1" si="157"/>
        <v>-69962620980.540771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-69962620980.540771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-291510920.75225323</v>
      </c>
      <c r="L3008" s="444">
        <f t="shared" ca="1" si="157"/>
        <v>-70254131901.29303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-70254131901.29303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-292725549.58872098</v>
      </c>
      <c r="L3009" s="444">
        <f t="shared" ca="1" si="157"/>
        <v>-70546857450.881744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-70546857450.881744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-293945239.37867391</v>
      </c>
      <c r="L3010" s="444">
        <f t="shared" ca="1" si="157"/>
        <v>-70840802690.260422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-70840802690.260422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-295170011.20941842</v>
      </c>
      <c r="L3011" s="444">
        <f t="shared" ca="1" si="157"/>
        <v>-71135972701.469833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-71135972701.469833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-296399886.25612432</v>
      </c>
      <c r="L3012" s="444">
        <f t="shared" ca="1" si="157"/>
        <v>-71432372587.725952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-71432372587.725952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-297634885.78219146</v>
      </c>
      <c r="L3013" s="444">
        <f t="shared" ca="1" si="157"/>
        <v>-71730007473.508148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-71730007473.508148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-298875031.13961726</v>
      </c>
      <c r="L3014" s="444">
        <f t="shared" ca="1" si="157"/>
        <v>-72028882504.647766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-72028882504.647766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-300120343.76936567</v>
      </c>
      <c r="L3015" s="444">
        <f t="shared" ca="1" si="157"/>
        <v>-72329002848.41713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-72329002848.41713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-301370845.20173806</v>
      </c>
      <c r="L3016" s="444">
        <f t="shared" ca="1" si="157"/>
        <v>-72630373693.618866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-72630373693.618866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-302626557.05674529</v>
      </c>
      <c r="L3017" s="444">
        <f t="shared" ca="1" si="157"/>
        <v>-72933000250.675613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-72933000250.675613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-303887501.04448169</v>
      </c>
      <c r="L3018" s="444">
        <f t="shared" ca="1" si="157"/>
        <v>-73236887751.720093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-73236887751.720093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-305153698.96550035</v>
      </c>
      <c r="L3019" s="444">
        <f t="shared" ca="1" si="157"/>
        <v>-73542041450.685593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-73542041450.685593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-306425172.71118999</v>
      </c>
      <c r="L3020" s="444">
        <f t="shared" ca="1" si="157"/>
        <v>-73848466623.39679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-73848466623.39679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-307701944.2641533</v>
      </c>
      <c r="L3021" s="444">
        <f t="shared" ca="1" si="157"/>
        <v>-74156168567.66095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-74156168567.66095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-308984035.6985873</v>
      </c>
      <c r="L3022" s="444">
        <f t="shared" ca="1" si="157"/>
        <v>-74465152603.359543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-74465152603.359543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-310271469.18066478</v>
      </c>
      <c r="L3023" s="444">
        <f t="shared" ca="1" si="157"/>
        <v>-74775424072.540207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-74775424072.540207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-311564266.96891755</v>
      </c>
      <c r="L3024" s="444">
        <f t="shared" ca="1" si="157"/>
        <v>-75086988339.509125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-75086988339.509125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-312862451.41462135</v>
      </c>
      <c r="L3025" s="444">
        <f t="shared" ca="1" si="157"/>
        <v>-75399850790.923752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-75399850790.923752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-314166044.96218228</v>
      </c>
      <c r="L3026" s="444">
        <f t="shared" ca="1" si="157"/>
        <v>-75714016835.885941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-75714016835.885941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-315475070.14952475</v>
      </c>
      <c r="L3027" s="444">
        <f t="shared" ca="1" si="157"/>
        <v>-76029491906.035461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-76029491906.035461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-316789549.60848111</v>
      </c>
      <c r="L3028" s="444">
        <f t="shared" ca="1" si="157"/>
        <v>-76346281455.643936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-76346281455.643936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-318109506.06518304</v>
      </c>
      <c r="L3029" s="444">
        <f t="shared" ca="1" si="157"/>
        <v>-76664390961.709122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-76664390961.709122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-319434962.3404547</v>
      </c>
      <c r="L3030" s="444">
        <f t="shared" ca="1" si="157"/>
        <v>-76983825924.049576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-76983825924.049576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-320765941.35020655</v>
      </c>
      <c r="L3031" s="444">
        <f t="shared" ca="1" si="157"/>
        <v>-77304591865.39978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-77304591865.39978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-322102466.1058324</v>
      </c>
      <c r="L3032" s="444">
        <f t="shared" ca="1" si="157"/>
        <v>-77626694331.505615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-77626694331.505615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-323444559.7146067</v>
      </c>
      <c r="L3033" s="444">
        <f t="shared" ca="1" si="157"/>
        <v>-77950138891.220215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-77950138891.220215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-324792245.38008422</v>
      </c>
      <c r="L3034" s="444">
        <f t="shared" ca="1" si="157"/>
        <v>-78274931136.600296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-78274931136.600296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-326145546.40250123</v>
      </c>
      <c r="L3035" s="444">
        <f t="shared" ca="1" si="157"/>
        <v>-78601076683.002792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-78601076683.002792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-327504486.1791783</v>
      </c>
      <c r="L3036" s="444">
        <f t="shared" ca="1" si="157"/>
        <v>-78928581169.181976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-78928581169.181976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-328869088.20492488</v>
      </c>
      <c r="L3037" s="444">
        <f t="shared" ca="1" si="157"/>
        <v>-79257450257.386902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-79257450257.386902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-330239376.07244539</v>
      </c>
      <c r="L3038" s="444">
        <f t="shared" ca="1" si="157"/>
        <v>-79587689633.459351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-79587689633.459351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-331615373.47274727</v>
      </c>
      <c r="L3039" s="444">
        <f t="shared" ca="1" si="157"/>
        <v>-79919305006.932098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-79919305006.932098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-332997104.19555038</v>
      </c>
      <c r="L3040" s="444">
        <f t="shared" ca="1" si="157"/>
        <v>-80252302111.127655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-80252302111.127655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-334384592.12969857</v>
      </c>
      <c r="L3041" s="444">
        <f t="shared" ca="1" si="157"/>
        <v>-80586686703.257355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-80586686703.257355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-335777861.26357234</v>
      </c>
      <c r="L3042" s="444">
        <f t="shared" ca="1" si="157"/>
        <v>-80922464564.52092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-80922464564.52092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-337176935.68550384</v>
      </c>
      <c r="L3043" s="444">
        <f t="shared" ca="1" si="157"/>
        <v>-81259641500.206421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-81259641500.206421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-338581839.58419341</v>
      </c>
      <c r="L3044" s="444">
        <f t="shared" ca="1" si="157"/>
        <v>-81598223339.790619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-81598223339.790619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-339992597.24912757</v>
      </c>
      <c r="L3045" s="444">
        <f t="shared" ca="1" si="157"/>
        <v>-81938215937.039749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-81938215937.039749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-341409233.07099897</v>
      </c>
      <c r="L3046" s="444">
        <f t="shared" ca="1" si="157"/>
        <v>-82279625170.110748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-82279625170.110748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-342831771.54212809</v>
      </c>
      <c r="L3047" s="444">
        <f t="shared" ca="1" si="157"/>
        <v>-82622456941.652878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-82622456941.652878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-344260237.25688696</v>
      </c>
      <c r="L3048" s="444">
        <f t="shared" ca="1" si="157"/>
        <v>-82966717178.90976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-82966717178.90976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-345694654.91212398</v>
      </c>
      <c r="L3049" s="444">
        <f t="shared" ca="1" si="157"/>
        <v>-83312411833.821884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-83312411833.821884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-347135049.3075912</v>
      </c>
      <c r="L3050" s="444">
        <f t="shared" ca="1" si="157"/>
        <v>-83659546883.129471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-83659546883.129471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-348581445.34637278</v>
      </c>
      <c r="L3051" s="444">
        <f t="shared" ca="1" si="157"/>
        <v>-84008128328.475845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-84008128328.475845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-350033868.03531599</v>
      </c>
      <c r="L3052" s="444">
        <f t="shared" ca="1" si="157"/>
        <v>-84358162196.511154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-84358162196.511154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-351492342.48546314</v>
      </c>
      <c r="L3053" s="444">
        <f t="shared" ca="1" si="157"/>
        <v>-84709654538.996613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-84709654538.996613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-352956893.9124859</v>
      </c>
      <c r="L3054" s="444">
        <f t="shared" ca="1" si="157"/>
        <v>-85062611432.909103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-85062611432.909103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-354427547.63712126</v>
      </c>
      <c r="L3055" s="444">
        <f t="shared" ca="1" si="157"/>
        <v>-85417038980.546219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-85417038980.546219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-355904329.08560926</v>
      </c>
      <c r="L3056" s="444">
        <f t="shared" ca="1" si="157"/>
        <v>-85772943309.631821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-85772943309.631821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-357387263.79013258</v>
      </c>
      <c r="L3057" s="444">
        <f t="shared" ca="1" si="157"/>
        <v>-86130330573.421951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-86130330573.421951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-358876377.38925815</v>
      </c>
      <c r="L3058" s="444">
        <f t="shared" ca="1" si="157"/>
        <v>-86489206950.811203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-86489206950.811203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-360371695.62838</v>
      </c>
      <c r="L3059" s="444">
        <f t="shared" ca="1" si="157"/>
        <v>-86849578646.43959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-86849578646.43959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-361873244.36016494</v>
      </c>
      <c r="L3060" s="444">
        <f t="shared" ca="1" si="157"/>
        <v>-87211451890.799759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-87211451890.799759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-363381049.544999</v>
      </c>
      <c r="L3061" s="444">
        <f t="shared" ca="1" si="157"/>
        <v>-87574832940.344757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-87574832940.344757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-364895137.25143647</v>
      </c>
      <c r="L3062" s="444">
        <f t="shared" ca="1" si="157"/>
        <v>-87939728077.596191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-87939728077.596191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-366415533.65665078</v>
      </c>
      <c r="L3063" s="444">
        <f t="shared" ca="1" si="157"/>
        <v>-88306143611.252838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-88306143611.252838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-367942265.0468868</v>
      </c>
      <c r="L3064" s="444">
        <f t="shared" ca="1" si="157"/>
        <v>-88674085876.299728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-88674085876.299728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-369475357.81791556</v>
      </c>
      <c r="L3065" s="444">
        <f t="shared" ca="1" si="157"/>
        <v>-89043561234.117645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-89043561234.117645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-371014838.47549021</v>
      </c>
      <c r="L3066" s="444">
        <f t="shared" ca="1" si="157"/>
        <v>-89414576072.59314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-89414576072.59314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-372560733.63580477</v>
      </c>
      <c r="L3067" s="444">
        <f t="shared" ca="1" si="157"/>
        <v>-89787136806.228943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-89787136806.228943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-374113070.02595395</v>
      </c>
      <c r="L3068" s="444">
        <f t="shared" ref="L3068:L3322" ca="1" si="162">I3068-J3068+K3068</f>
        <v>-90161249876.254898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-90161249876.254898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-375671874.48439538</v>
      </c>
      <c r="L3069" s="444">
        <f t="shared" ca="1" si="162"/>
        <v>-90536921750.739288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-90536921750.739288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-377237173.96141368</v>
      </c>
      <c r="L3070" s="444">
        <f t="shared" ca="1" si="162"/>
        <v>-90914158924.700699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-90914158924.700699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-378808995.51958627</v>
      </c>
      <c r="L3071" s="444">
        <f t="shared" ca="1" si="162"/>
        <v>-91292967920.220291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-91292967920.220291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-380387366.33425122</v>
      </c>
      <c r="L3072" s="444">
        <f t="shared" ca="1" si="162"/>
        <v>-91673355286.554535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-91673355286.554535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-381972313.69397724</v>
      </c>
      <c r="L3073" s="444">
        <f t="shared" ca="1" si="162"/>
        <v>-92055327600.248505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-92055327600.248505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-383563865.00103545</v>
      </c>
      <c r="L3074" s="444">
        <f t="shared" ca="1" si="162"/>
        <v>-92438891465.249542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-92438891465.249542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-385162047.77187312</v>
      </c>
      <c r="L3075" s="444">
        <f t="shared" ca="1" si="162"/>
        <v>-92824053513.021408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-92824053513.021408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-386766889.63758922</v>
      </c>
      <c r="L3076" s="444">
        <f t="shared" ca="1" si="162"/>
        <v>-93210820402.658997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-93210820402.658997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-388378418.34441251</v>
      </c>
      <c r="L3077" s="444">
        <f t="shared" ca="1" si="162"/>
        <v>-93599198821.003403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-93599198821.003403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-389996661.75418085</v>
      </c>
      <c r="L3078" s="444">
        <f t="shared" ca="1" si="162"/>
        <v>-93989195482.757584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-93989195482.757584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-391621647.84482324</v>
      </c>
      <c r="L3079" s="444">
        <f t="shared" ca="1" si="162"/>
        <v>-94380817130.602402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-94380817130.602402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-393253404.71084332</v>
      </c>
      <c r="L3080" s="444">
        <f t="shared" ca="1" si="162"/>
        <v>-94774070535.313248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-94774070535.313248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-394891960.56380522</v>
      </c>
      <c r="L3081" s="444">
        <f t="shared" ca="1" si="162"/>
        <v>-95168962495.87706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-95168962495.87706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-396537343.73282111</v>
      </c>
      <c r="L3082" s="444">
        <f t="shared" ca="1" si="162"/>
        <v>-95565499839.609879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-95565499839.609879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-398189582.66504115</v>
      </c>
      <c r="L3083" s="444">
        <f t="shared" ca="1" si="162"/>
        <v>-95963689422.274918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-95963689422.274918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-399848705.92614549</v>
      </c>
      <c r="L3084" s="444">
        <f t="shared" ca="1" si="162"/>
        <v>-96363538128.201065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-96363538128.201065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-401514742.20083779</v>
      </c>
      <c r="L3085" s="444">
        <f t="shared" ca="1" si="162"/>
        <v>-96765052870.401901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-96765052870.401901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-403187720.29334128</v>
      </c>
      <c r="L3086" s="444">
        <f t="shared" ca="1" si="162"/>
        <v>-97168240590.695236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-97168240590.695236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-404867669.12789679</v>
      </c>
      <c r="L3087" s="444">
        <f t="shared" ca="1" si="162"/>
        <v>-97573108259.823135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-97573108259.823135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-406554617.74926305</v>
      </c>
      <c r="L3088" s="444">
        <f t="shared" ca="1" si="162"/>
        <v>-97979662877.572403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-97979662877.572403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-408248595.32321835</v>
      </c>
      <c r="L3089" s="444">
        <f t="shared" ca="1" si="162"/>
        <v>-98387911472.895615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-98387911472.895615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-409949631.13706505</v>
      </c>
      <c r="L3090" s="444">
        <f t="shared" ca="1" si="162"/>
        <v>-98797861104.032684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-98797861104.032684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-411657754.60013616</v>
      </c>
      <c r="L3091" s="444">
        <f t="shared" ca="1" si="162"/>
        <v>-99209518858.632828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-99209518858.632828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-413372995.24430346</v>
      </c>
      <c r="L3092" s="444">
        <f t="shared" ca="1" si="162"/>
        <v>-99622891853.877136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-99622891853.877136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-415095382.72448808</v>
      </c>
      <c r="L3093" s="444">
        <f t="shared" ca="1" si="162"/>
        <v>-100037987236.60162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-100037987236.60162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-416824946.81917346</v>
      </c>
      <c r="L3094" s="444">
        <f t="shared" ca="1" si="162"/>
        <v>-100454812183.42079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-100454812183.42079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-418561717.43091995</v>
      </c>
      <c r="L3095" s="444">
        <f t="shared" ca="1" si="162"/>
        <v>-100873373900.85172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-100873373900.85172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-420305724.58688211</v>
      </c>
      <c r="L3096" s="444">
        <f t="shared" ca="1" si="162"/>
        <v>-101293679625.4386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-101293679625.4386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-422056998.43932748</v>
      </c>
      <c r="L3097" s="444">
        <f t="shared" ca="1" si="162"/>
        <v>-101715736623.87793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-101715736623.87793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-423815569.26615804</v>
      </c>
      <c r="L3098" s="444">
        <f t="shared" ca="1" si="162"/>
        <v>-102139552193.14409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-102139552193.14409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-425581467.4714337</v>
      </c>
      <c r="L3099" s="444">
        <f t="shared" ca="1" si="162"/>
        <v>-102565133660.61552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-102565133660.61552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-427354723.58589804</v>
      </c>
      <c r="L3100" s="444">
        <f t="shared" ca="1" si="162"/>
        <v>-102992488384.20142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-102992488384.20142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-429135368.26750588</v>
      </c>
      <c r="L3101" s="444">
        <f t="shared" ca="1" si="162"/>
        <v>-103421623752.46892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-103421623752.46892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-430923432.30195379</v>
      </c>
      <c r="L3102" s="444">
        <f t="shared" ca="1" si="162"/>
        <v>-103852547184.77087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-103852547184.77087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-432718946.60321194</v>
      </c>
      <c r="L3103" s="444">
        <f t="shared" ca="1" si="162"/>
        <v>-104285266131.37408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-104285266131.37408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-434521942.2140587</v>
      </c>
      <c r="L3104" s="444">
        <f t="shared" ca="1" si="162"/>
        <v>-104719788073.58815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-104719788073.58815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-436332450.30661726</v>
      </c>
      <c r="L3105" s="444">
        <f t="shared" ca="1" si="162"/>
        <v>-105156120523.89476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-105156120523.89476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-438150502.18289483</v>
      </c>
      <c r="L3106" s="444">
        <f t="shared" ca="1" si="162"/>
        <v>-105594271026.07765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-105594271026.07765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-439976129.27532357</v>
      </c>
      <c r="L3107" s="444">
        <f t="shared" ca="1" si="162"/>
        <v>-106034247155.35298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-106034247155.35298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-441809363.14730406</v>
      </c>
      <c r="L3108" s="444">
        <f t="shared" ca="1" si="162"/>
        <v>-106476056518.50029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-106476056518.50029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-443650235.49375123</v>
      </c>
      <c r="L3109" s="444">
        <f t="shared" ca="1" si="162"/>
        <v>-106919706753.99403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-106919706753.99403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-445498778.1416418</v>
      </c>
      <c r="L3110" s="444">
        <f t="shared" ca="1" si="162"/>
        <v>-107365205532.13568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-107365205532.13568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-447355023.05056542</v>
      </c>
      <c r="L3111" s="444">
        <f t="shared" ca="1" si="162"/>
        <v>-107812560555.18625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-107812560555.18625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-449219002.31327605</v>
      </c>
      <c r="L3112" s="444">
        <f t="shared" ca="1" si="162"/>
        <v>-108261779557.49953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-108261779557.49953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-451090748.15624809</v>
      </c>
      <c r="L3113" s="444">
        <f t="shared" ca="1" si="162"/>
        <v>-108712870305.65578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-108712870305.65578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-452970292.9402324</v>
      </c>
      <c r="L3114" s="444">
        <f t="shared" ca="1" si="162"/>
        <v>-109165840598.59601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-109165840598.59601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-454857669.16081661</v>
      </c>
      <c r="L3115" s="444">
        <f t="shared" ca="1" si="162"/>
        <v>-109620698267.75682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-109620698267.75682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-456752909.44898683</v>
      </c>
      <c r="L3116" s="444">
        <f t="shared" ca="1" si="162"/>
        <v>-110077451177.20581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-110077451177.20581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-458656046.57169092</v>
      </c>
      <c r="L3117" s="444">
        <f t="shared" ca="1" si="162"/>
        <v>-110536107223.7775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-110536107223.7775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-460567113.43240625</v>
      </c>
      <c r="L3118" s="444">
        <f t="shared" ca="1" si="162"/>
        <v>-110996674337.2099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-110996674337.2099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-462486143.0717079</v>
      </c>
      <c r="L3119" s="444">
        <f t="shared" ca="1" si="162"/>
        <v>-111459160480.2816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-111459160480.2816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-464413168.66784006</v>
      </c>
      <c r="L3120" s="444">
        <f t="shared" ca="1" si="162"/>
        <v>-111923573648.94945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-111923573648.94945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-466348223.53728944</v>
      </c>
      <c r="L3121" s="444">
        <f t="shared" ca="1" si="162"/>
        <v>-112389921872.48674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-112389921872.48674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-468291341.13536143</v>
      </c>
      <c r="L3122" s="444">
        <f t="shared" ca="1" si="162"/>
        <v>-112858213213.6221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-112858213213.6221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-470242555.05675882</v>
      </c>
      <c r="L3123" s="444">
        <f t="shared" ca="1" si="162"/>
        <v>-113328455768.67886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-113328455768.67886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-472201899.03616184</v>
      </c>
      <c r="L3124" s="444">
        <f t="shared" ca="1" si="162"/>
        <v>-113800657667.71503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-113800657667.71503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-474169406.9488126</v>
      </c>
      <c r="L3125" s="444">
        <f t="shared" ca="1" si="162"/>
        <v>-114274827074.66383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-114274827074.66383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-476145112.81109923</v>
      </c>
      <c r="L3126" s="444">
        <f t="shared" ca="1" si="162"/>
        <v>-114750972187.47493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-114750972187.47493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-478129050.78114551</v>
      </c>
      <c r="L3127" s="444">
        <f t="shared" ca="1" si="162"/>
        <v>-115229101238.25607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-115229101238.25607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-480121255.15940028</v>
      </c>
      <c r="L3128" s="444">
        <f t="shared" ca="1" si="162"/>
        <v>-115709222493.41547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-115709222493.41547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-482121760.38923115</v>
      </c>
      <c r="L3129" s="444">
        <f t="shared" ca="1" si="162"/>
        <v>-116191344253.8047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-116191344253.8047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-484130601.05751961</v>
      </c>
      <c r="L3130" s="444">
        <f t="shared" ca="1" si="162"/>
        <v>-116675474854.86223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-116675474854.86223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-486147811.89525926</v>
      </c>
      <c r="L3131" s="444">
        <f t="shared" ca="1" si="162"/>
        <v>-117161622666.75749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-117161622666.75749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-488173427.77815616</v>
      </c>
      <c r="L3132" s="444">
        <f t="shared" ca="1" si="162"/>
        <v>-117649796094.53564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-117649796094.53564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-490207483.72723186</v>
      </c>
      <c r="L3133" s="444">
        <f t="shared" ca="1" si="162"/>
        <v>-118140003578.26288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-118140003578.26288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-492250014.90942866</v>
      </c>
      <c r="L3134" s="444">
        <f t="shared" ca="1" si="162"/>
        <v>-118632253593.1723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-118632253593.1723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-494301056.63821787</v>
      </c>
      <c r="L3135" s="444">
        <f t="shared" ca="1" si="162"/>
        <v>-119126554649.81052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-119126554649.81052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-496360644.37421048</v>
      </c>
      <c r="L3136" s="444">
        <f t="shared" ca="1" si="162"/>
        <v>-119622915294.18472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-119622915294.18472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-498428813.7257697</v>
      </c>
      <c r="L3137" s="444">
        <f t="shared" ca="1" si="162"/>
        <v>-120121344107.91049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-120121344107.91049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-500505600.4496271</v>
      </c>
      <c r="L3138" s="444">
        <f t="shared" ca="1" si="162"/>
        <v>-120621849708.36012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-120621849708.36012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-502591040.45150048</v>
      </c>
      <c r="L3139" s="444">
        <f t="shared" ca="1" si="162"/>
        <v>-121124440748.81163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-121124440748.81163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-504685169.78671509</v>
      </c>
      <c r="L3140" s="444">
        <f t="shared" ca="1" si="162"/>
        <v>-121629125918.59834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-121629125918.59834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-506788024.66082639</v>
      </c>
      <c r="L3141" s="444">
        <f t="shared" ca="1" si="162"/>
        <v>-122135913943.25917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-122135913943.25917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-508899641.43024653</v>
      </c>
      <c r="L3142" s="444">
        <f t="shared" ca="1" si="162"/>
        <v>-122644813584.68942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-122644813584.68942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-511020056.60287261</v>
      </c>
      <c r="L3143" s="444">
        <f t="shared" ca="1" si="162"/>
        <v>-123155833641.2923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-123155833641.2923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-513149306.83871788</v>
      </c>
      <c r="L3144" s="444">
        <f t="shared" ca="1" si="162"/>
        <v>-123668982948.13101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-123668982948.13101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-515287428.95054585</v>
      </c>
      <c r="L3145" s="444">
        <f t="shared" ca="1" si="162"/>
        <v>-124184270377.08156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-124184270377.08156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-517434459.90450644</v>
      </c>
      <c r="L3146" s="444">
        <f t="shared" ca="1" si="162"/>
        <v>-124701704836.98607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-124701704836.98607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-519590436.82077521</v>
      </c>
      <c r="L3147" s="444">
        <f t="shared" ca="1" si="162"/>
        <v>-125221295273.80684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-125221295273.80684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-521755396.97419518</v>
      </c>
      <c r="L3148" s="444">
        <f t="shared" ca="1" si="162"/>
        <v>-125743050670.78104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-125743050670.78104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-523929377.79492098</v>
      </c>
      <c r="L3149" s="444">
        <f t="shared" ca="1" si="162"/>
        <v>-126266980048.57596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-126266980048.57596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-526112416.86906648</v>
      </c>
      <c r="L3150" s="444">
        <f t="shared" ca="1" si="162"/>
        <v>-126793092465.44502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-126793092465.44502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-528304551.93935424</v>
      </c>
      <c r="L3151" s="444">
        <f t="shared" ca="1" si="162"/>
        <v>-127321397017.38438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-127321397017.38438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-530505820.90576828</v>
      </c>
      <c r="L3152" s="444">
        <f t="shared" ca="1" si="162"/>
        <v>-127851902838.29015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-127851902838.29015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-532716261.82620895</v>
      </c>
      <c r="L3153" s="444">
        <f t="shared" ca="1" si="162"/>
        <v>-128384619100.11635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-128384619100.11635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-534935912.91715145</v>
      </c>
      <c r="L3154" s="444">
        <f t="shared" ca="1" si="162"/>
        <v>-128919555013.03349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-128919555013.03349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-537164812.55430615</v>
      </c>
      <c r="L3155" s="444">
        <f t="shared" ca="1" si="162"/>
        <v>-129456719825.5878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-129456719825.5878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-539402999.27328241</v>
      </c>
      <c r="L3156" s="444">
        <f t="shared" ca="1" si="162"/>
        <v>-129996122824.86108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-129996122824.86108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-541650511.77025449</v>
      </c>
      <c r="L3157" s="444">
        <f t="shared" ca="1" si="162"/>
        <v>-130537773336.63133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-130537773336.63133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-543907388.90263057</v>
      </c>
      <c r="L3158" s="444">
        <f t="shared" ca="1" si="162"/>
        <v>-131081680725.53397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-131081680725.53397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-546173669.6897248</v>
      </c>
      <c r="L3159" s="444">
        <f t="shared" ca="1" si="162"/>
        <v>-131627854395.22369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-131627854395.22369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-548449393.3134321</v>
      </c>
      <c r="L3160" s="444">
        <f t="shared" ca="1" si="162"/>
        <v>-132176303788.53712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-132176303788.53712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-550734599.11890459</v>
      </c>
      <c r="L3161" s="444">
        <f t="shared" ca="1" si="162"/>
        <v>-132727038387.65604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-132727038387.65604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-553029326.61523342</v>
      </c>
      <c r="L3162" s="444">
        <f t="shared" ca="1" si="162"/>
        <v>-133280067714.27127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-133280067714.27127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-555333615.47613025</v>
      </c>
      <c r="L3163" s="444">
        <f t="shared" ca="1" si="162"/>
        <v>-133835401329.74741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-133835401329.74741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-557647505.54061413</v>
      </c>
      <c r="L3164" s="444">
        <f t="shared" ca="1" si="162"/>
        <v>-134393048835.28802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-134393048835.28802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-559971036.81370008</v>
      </c>
      <c r="L3165" s="444">
        <f t="shared" ca="1" si="162"/>
        <v>-134953019872.10173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-134953019872.10173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-562304249.46709049</v>
      </c>
      <c r="L3166" s="444">
        <f t="shared" ca="1" si="162"/>
        <v>-135515324121.56882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-135515324121.56882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-564647183.8398701</v>
      </c>
      <c r="L3167" s="444">
        <f t="shared" ca="1" si="162"/>
        <v>-136079971305.40869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-136079971305.40869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-566999880.43920279</v>
      </c>
      <c r="L3168" s="444">
        <f t="shared" ca="1" si="162"/>
        <v>-136646971185.8479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-136646971185.8479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-569362379.94103289</v>
      </c>
      <c r="L3169" s="444">
        <f t="shared" ca="1" si="162"/>
        <v>-137216333565.78894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-137216333565.78894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-571734723.1907872</v>
      </c>
      <c r="L3170" s="444">
        <f t="shared" ca="1" si="162"/>
        <v>-137788068288.97974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-137788068288.97974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-574116951.20408225</v>
      </c>
      <c r="L3171" s="444">
        <f t="shared" ca="1" si="162"/>
        <v>-138362185240.18381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-138362185240.18381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-576509105.16743255</v>
      </c>
      <c r="L3172" s="444">
        <f t="shared" ca="1" si="162"/>
        <v>-138938694345.35123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-138938694345.35123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-578911226.43896341</v>
      </c>
      <c r="L3173" s="444">
        <f t="shared" ca="1" si="162"/>
        <v>-139517605571.79019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-139517605571.79019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-581323356.54912579</v>
      </c>
      <c r="L3174" s="444">
        <f t="shared" ca="1" si="162"/>
        <v>-140098928928.33932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-140098928928.33932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-583745537.20141387</v>
      </c>
      <c r="L3175" s="444">
        <f t="shared" ca="1" si="162"/>
        <v>-140682674465.54074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-140682674465.54074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-586177810.27308643</v>
      </c>
      <c r="L3176" s="444">
        <f t="shared" ca="1" si="162"/>
        <v>-141268852275.81381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-141268852275.81381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-588620217.81589091</v>
      </c>
      <c r="L3177" s="444">
        <f t="shared" ca="1" si="162"/>
        <v>-141857472493.6297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-141857472493.6297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-591072802.05679035</v>
      </c>
      <c r="L3178" s="444">
        <f t="shared" ca="1" si="162"/>
        <v>-142448545295.68649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-142448545295.68649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-593535605.39869368</v>
      </c>
      <c r="L3179" s="444">
        <f t="shared" ca="1" si="162"/>
        <v>-143042080901.08517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-143042080901.08517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-596008670.42118824</v>
      </c>
      <c r="L3180" s="444">
        <f t="shared" ca="1" si="162"/>
        <v>-143638089571.50635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-143638089571.50635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-598492039.88127649</v>
      </c>
      <c r="L3181" s="444">
        <f t="shared" ca="1" si="162"/>
        <v>-144236581611.38763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-144236581611.38763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-600985756.71411514</v>
      </c>
      <c r="L3182" s="444">
        <f t="shared" ca="1" si="162"/>
        <v>-144837567368.10175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-144837567368.10175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-603489864.03375721</v>
      </c>
      <c r="L3183" s="444">
        <f t="shared" ca="1" si="162"/>
        <v>-145441057232.1355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-145441057232.1355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-606004405.1338979</v>
      </c>
      <c r="L3184" s="444">
        <f t="shared" ca="1" si="162"/>
        <v>-146047061637.26941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-146047061637.26941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-608529423.48862255</v>
      </c>
      <c r="L3185" s="444">
        <f t="shared" ca="1" si="162"/>
        <v>-146655591060.75803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-146655591060.75803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-611064962.75315845</v>
      </c>
      <c r="L3186" s="444">
        <f t="shared" ca="1" si="162"/>
        <v>-147266656023.51117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-147266656023.51117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-613611066.76462984</v>
      </c>
      <c r="L3187" s="444">
        <f t="shared" ca="1" si="162"/>
        <v>-147880267090.27579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-147880267090.27579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-616167779.5428158</v>
      </c>
      <c r="L3188" s="444">
        <f t="shared" ca="1" si="162"/>
        <v>-148496434869.8186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-148496434869.8186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-618735145.29091084</v>
      </c>
      <c r="L3189" s="444">
        <f t="shared" ca="1" si="162"/>
        <v>-149115170015.10953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-149115170015.10953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-621313208.39628971</v>
      </c>
      <c r="L3190" s="444">
        <f t="shared" ca="1" si="162"/>
        <v>-149736483223.50583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-149736483223.50583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-623902013.43127429</v>
      </c>
      <c r="L3191" s="444">
        <f t="shared" ca="1" si="162"/>
        <v>-150360385236.9371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-150360385236.9371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-626501605.15390456</v>
      </c>
      <c r="L3192" s="444">
        <f t="shared" ca="1" si="162"/>
        <v>-150986886842.091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-150986886842.091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-629112028.50871253</v>
      </c>
      <c r="L3193" s="444">
        <f t="shared" ca="1" si="162"/>
        <v>-151615998870.5997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-151615998870.5997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-631733328.62749875</v>
      </c>
      <c r="L3194" s="444">
        <f t="shared" ca="1" si="162"/>
        <v>-152247732199.2272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-152247732199.2272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-634365550.83011329</v>
      </c>
      <c r="L3195" s="444">
        <f t="shared" ca="1" si="162"/>
        <v>-152882097750.05731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-152882097750.05731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-637008740.62523878</v>
      </c>
      <c r="L3196" s="444">
        <f t="shared" ca="1" si="162"/>
        <v>-153519106490.68256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-153519106490.68256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-639662943.71117735</v>
      </c>
      <c r="L3197" s="444">
        <f t="shared" ca="1" si="162"/>
        <v>-154158769434.39374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-154158769434.39374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-642328205.97664058</v>
      </c>
      <c r="L3198" s="444">
        <f t="shared" ca="1" si="162"/>
        <v>-154801097640.37039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-154801097640.37039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-645004573.50154328</v>
      </c>
      <c r="L3199" s="444">
        <f t="shared" ca="1" si="162"/>
        <v>-155446102213.87195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-155446102213.87195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-647692092.55779982</v>
      </c>
      <c r="L3200" s="444">
        <f t="shared" ca="1" si="162"/>
        <v>-156093794306.42975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-156093794306.42975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-650390809.61012399</v>
      </c>
      <c r="L3201" s="444">
        <f t="shared" ca="1" si="162"/>
        <v>-156744185116.03989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-156744185116.03989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-653100771.3168329</v>
      </c>
      <c r="L3202" s="444">
        <f t="shared" ca="1" si="162"/>
        <v>-157397285887.35672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-157397285887.35672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-655822024.530653</v>
      </c>
      <c r="L3203" s="444">
        <f t="shared" ca="1" si="162"/>
        <v>-158053107911.88736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-158053107911.88736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-658554616.29953063</v>
      </c>
      <c r="L3204" s="444">
        <f t="shared" ca="1" si="162"/>
        <v>-158711662528.18689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-158711662528.18689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-661298593.86744535</v>
      </c>
      <c r="L3205" s="444">
        <f t="shared" ca="1" si="162"/>
        <v>-159372961122.05432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-159372961122.05432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-664054004.67522633</v>
      </c>
      <c r="L3206" s="444">
        <f t="shared" ca="1" si="162"/>
        <v>-160037015126.72955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-160037015126.72955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-666820896.36137319</v>
      </c>
      <c r="L3207" s="444">
        <f t="shared" ca="1" si="162"/>
        <v>-160703836023.09091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-160703836023.09091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-669599316.76287878</v>
      </c>
      <c r="L3208" s="444">
        <f t="shared" ca="1" si="162"/>
        <v>-161373435339.85379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-161373435339.85379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-672389313.91605747</v>
      </c>
      <c r="L3209" s="444">
        <f t="shared" ca="1" si="162"/>
        <v>-162045824653.76984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-162045824653.76984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-675190936.05737436</v>
      </c>
      <c r="L3210" s="444">
        <f t="shared" ca="1" si="162"/>
        <v>-162721015589.82721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-162721015589.82721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-678004231.62427998</v>
      </c>
      <c r="L3211" s="444">
        <f t="shared" ca="1" si="162"/>
        <v>-163399019821.45148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-163399019821.45148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-680829249.25604784</v>
      </c>
      <c r="L3212" s="444">
        <f t="shared" ca="1" si="162"/>
        <v>-164079849070.70752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-164079849070.70752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-683666037.79461467</v>
      </c>
      <c r="L3213" s="444">
        <f t="shared" ca="1" si="162"/>
        <v>-164763515108.50214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-164763515108.50214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-686514646.28542554</v>
      </c>
      <c r="L3214" s="444">
        <f t="shared" ca="1" si="162"/>
        <v>-165450029754.78757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-165450029754.78757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-689375123.9782815</v>
      </c>
      <c r="L3215" s="444">
        <f t="shared" ca="1" si="162"/>
        <v>-166139404878.76584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-166139404878.76584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-692247520.32819104</v>
      </c>
      <c r="L3216" s="444">
        <f t="shared" ca="1" si="162"/>
        <v>-166831652399.09402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-166831652399.09402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-695131884.99622512</v>
      </c>
      <c r="L3217" s="444">
        <f t="shared" ca="1" si="162"/>
        <v>-167526784284.09024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-167526784284.09024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-698028267.85037601</v>
      </c>
      <c r="L3218" s="444">
        <f t="shared" ca="1" si="162"/>
        <v>-168224812551.94061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-168224812551.94061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-700936718.96641922</v>
      </c>
      <c r="L3219" s="444">
        <f t="shared" ca="1" si="162"/>
        <v>-168925749270.90704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-168925749270.90704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-703857288.62877929</v>
      </c>
      <c r="L3220" s="444">
        <f t="shared" ca="1" si="162"/>
        <v>-169629606559.53583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-169629606559.53583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-706790027.33139932</v>
      </c>
      <c r="L3221" s="444">
        <f t="shared" ca="1" si="162"/>
        <v>-170336396586.86722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-170336396586.86722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-709734985.77861345</v>
      </c>
      <c r="L3222" s="444">
        <f t="shared" ca="1" si="162"/>
        <v>-171046131572.64584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-171046131572.64584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-712692214.88602436</v>
      </c>
      <c r="L3223" s="444">
        <f t="shared" ca="1" si="162"/>
        <v>-171758823787.53186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-171758823787.53186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-715661765.7813828</v>
      </c>
      <c r="L3224" s="444">
        <f t="shared" ca="1" si="162"/>
        <v>-172474485553.31323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-172474485553.31323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-718643689.80547178</v>
      </c>
      <c r="L3225" s="444">
        <f t="shared" ca="1" si="162"/>
        <v>-173193129243.11871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-173193129243.11871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-721638038.51299465</v>
      </c>
      <c r="L3226" s="444">
        <f t="shared" ca="1" si="162"/>
        <v>-173914767281.63171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-173914767281.63171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-724644863.67346549</v>
      </c>
      <c r="L3227" s="444">
        <f t="shared" ca="1" si="162"/>
        <v>-174639412145.30518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-174639412145.30518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-727664217.27210486</v>
      </c>
      <c r="L3228" s="444">
        <f t="shared" ca="1" si="162"/>
        <v>-175367076362.57727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-175367076362.57727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-730696151.51073861</v>
      </c>
      <c r="L3229" s="444">
        <f t="shared" ca="1" si="162"/>
        <v>-176097772514.08801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-176097772514.08801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-733740718.80870008</v>
      </c>
      <c r="L3230" s="444">
        <f t="shared" ca="1" si="162"/>
        <v>-176831513232.8967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-176831513232.8967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-736797971.80373621</v>
      </c>
      <c r="L3231" s="444">
        <f t="shared" ca="1" si="162"/>
        <v>-177568311204.70044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-177568311204.70044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-739867963.35291851</v>
      </c>
      <c r="L3232" s="444">
        <f t="shared" ca="1" si="162"/>
        <v>-178308179168.05334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-178308179168.05334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-742950746.53355563</v>
      </c>
      <c r="L3233" s="444">
        <f t="shared" ca="1" si="162"/>
        <v>-179051129914.58691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-179051129914.58691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-746046374.64411211</v>
      </c>
      <c r="L3234" s="444">
        <f t="shared" ca="1" si="162"/>
        <v>-179797176289.23102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-179797176289.23102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-749154901.20512927</v>
      </c>
      <c r="L3235" s="444">
        <f t="shared" ca="1" si="162"/>
        <v>-180546331190.43616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-180546331190.43616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-752276379.9601506</v>
      </c>
      <c r="L3236" s="444">
        <f t="shared" ca="1" si="162"/>
        <v>-181298607570.3963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-181298607570.3963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-755410864.87665129</v>
      </c>
      <c r="L3237" s="444">
        <f t="shared" ca="1" si="162"/>
        <v>-182054018435.27295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-182054018435.27295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-758558410.14697063</v>
      </c>
      <c r="L3238" s="444">
        <f t="shared" ca="1" si="162"/>
        <v>-182812576845.41992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-182812576845.41992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-761719070.18924963</v>
      </c>
      <c r="L3239" s="444">
        <f t="shared" ca="1" si="162"/>
        <v>-183574295915.60916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-183574295915.60916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-764892899.64837146</v>
      </c>
      <c r="L3240" s="444">
        <f t="shared" ca="1" si="162"/>
        <v>-184339188815.25754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-184339188815.25754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-768079953.39690638</v>
      </c>
      <c r="L3241" s="444">
        <f t="shared" ca="1" si="162"/>
        <v>-185107268768.65445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-185107268768.65445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-771280286.53606021</v>
      </c>
      <c r="L3242" s="444">
        <f t="shared" ca="1" si="162"/>
        <v>-185878549055.19052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-185878549055.19052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-774493954.39662719</v>
      </c>
      <c r="L3243" s="444">
        <f t="shared" ca="1" si="162"/>
        <v>-186653043009.58716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-186653043009.58716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-777721012.53994644</v>
      </c>
      <c r="L3244" s="444">
        <f t="shared" ca="1" si="162"/>
        <v>-187430764022.12711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-187430764022.12711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-780961516.75886297</v>
      </c>
      <c r="L3245" s="444">
        <f t="shared" ca="1" si="162"/>
        <v>-188211725538.88596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-188211725538.88596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-784215523.07869148</v>
      </c>
      <c r="L3246" s="444">
        <f t="shared" ca="1" si="162"/>
        <v>-188995941061.96466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-188995941061.96466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-787483087.7581861</v>
      </c>
      <c r="L3247" s="444">
        <f t="shared" ca="1" si="162"/>
        <v>-189783424149.72284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-189783424149.72284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-790764267.29051185</v>
      </c>
      <c r="L3248" s="444">
        <f t="shared" ca="1" si="162"/>
        <v>-190574188417.01334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-190574188417.01334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-794059118.40422225</v>
      </c>
      <c r="L3249" s="444">
        <f t="shared" ca="1" si="162"/>
        <v>-191368247535.41757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-191368247535.41757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-797367698.06423986</v>
      </c>
      <c r="L3250" s="444">
        <f t="shared" ca="1" si="162"/>
        <v>-192165615233.48181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-192165615233.48181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-800690063.47284091</v>
      </c>
      <c r="L3251" s="444">
        <f t="shared" ca="1" si="162"/>
        <v>-192966305296.95465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-192966305296.95465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-804026272.07064438</v>
      </c>
      <c r="L3252" s="444">
        <f t="shared" ca="1" si="162"/>
        <v>-193770331569.0253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-193770331569.0253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-807376381.5376054</v>
      </c>
      <c r="L3253" s="444">
        <f t="shared" ca="1" si="162"/>
        <v>-194577707950.5629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-194577707950.5629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-810740449.79401207</v>
      </c>
      <c r="L3254" s="444">
        <f t="shared" ca="1" si="162"/>
        <v>-195388448400.3569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-195388448400.3569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-814118535.00148714</v>
      </c>
      <c r="L3255" s="444">
        <f t="shared" ca="1" si="162"/>
        <v>-196202566935.3584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-196202566935.3584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-817510695.56399333</v>
      </c>
      <c r="L3256" s="444">
        <f t="shared" ca="1" si="162"/>
        <v>-197020077630.92239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-197020077630.92239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-820916990.12884331</v>
      </c>
      <c r="L3257" s="444">
        <f t="shared" ca="1" si="162"/>
        <v>-197840994621.05124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-197840994621.05124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-824337477.58771348</v>
      </c>
      <c r="L3258" s="444">
        <f t="shared" ca="1" si="162"/>
        <v>-198665332098.63895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-198665332098.63895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-827772217.07766223</v>
      </c>
      <c r="L3259" s="444">
        <f t="shared" ca="1" si="162"/>
        <v>-199493104315.71661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-199493104315.71661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-831221267.98215258</v>
      </c>
      <c r="L3260" s="444">
        <f t="shared" ca="1" si="162"/>
        <v>-200324325583.69876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-200324325583.69876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-834684689.93207812</v>
      </c>
      <c r="L3261" s="444">
        <f t="shared" ca="1" si="162"/>
        <v>-201159010273.63083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-201159010273.63083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-838162542.80679512</v>
      </c>
      <c r="L3262" s="444">
        <f t="shared" ca="1" si="162"/>
        <v>-201997172816.43762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-201997172816.43762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-841654886.73515677</v>
      </c>
      <c r="L3263" s="444">
        <f t="shared" ca="1" si="162"/>
        <v>-202838827703.17279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-202838827703.17279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-845161782.09655333</v>
      </c>
      <c r="L3264" s="444">
        <f t="shared" ca="1" si="162"/>
        <v>-203683989485.26935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-203683989485.26935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-848683289.52195561</v>
      </c>
      <c r="L3265" s="444">
        <f t="shared" ca="1" si="162"/>
        <v>-204532672774.79129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-204532672774.79129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-852219469.89496374</v>
      </c>
      <c r="L3266" s="444">
        <f t="shared" ca="1" si="162"/>
        <v>-205384892244.68625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-205384892244.68625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-855770384.35285938</v>
      </c>
      <c r="L3267" s="444">
        <f t="shared" ca="1" si="162"/>
        <v>-206240662629.03909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-206240662629.03909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-859336094.28766286</v>
      </c>
      <c r="L3268" s="444">
        <f t="shared" ca="1" si="162"/>
        <v>-207099998723.32675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-207099998723.32675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-862916661.34719479</v>
      </c>
      <c r="L3269" s="444">
        <f t="shared" ca="1" si="162"/>
        <v>-207962915384.67395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-207962915384.67395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-866512147.43614149</v>
      </c>
      <c r="L3270" s="444">
        <f t="shared" ca="1" si="162"/>
        <v>-208829427532.11008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-208829427532.11008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-870122614.7171253</v>
      </c>
      <c r="L3271" s="444">
        <f t="shared" ca="1" si="162"/>
        <v>-209699550146.82721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-209699550146.82721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-873748125.61178005</v>
      </c>
      <c r="L3272" s="444">
        <f t="shared" ca="1" si="162"/>
        <v>-210573298272.439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-210573298272.439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-877388742.8018291</v>
      </c>
      <c r="L3273" s="444">
        <f t="shared" ca="1" si="162"/>
        <v>-211450687015.24081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-211450687015.24081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-881044529.23017001</v>
      </c>
      <c r="L3274" s="444">
        <f t="shared" ca="1" si="162"/>
        <v>-212331731544.47098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-212331731544.47098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-884715548.10196245</v>
      </c>
      <c r="L3275" s="444">
        <f t="shared" ca="1" si="162"/>
        <v>-213216447092.57294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-213216447092.57294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-888401862.88572061</v>
      </c>
      <c r="L3276" s="444">
        <f t="shared" ca="1" si="162"/>
        <v>-214104848955.45865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-214104848955.45865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-892103537.31441104</v>
      </c>
      <c r="L3277" s="444">
        <f t="shared" ca="1" si="162"/>
        <v>-214996952492.77307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-214996952492.77307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-895820635.3865546</v>
      </c>
      <c r="L3278" s="444">
        <f t="shared" ca="1" si="162"/>
        <v>-215892773128.15964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-215892773128.15964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-899553221.36733186</v>
      </c>
      <c r="L3279" s="444">
        <f t="shared" ca="1" si="162"/>
        <v>-216792326349.52698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-216792326349.52698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-903301359.78969574</v>
      </c>
      <c r="L3280" s="444">
        <f t="shared" ca="1" si="162"/>
        <v>-217695627709.31668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-217695627709.31668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-907065115.45548618</v>
      </c>
      <c r="L3281" s="444">
        <f t="shared" ca="1" si="162"/>
        <v>-218602692824.77216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-218602692824.77216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-910844553.43655062</v>
      </c>
      <c r="L3282" s="444">
        <f t="shared" ca="1" si="162"/>
        <v>-219513537378.20871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-219513537378.20871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-914639739.07586968</v>
      </c>
      <c r="L3283" s="444">
        <f t="shared" ca="1" si="162"/>
        <v>-220428177117.28458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-220428177117.28458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-918450737.98868573</v>
      </c>
      <c r="L3284" s="444">
        <f t="shared" ca="1" si="162"/>
        <v>-221346627855.27325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-221346627855.27325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-922277616.06363857</v>
      </c>
      <c r="L3285" s="444">
        <f t="shared" ca="1" si="162"/>
        <v>-222268905471.33688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-222268905471.33688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-926120439.46390355</v>
      </c>
      <c r="L3286" s="444">
        <f t="shared" ca="1" si="162"/>
        <v>-223195025910.80078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-223195025910.80078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-929979274.62833655</v>
      </c>
      <c r="L3287" s="444">
        <f t="shared" ca="1" si="162"/>
        <v>-224125005185.42911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-224125005185.42911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-933854188.27262139</v>
      </c>
      <c r="L3288" s="444">
        <f t="shared" ca="1" si="162"/>
        <v>-225058859373.70172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-225058859373.70172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-937745247.39042377</v>
      </c>
      <c r="L3289" s="444">
        <f t="shared" ca="1" si="162"/>
        <v>-225996604621.09213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-225996604621.09213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-941652519.25455058</v>
      </c>
      <c r="L3290" s="444">
        <f t="shared" ca="1" si="162"/>
        <v>-226938257140.34668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-226938257140.34668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-945576071.41811121</v>
      </c>
      <c r="L3291" s="444">
        <f t="shared" ca="1" si="162"/>
        <v>-227883833211.7648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-227883833211.7648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-949515971.71568668</v>
      </c>
      <c r="L3292" s="444">
        <f t="shared" ca="1" si="162"/>
        <v>-228833349183.4805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-228833349183.4805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-953472288.26450205</v>
      </c>
      <c r="L3293" s="444">
        <f t="shared" ca="1" si="162"/>
        <v>-229786821471.745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-229786821471.745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-957445089.46560395</v>
      </c>
      <c r="L3294" s="444">
        <f t="shared" ca="1" si="162"/>
        <v>-230744266561.2106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-230744266561.2106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-961434444.00504398</v>
      </c>
      <c r="L3295" s="444">
        <f t="shared" ca="1" si="162"/>
        <v>-231705701005.21564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-231705701005.21564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-965440420.85506511</v>
      </c>
      <c r="L3296" s="444">
        <f t="shared" ca="1" si="162"/>
        <v>-232671141426.07071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-232671141426.07071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-969463089.27529466</v>
      </c>
      <c r="L3297" s="444">
        <f t="shared" ca="1" si="162"/>
        <v>-233640604515.34601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-233640604515.34601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-973502518.81394172</v>
      </c>
      <c r="L3298" s="444">
        <f t="shared" ca="1" si="162"/>
        <v>-234614107034.15994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-234614107034.15994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-977558779.30899966</v>
      </c>
      <c r="L3299" s="444">
        <f t="shared" ca="1" si="162"/>
        <v>-235591665813.46893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-235591665813.46893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-981631940.88945377</v>
      </c>
      <c r="L3300" s="444">
        <f t="shared" ca="1" si="162"/>
        <v>-236573297754.3584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-236573297754.3584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-985722073.97649336</v>
      </c>
      <c r="L3301" s="444">
        <f t="shared" ca="1" si="162"/>
        <v>-237559019828.3349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-237559019828.3349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-989829249.28472888</v>
      </c>
      <c r="L3302" s="444">
        <f t="shared" ca="1" si="162"/>
        <v>-238548849077.61963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-238548849077.61963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-993953537.82341516</v>
      </c>
      <c r="L3303" s="444">
        <f t="shared" ca="1" si="162"/>
        <v>-239542802615.44305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-239542802615.44305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-998095010.89767921</v>
      </c>
      <c r="L3304" s="444">
        <f t="shared" ca="1" si="162"/>
        <v>-240540897626.34073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-240540897626.34073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-1002253740.109753</v>
      </c>
      <c r="L3305" s="444">
        <f t="shared" ca="1" si="162"/>
        <v>-241543151366.45047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-241543151366.45047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-1006429797.3602103</v>
      </c>
      <c r="L3306" s="444">
        <f t="shared" ca="1" si="162"/>
        <v>-242549581163.81067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-242549581163.81067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-1010623254.849211</v>
      </c>
      <c r="L3307" s="444">
        <f t="shared" ca="1" si="162"/>
        <v>-243560204418.65988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-243560204418.65988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-1014834185.0777494</v>
      </c>
      <c r="L3308" s="444">
        <f t="shared" ca="1" si="162"/>
        <v>-244575038603.73764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-244575038603.73764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-1019062660.8489066</v>
      </c>
      <c r="L3309" s="444">
        <f t="shared" ca="1" si="162"/>
        <v>-245594101264.58655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-245594101264.58655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-1023308755.2691106</v>
      </c>
      <c r="L3310" s="444">
        <f t="shared" ca="1" si="162"/>
        <v>-246617410019.85565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-246617410019.85565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-1027572541.7493987</v>
      </c>
      <c r="L3311" s="444">
        <f t="shared" ca="1" si="162"/>
        <v>-247644982561.60504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-247644982561.60504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-1031854094.0066876</v>
      </c>
      <c r="L3312" s="444">
        <f t="shared" ca="1" si="162"/>
        <v>-248676836655.61172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-248676836655.61172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-1036153486.0650488</v>
      </c>
      <c r="L3313" s="444">
        <f t="shared" ca="1" si="162"/>
        <v>-249712990141.67679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-249712990141.67679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-1040470792.2569865</v>
      </c>
      <c r="L3314" s="444">
        <f t="shared" ca="1" si="162"/>
        <v>-250753460933.93378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-250753460933.93378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-1044806087.2247241</v>
      </c>
      <c r="L3315" s="444">
        <f t="shared" ca="1" si="162"/>
        <v>-251798267021.15851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-251798267021.15851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-1049159445.9214936</v>
      </c>
      <c r="L3316" s="444">
        <f t="shared" ca="1" si="162"/>
        <v>-252847426467.08002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-252847426467.08002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-1053530943.6128334</v>
      </c>
      <c r="L3317" s="444">
        <f t="shared" ca="1" si="162"/>
        <v>-253900957410.69284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-253900957410.69284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-1057920655.8778867</v>
      </c>
      <c r="L3318" s="444">
        <f t="shared" ca="1" si="162"/>
        <v>-254958878066.57074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-254958878066.57074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-1062328658.6107116</v>
      </c>
      <c r="L3319" s="444">
        <f t="shared" ca="1" si="162"/>
        <v>-256021206725.18146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-256021206725.18146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-1066755028.0215894</v>
      </c>
      <c r="L3320" s="444">
        <f t="shared" ca="1" si="162"/>
        <v>-257087961753.20303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-257087961753.20303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-1071199840.6383461</v>
      </c>
      <c r="L3321" s="444">
        <f t="shared" ca="1" si="162"/>
        <v>-258159161593.84137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-258159161593.84137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-1075663173.3076725</v>
      </c>
      <c r="L3322" s="444">
        <f t="shared" ca="1" si="162"/>
        <v>-259234824767.14905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-259234824767.14905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-1080145103.1964545</v>
      </c>
      <c r="L3323" s="444">
        <f t="shared" ref="L3323:L3577" ca="1" si="167">I3323-J3323+K3323</f>
        <v>-260314969870.34549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-260314969870.34549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-1084645707.7931061</v>
      </c>
      <c r="L3324" s="444">
        <f t="shared" ca="1" si="167"/>
        <v>-261399615578.13861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-261399615578.13861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-1089165064.9089108</v>
      </c>
      <c r="L3325" s="444">
        <f t="shared" ca="1" si="167"/>
        <v>-262488780643.04752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-262488780643.04752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-1093703252.6793644</v>
      </c>
      <c r="L3326" s="444">
        <f t="shared" ca="1" si="167"/>
        <v>-263582483895.72687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-263582483895.72687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-1098260349.5655286</v>
      </c>
      <c r="L3327" s="444">
        <f t="shared" ca="1" si="167"/>
        <v>-264680744245.29239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-264680744245.29239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-1102836434.3553851</v>
      </c>
      <c r="L3328" s="444">
        <f t="shared" ca="1" si="167"/>
        <v>-265783580679.64777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-265783580679.64777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-1107431586.165199</v>
      </c>
      <c r="L3329" s="444">
        <f t="shared" ca="1" si="167"/>
        <v>-266891012265.81296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-266891012265.81296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-1112045884.4408872</v>
      </c>
      <c r="L3330" s="444">
        <f t="shared" ca="1" si="167"/>
        <v>-268003058150.25385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-268003058150.25385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-1116679408.9593911</v>
      </c>
      <c r="L3331" s="444">
        <f t="shared" ca="1" si="167"/>
        <v>-269119737559.21323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-269119737559.21323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-1121332239.830055</v>
      </c>
      <c r="L3332" s="444">
        <f t="shared" ca="1" si="167"/>
        <v>-270241069799.04327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-270241069799.04327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-1126004457.4960136</v>
      </c>
      <c r="L3333" s="444">
        <f t="shared" ca="1" si="167"/>
        <v>-271367074256.53928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-271367074256.53928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-1130696142.7355804</v>
      </c>
      <c r="L3334" s="444">
        <f t="shared" ca="1" si="167"/>
        <v>-272497770399.27484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-272497770399.27484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-1135407376.663645</v>
      </c>
      <c r="L3335" s="444">
        <f t="shared" ca="1" si="167"/>
        <v>-273633177775.93848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-273633177775.93848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-1140138240.7330768</v>
      </c>
      <c r="L3336" s="444">
        <f t="shared" ca="1" si="167"/>
        <v>-274773316016.67154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-274773316016.67154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-1144888816.7361312</v>
      </c>
      <c r="L3337" s="444">
        <f t="shared" ca="1" si="167"/>
        <v>-275918204833.40765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-275918204833.40765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-1149659186.8058653</v>
      </c>
      <c r="L3338" s="444">
        <f t="shared" ca="1" si="167"/>
        <v>-277067864020.2135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-277067864020.2135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-1154449433.4175563</v>
      </c>
      <c r="L3339" s="444">
        <f t="shared" ca="1" si="167"/>
        <v>-278222313453.63104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-278222313453.63104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-1159259639.3901293</v>
      </c>
      <c r="L3340" s="444">
        <f t="shared" ca="1" si="167"/>
        <v>-279381573093.02118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-279381573093.02118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-1164089887.8875883</v>
      </c>
      <c r="L3341" s="444">
        <f t="shared" ca="1" si="167"/>
        <v>-280545662980.90875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-280545662980.90875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-1168940262.4204531</v>
      </c>
      <c r="L3342" s="444">
        <f t="shared" ca="1" si="167"/>
        <v>-281714603243.32922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-281714603243.32922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-1173810846.8472052</v>
      </c>
      <c r="L3343" s="444">
        <f t="shared" ca="1" si="167"/>
        <v>-282888414090.17645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-282888414090.17645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-1178701725.3757353</v>
      </c>
      <c r="L3344" s="444">
        <f t="shared" ca="1" si="167"/>
        <v>-284067115815.55219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-284067115815.55219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-1183612982.5648007</v>
      </c>
      <c r="L3345" s="444">
        <f t="shared" ca="1" si="167"/>
        <v>-285250728798.117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-285250728798.117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-1188544703.3254876</v>
      </c>
      <c r="L3346" s="444">
        <f t="shared" ca="1" si="167"/>
        <v>-286439273501.4425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-286439273501.4425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-1193496972.922677</v>
      </c>
      <c r="L3347" s="444">
        <f t="shared" ca="1" si="167"/>
        <v>-287632770474.36517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-287632770474.36517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-1198469876.9765215</v>
      </c>
      <c r="L3348" s="444">
        <f t="shared" ca="1" si="167"/>
        <v>-288831240351.34167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-288831240351.34167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-1203463501.4639237</v>
      </c>
      <c r="L3349" s="444">
        <f t="shared" ca="1" si="167"/>
        <v>-290034703852.8056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-290034703852.8056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-1208477932.7200234</v>
      </c>
      <c r="L3350" s="444">
        <f t="shared" ca="1" si="167"/>
        <v>-291243181785.52563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-291243181785.52563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-1213513257.4396901</v>
      </c>
      <c r="L3351" s="444">
        <f t="shared" ca="1" si="167"/>
        <v>-292456695042.96533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-292456695042.96533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-1218569562.6790223</v>
      </c>
      <c r="L3352" s="444">
        <f t="shared" ca="1" si="167"/>
        <v>-293675264605.64435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-293675264605.64435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-1223646935.8568513</v>
      </c>
      <c r="L3353" s="444">
        <f t="shared" ca="1" si="167"/>
        <v>-294898911541.50122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-294898911541.50122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-1228745464.7562551</v>
      </c>
      <c r="L3354" s="444">
        <f t="shared" ca="1" si="167"/>
        <v>-296127657006.25745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-296127657006.25745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-1233865237.5260727</v>
      </c>
      <c r="L3355" s="444">
        <f t="shared" ca="1" si="167"/>
        <v>-297361522243.78351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-297361522243.78351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-1239006342.6824312</v>
      </c>
      <c r="L3356" s="444">
        <f t="shared" ca="1" si="167"/>
        <v>-298600528586.46594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-298600528586.46594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-1244168869.1102748</v>
      </c>
      <c r="L3357" s="444">
        <f t="shared" ca="1" si="167"/>
        <v>-299844697455.57623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-299844697455.57623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-1249352906.0649009</v>
      </c>
      <c r="L3358" s="444">
        <f t="shared" ca="1" si="167"/>
        <v>-301094050361.64111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-301094050361.64111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-1254558543.1735046</v>
      </c>
      <c r="L3359" s="444">
        <f t="shared" ca="1" si="167"/>
        <v>-302348608904.81464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-302348608904.81464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-1259785870.4367275</v>
      </c>
      <c r="L3360" s="444">
        <f t="shared" ca="1" si="167"/>
        <v>-303608394775.25134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-303608394775.25134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-1265034978.2302139</v>
      </c>
      <c r="L3361" s="444">
        <f t="shared" ca="1" si="167"/>
        <v>-304873429753.48157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-304873429753.48157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-1270305957.3061731</v>
      </c>
      <c r="L3362" s="444">
        <f t="shared" ca="1" si="167"/>
        <v>-306143735710.78772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-306143735710.78772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-1275598898.7949488</v>
      </c>
      <c r="L3363" s="444">
        <f t="shared" ca="1" si="167"/>
        <v>-307419334609.58264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-307419334609.58264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-1280913894.2065942</v>
      </c>
      <c r="L3364" s="444">
        <f t="shared" ca="1" si="167"/>
        <v>-308700248503.78925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-308700248503.78925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-1286251035.4324551</v>
      </c>
      <c r="L3365" s="444">
        <f t="shared" ca="1" si="167"/>
        <v>-309986499539.22168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-309986499539.22168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-1291610414.746757</v>
      </c>
      <c r="L3366" s="444">
        <f t="shared" ca="1" si="167"/>
        <v>-311278109953.96844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-311278109953.96844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-1296992124.8082018</v>
      </c>
      <c r="L3367" s="444">
        <f t="shared" ca="1" si="167"/>
        <v>-312575102078.77667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-312575102078.77667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-1302396258.6615694</v>
      </c>
      <c r="L3368" s="444">
        <f t="shared" ca="1" si="167"/>
        <v>-313877498337.43823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-313877498337.43823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-1307822909.739326</v>
      </c>
      <c r="L3369" s="444">
        <f t="shared" ca="1" si="167"/>
        <v>-315185321247.17755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-315185321247.17755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-1313272171.8632398</v>
      </c>
      <c r="L3370" s="444">
        <f t="shared" ca="1" si="167"/>
        <v>-316498593419.04077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-316498593419.04077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-1318744139.2460032</v>
      </c>
      <c r="L3371" s="444">
        <f t="shared" ca="1" si="167"/>
        <v>-317817337558.2868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-317817337558.2868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-1324238906.4928617</v>
      </c>
      <c r="L3372" s="444">
        <f t="shared" ca="1" si="167"/>
        <v>-319141576464.77966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-319141576464.77966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-1329756568.6032486</v>
      </c>
      <c r="L3373" s="444">
        <f t="shared" ca="1" si="167"/>
        <v>-320471333033.38293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-320471333033.38293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-1335297220.9724288</v>
      </c>
      <c r="L3374" s="444">
        <f t="shared" ca="1" si="167"/>
        <v>-321806630254.35535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-321806630254.35535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-1340860959.3931472</v>
      </c>
      <c r="L3375" s="444">
        <f t="shared" ca="1" si="167"/>
        <v>-323147491213.74847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-323147491213.74847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-1346447880.0572853</v>
      </c>
      <c r="L3376" s="444">
        <f t="shared" ca="1" si="167"/>
        <v>-324493939093.80579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-324493939093.80579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-1352058079.5575242</v>
      </c>
      <c r="L3377" s="444">
        <f t="shared" ca="1" si="167"/>
        <v>-325845997173.36328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-325845997173.36328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-1357691654.8890138</v>
      </c>
      <c r="L3378" s="444">
        <f t="shared" ca="1" si="167"/>
        <v>-327203688828.25232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-327203688828.25232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-1363348703.4510512</v>
      </c>
      <c r="L3379" s="444">
        <f t="shared" ca="1" si="167"/>
        <v>-328567037531.70337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-328567037531.70337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-1369029323.048764</v>
      </c>
      <c r="L3380" s="444">
        <f t="shared" ca="1" si="167"/>
        <v>-329936066854.75214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-329936066854.75214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-1374733611.8948007</v>
      </c>
      <c r="L3381" s="444">
        <f t="shared" ca="1" si="167"/>
        <v>-331310800466.64691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-331310800466.64691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-1380461668.6110287</v>
      </c>
      <c r="L3382" s="444">
        <f t="shared" ca="1" si="167"/>
        <v>-332691262135.25793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-332691262135.25793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-1386213592.2302413</v>
      </c>
      <c r="L3383" s="444">
        <f t="shared" ca="1" si="167"/>
        <v>-334077475727.48816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-334077475727.48816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-1391989482.1978674</v>
      </c>
      <c r="L3384" s="444">
        <f t="shared" ca="1" si="167"/>
        <v>-335469465209.68604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-335469465209.68604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-1397789438.3736918</v>
      </c>
      <c r="L3385" s="444">
        <f t="shared" ca="1" si="167"/>
        <v>-336867254648.05975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-336867254648.05975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-1403613561.0335822</v>
      </c>
      <c r="L3386" s="444">
        <f t="shared" ca="1" si="167"/>
        <v>-338270868209.09332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-338270868209.09332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-1409461950.8712223</v>
      </c>
      <c r="L3387" s="444">
        <f t="shared" ca="1" si="167"/>
        <v>-339680330159.96454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-339680330159.96454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-1415334708.9998522</v>
      </c>
      <c r="L3388" s="444">
        <f t="shared" ca="1" si="167"/>
        <v>-341095664868.96442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-341095664868.96442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-1421231936.9540184</v>
      </c>
      <c r="L3389" s="444">
        <f t="shared" ca="1" si="167"/>
        <v>-342516896805.91846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-342516896805.91846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-1427153736.6913269</v>
      </c>
      <c r="L3390" s="444">
        <f t="shared" ca="1" si="167"/>
        <v>-343944050542.6098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-343944050542.6098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-1433100210.5942075</v>
      </c>
      <c r="L3391" s="444">
        <f t="shared" ca="1" si="167"/>
        <v>-345377150753.20398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-345377150753.20398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-1439071461.4716833</v>
      </c>
      <c r="L3392" s="444">
        <f t="shared" ca="1" si="167"/>
        <v>-346816222214.67566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-346816222214.67566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-1445067592.5611486</v>
      </c>
      <c r="L3393" s="444">
        <f t="shared" ca="1" si="167"/>
        <v>-348261289807.23682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-348261289807.23682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-1451088707.5301533</v>
      </c>
      <c r="L3394" s="444">
        <f t="shared" ca="1" si="167"/>
        <v>-349712378514.76697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-349712378514.76697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-1457134910.4781957</v>
      </c>
      <c r="L3395" s="444">
        <f t="shared" ca="1" si="167"/>
        <v>-351169513425.24518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-351169513425.24518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-1463206305.9385216</v>
      </c>
      <c r="L3396" s="444">
        <f t="shared" ca="1" si="167"/>
        <v>-352632719731.18372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-352632719731.18372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-1469302998.8799322</v>
      </c>
      <c r="L3397" s="444">
        <f t="shared" ca="1" si="167"/>
        <v>-354102022730.06366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-354102022730.06366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-1475425094.7085986</v>
      </c>
      <c r="L3398" s="444">
        <f t="shared" ca="1" si="167"/>
        <v>-355577447824.77228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-355577447824.77228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-1481572699.2698846</v>
      </c>
      <c r="L3399" s="444">
        <f t="shared" ca="1" si="167"/>
        <v>-357059020524.04218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-357059020524.04218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-1487745918.8501756</v>
      </c>
      <c r="L3400" s="444">
        <f t="shared" ca="1" si="167"/>
        <v>-358546766442.89233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-358546766442.89233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-1493944860.1787181</v>
      </c>
      <c r="L3401" s="444">
        <f t="shared" ca="1" si="167"/>
        <v>-360040711303.07104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-360040711303.07104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-1500169630.4294627</v>
      </c>
      <c r="L3402" s="444">
        <f t="shared" ca="1" si="167"/>
        <v>-361540880933.50049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-361540880933.50049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-1506420337.2229187</v>
      </c>
      <c r="L3403" s="444">
        <f t="shared" ca="1" si="167"/>
        <v>-363047301270.72339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-363047301270.72339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-1512697088.6280141</v>
      </c>
      <c r="L3404" s="444">
        <f t="shared" ca="1" si="167"/>
        <v>-364559998359.35138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-364559998359.35138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-1518999993.163964</v>
      </c>
      <c r="L3405" s="444">
        <f t="shared" ca="1" si="167"/>
        <v>-366078998352.51532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-366078998352.51532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-1525329159.8021472</v>
      </c>
      <c r="L3406" s="444">
        <f t="shared" ca="1" si="167"/>
        <v>-367604327512.31744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-367604327512.31744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-1531684697.9679894</v>
      </c>
      <c r="L3407" s="444">
        <f t="shared" ca="1" si="167"/>
        <v>-369136012210.28546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-369136012210.28546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-1538066717.542856</v>
      </c>
      <c r="L3408" s="444">
        <f t="shared" ca="1" si="167"/>
        <v>-370674078927.82831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-370674078927.82831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-1544475328.8659513</v>
      </c>
      <c r="L3409" s="444">
        <f t="shared" ca="1" si="167"/>
        <v>-372218554256.69427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-372218554256.69427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-1550910642.7362261</v>
      </c>
      <c r="L3410" s="444">
        <f t="shared" ca="1" si="167"/>
        <v>-373769464899.43048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-373769464899.43048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-1557372770.4142938</v>
      </c>
      <c r="L3411" s="444">
        <f t="shared" ca="1" si="167"/>
        <v>-375326837669.84479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-375326837669.84479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-1563861823.6243532</v>
      </c>
      <c r="L3412" s="444">
        <f t="shared" ca="1" si="167"/>
        <v>-376890699493.46912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-376890699493.46912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-1570377914.5561213</v>
      </c>
      <c r="L3413" s="444">
        <f t="shared" ca="1" si="167"/>
        <v>-378461077408.02521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-378461077408.02521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-1576921155.8667717</v>
      </c>
      <c r="L3414" s="444">
        <f t="shared" ca="1" si="167"/>
        <v>-380037998563.89197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-380037998563.89197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-1583491660.6828833</v>
      </c>
      <c r="L3415" s="444">
        <f t="shared" ca="1" si="167"/>
        <v>-381621490224.57483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-381621490224.57483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-1590089542.6023951</v>
      </c>
      <c r="L3416" s="444">
        <f t="shared" ca="1" si="167"/>
        <v>-383211579767.17725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-383211579767.17725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-1596714915.6965718</v>
      </c>
      <c r="L3417" s="444">
        <f t="shared" ca="1" si="167"/>
        <v>-384808294682.87384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-384808294682.87384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-1603367894.5119743</v>
      </c>
      <c r="L3418" s="444">
        <f t="shared" ca="1" si="167"/>
        <v>-386411662577.3858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-386411662577.3858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-1610048594.0724409</v>
      </c>
      <c r="L3419" s="444">
        <f t="shared" ca="1" si="167"/>
        <v>-388021711171.45825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-388021711171.45825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-1616757129.8810761</v>
      </c>
      <c r="L3420" s="444">
        <f t="shared" ca="1" si="167"/>
        <v>-389638468301.33936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-389638468301.33936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-1623493617.9222474</v>
      </c>
      <c r="L3421" s="444">
        <f t="shared" ca="1" si="167"/>
        <v>-391261961919.2616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-391261961919.2616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-1630258174.66359</v>
      </c>
      <c r="L3422" s="444">
        <f t="shared" ca="1" si="167"/>
        <v>-392892220093.92517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-392892220093.92517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-1637050917.0580215</v>
      </c>
      <c r="L3423" s="444">
        <f t="shared" ca="1" si="167"/>
        <v>-394529271010.98322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-394529271010.98322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-1643871962.5457635</v>
      </c>
      <c r="L3424" s="444">
        <f t="shared" ca="1" si="167"/>
        <v>-396173142973.52899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-396173142973.52899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-1650721429.0563707</v>
      </c>
      <c r="L3425" s="444">
        <f t="shared" ca="1" si="167"/>
        <v>-397823864402.58539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-397823864402.58539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-1657599435.0107725</v>
      </c>
      <c r="L3426" s="444">
        <f t="shared" ca="1" si="167"/>
        <v>-399481463837.59613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-399481463837.59613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-1664506099.3233173</v>
      </c>
      <c r="L3427" s="444">
        <f t="shared" ca="1" si="167"/>
        <v>-401145969936.91943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-401145969936.91943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-1671441541.403831</v>
      </c>
      <c r="L3428" s="444">
        <f t="shared" ca="1" si="167"/>
        <v>-402817411478.32324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-402817411478.32324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-1678405881.1596801</v>
      </c>
      <c r="L3429" s="444">
        <f t="shared" ca="1" si="167"/>
        <v>-404495817359.48291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-404495817359.48291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-1685399238.9978454</v>
      </c>
      <c r="L3430" s="444">
        <f t="shared" ca="1" si="167"/>
        <v>-406181216598.48077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-406181216598.48077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-1692421735.8270032</v>
      </c>
      <c r="L3431" s="444">
        <f t="shared" ca="1" si="167"/>
        <v>-407873638334.3078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-407873638334.3078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-1699473493.0596159</v>
      </c>
      <c r="L3432" s="444">
        <f t="shared" ca="1" si="167"/>
        <v>-409573111827.36743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-409573111827.36743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-1706554632.6140308</v>
      </c>
      <c r="L3433" s="444">
        <f t="shared" ca="1" si="167"/>
        <v>-411279666459.98145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-411279666459.98145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-1713665276.9165893</v>
      </c>
      <c r="L3434" s="444">
        <f t="shared" ca="1" si="167"/>
        <v>-412993331736.89801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-412993331736.89801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-1720805548.9037416</v>
      </c>
      <c r="L3435" s="444">
        <f t="shared" ca="1" si="167"/>
        <v>-414714137285.80176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-414714137285.80176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-1727975572.024174</v>
      </c>
      <c r="L3436" s="444">
        <f t="shared" ca="1" si="167"/>
        <v>-416442112857.82593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-416442112857.82593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-1735175470.2409413</v>
      </c>
      <c r="L3437" s="444">
        <f t="shared" ca="1" si="167"/>
        <v>-418177288328.06689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-418177288328.06689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-1742405368.033612</v>
      </c>
      <c r="L3438" s="444">
        <f t="shared" ca="1" si="167"/>
        <v>-419919693696.10052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-419919693696.10052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-1749665390.4004188</v>
      </c>
      <c r="L3439" s="444">
        <f t="shared" ca="1" si="167"/>
        <v>-421669359086.50092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-421669359086.50092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-1756955662.8604205</v>
      </c>
      <c r="L3440" s="444">
        <f t="shared" ca="1" si="167"/>
        <v>-423426314749.36133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-423426314749.36133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-1764276311.4556723</v>
      </c>
      <c r="L3441" s="444">
        <f t="shared" ca="1" si="167"/>
        <v>-425190591060.81702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-425190591060.81702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-1771627462.7534041</v>
      </c>
      <c r="L3442" s="444">
        <f t="shared" ca="1" si="167"/>
        <v>-426962218523.57043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-426962218523.57043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-1779009243.8482101</v>
      </c>
      <c r="L3443" s="444">
        <f t="shared" ca="1" si="167"/>
        <v>-428741227767.41864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-428741227767.41864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-1786421782.3642442</v>
      </c>
      <c r="L3444" s="444">
        <f t="shared" ca="1" si="167"/>
        <v>-430527649549.7829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-430527649549.7829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-1793865206.4574287</v>
      </c>
      <c r="L3445" s="444">
        <f t="shared" ca="1" si="167"/>
        <v>-432321514756.24036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-432321514756.24036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-1801339644.8176684</v>
      </c>
      <c r="L3446" s="444">
        <f t="shared" ca="1" si="167"/>
        <v>-434122854401.05804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-434122854401.05804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-1808845226.6710753</v>
      </c>
      <c r="L3447" s="444">
        <f t="shared" ca="1" si="167"/>
        <v>-435931699627.72913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-435931699627.72913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-1816382081.7822046</v>
      </c>
      <c r="L3448" s="444">
        <f t="shared" ca="1" si="167"/>
        <v>-437748081709.51135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-437748081709.51135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-1823950340.4562972</v>
      </c>
      <c r="L3449" s="444">
        <f t="shared" ca="1" si="167"/>
        <v>-439572032049.96765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-439572032049.96765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-1831550133.5415318</v>
      </c>
      <c r="L3450" s="444">
        <f t="shared" ca="1" si="167"/>
        <v>-441403582183.50916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-441403582183.50916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-1839181592.431288</v>
      </c>
      <c r="L3451" s="444">
        <f t="shared" ca="1" si="167"/>
        <v>-443242763775.94043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-443242763775.94043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-1846844849.0664184</v>
      </c>
      <c r="L3452" s="444">
        <f t="shared" ca="1" si="167"/>
        <v>-445089608625.00684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-445089608625.00684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-1854540035.9375284</v>
      </c>
      <c r="L3453" s="444">
        <f t="shared" ca="1" si="167"/>
        <v>-446944148660.94434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-446944148660.94434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-1862267286.0872681</v>
      </c>
      <c r="L3454" s="444">
        <f t="shared" ca="1" si="167"/>
        <v>-448806415947.03162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-448806415947.03162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-1870026733.1126318</v>
      </c>
      <c r="L3455" s="444">
        <f t="shared" ca="1" si="167"/>
        <v>-450676442680.14423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-450676442680.14423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-1877818511.1672678</v>
      </c>
      <c r="L3456" s="444">
        <f t="shared" ca="1" si="167"/>
        <v>-452554261191.31152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-452554261191.31152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-1885642754.9637983</v>
      </c>
      <c r="L3457" s="444">
        <f t="shared" ca="1" si="167"/>
        <v>-454439903946.27533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-454439903946.27533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-1893499599.7761474</v>
      </c>
      <c r="L3458" s="444">
        <f t="shared" ca="1" si="167"/>
        <v>-456333403546.05145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-456333403546.05145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-1901389181.4418807</v>
      </c>
      <c r="L3459" s="444">
        <f t="shared" ca="1" si="167"/>
        <v>-458234792727.49335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-458234792727.49335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-1909311636.3645556</v>
      </c>
      <c r="L3460" s="444">
        <f t="shared" ca="1" si="167"/>
        <v>-460144104363.85791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-460144104363.85791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-1917267101.5160749</v>
      </c>
      <c r="L3461" s="444">
        <f t="shared" ca="1" si="167"/>
        <v>-462061371465.37396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-462061371465.37396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-1925255714.4390581</v>
      </c>
      <c r="L3462" s="444">
        <f t="shared" ca="1" si="167"/>
        <v>-463986627179.81305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-463986627179.81305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-1933277613.2492211</v>
      </c>
      <c r="L3463" s="444">
        <f t="shared" ca="1" si="167"/>
        <v>-465919904793.06226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-465919904793.06226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-1941332936.6377592</v>
      </c>
      <c r="L3464" s="444">
        <f t="shared" ca="1" si="167"/>
        <v>-467861237729.70001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-467861237729.70001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-1949421823.87375</v>
      </c>
      <c r="L3465" s="444">
        <f t="shared" ca="1" si="167"/>
        <v>-469810659553.57379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-469810659553.57379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-1957544414.8065577</v>
      </c>
      <c r="L3466" s="444">
        <f t="shared" ca="1" si="167"/>
        <v>-471768203968.38037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-471768203968.38037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-1965700849.8682516</v>
      </c>
      <c r="L3467" s="444">
        <f t="shared" ca="1" si="167"/>
        <v>-473733904818.2486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-473733904818.2486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-1973891270.0760355</v>
      </c>
      <c r="L3468" s="444">
        <f t="shared" ca="1" si="167"/>
        <v>-475707796088.32465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-475707796088.32465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-1982115817.0346861</v>
      </c>
      <c r="L3469" s="444">
        <f t="shared" ca="1" si="167"/>
        <v>-477689911905.35931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-477689911905.35931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-1990374632.9389973</v>
      </c>
      <c r="L3470" s="444">
        <f t="shared" ca="1" si="167"/>
        <v>-479680286538.29834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-479680286538.29834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-1998667860.5762432</v>
      </c>
      <c r="L3471" s="444">
        <f t="shared" ca="1" si="167"/>
        <v>-481678954398.87457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-481678954398.87457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-2006995643.328644</v>
      </c>
      <c r="L3472" s="444">
        <f t="shared" ca="1" si="167"/>
        <v>-483685950042.20325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-483685950042.20325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-2015358125.1758468</v>
      </c>
      <c r="L3473" s="444">
        <f t="shared" ca="1" si="167"/>
        <v>-485701308167.37909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-485701308167.37909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-2023755450.6974127</v>
      </c>
      <c r="L3474" s="444">
        <f t="shared" ca="1" si="167"/>
        <v>-487725063618.07648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-487725063618.07648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-2032187765.0753186</v>
      </c>
      <c r="L3475" s="444">
        <f t="shared" ca="1" si="167"/>
        <v>-489757251383.15179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-489757251383.15179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-2040655214.0964661</v>
      </c>
      <c r="L3476" s="444">
        <f t="shared" ca="1" si="167"/>
        <v>-491797906597.24829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-491797906597.24829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-2049157944.1552012</v>
      </c>
      <c r="L3477" s="444">
        <f t="shared" ca="1" si="167"/>
        <v>-493847064541.4035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-493847064541.4035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-2057696102.2558479</v>
      </c>
      <c r="L3478" s="444">
        <f t="shared" ca="1" si="167"/>
        <v>-495904760643.65936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-495904760643.65936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-2066269836.0152473</v>
      </c>
      <c r="L3479" s="444">
        <f t="shared" ca="1" si="167"/>
        <v>-497971030479.67462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-497971030479.67462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-2074879293.6653109</v>
      </c>
      <c r="L3480" s="444">
        <f t="shared" ca="1" si="167"/>
        <v>-500045909773.3399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-500045909773.3399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-2083524624.0555832</v>
      </c>
      <c r="L3481" s="444">
        <f t="shared" ca="1" si="167"/>
        <v>-502129434397.39551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-502129434397.39551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-2092205976.6558146</v>
      </c>
      <c r="L3482" s="444">
        <f t="shared" ca="1" si="167"/>
        <v>-504221640374.05133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-504221640374.05133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-2100923501.5585473</v>
      </c>
      <c r="L3483" s="444">
        <f t="shared" ca="1" si="167"/>
        <v>-506322563875.60986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-506322563875.60986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-2109677349.4817078</v>
      </c>
      <c r="L3484" s="444">
        <f t="shared" ca="1" si="167"/>
        <v>-508432241225.09155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-508432241225.09155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-2118467671.7712147</v>
      </c>
      <c r="L3485" s="444">
        <f t="shared" ca="1" si="167"/>
        <v>-510550708896.86279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-510550708896.86279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-2127294620.403595</v>
      </c>
      <c r="L3486" s="444">
        <f t="shared" ca="1" si="167"/>
        <v>-512678003517.26636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-512678003517.26636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-2136158347.9886098</v>
      </c>
      <c r="L3487" s="444">
        <f t="shared" ca="1" si="167"/>
        <v>-514814161865.25494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-514814161865.25494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-2145059007.7718956</v>
      </c>
      <c r="L3488" s="444">
        <f t="shared" ca="1" si="167"/>
        <v>-516959220873.02686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-516959220873.02686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-2153996753.6376123</v>
      </c>
      <c r="L3489" s="444">
        <f t="shared" ca="1" si="167"/>
        <v>-519113217626.66449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-519113217626.66449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-2162971740.1111021</v>
      </c>
      <c r="L3490" s="444">
        <f t="shared" ca="1" si="167"/>
        <v>-521276189366.77557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-521276189366.77557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-2171984122.3615646</v>
      </c>
      <c r="L3491" s="444">
        <f t="shared" ca="1" si="167"/>
        <v>-523448173489.13715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-523448173489.13715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-2181034056.2047381</v>
      </c>
      <c r="L3492" s="444">
        <f t="shared" ca="1" si="167"/>
        <v>-525629207545.34186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-525629207545.34186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-2190121698.1055908</v>
      </c>
      <c r="L3493" s="444">
        <f t="shared" ca="1" si="167"/>
        <v>-527819329243.44745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-527819329243.44745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-2199247205.1810312</v>
      </c>
      <c r="L3494" s="444">
        <f t="shared" ca="1" si="167"/>
        <v>-530018576448.62848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-530018576448.62848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-2208410735.2026186</v>
      </c>
      <c r="L3495" s="444">
        <f t="shared" ca="1" si="167"/>
        <v>-532226987183.83112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-532226987183.83112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-2217612446.5992961</v>
      </c>
      <c r="L3496" s="444">
        <f t="shared" ca="1" si="167"/>
        <v>-534444599630.43042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-534444599630.43042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-2226852498.4601269</v>
      </c>
      <c r="L3497" s="444">
        <f t="shared" ca="1" si="167"/>
        <v>-536671452128.89056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-536671452128.89056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-2236131050.537044</v>
      </c>
      <c r="L3498" s="444">
        <f t="shared" ca="1" si="167"/>
        <v>-538907583179.42761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-538907583179.42761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-2245448263.2476149</v>
      </c>
      <c r="L3499" s="444">
        <f t="shared" ca="1" si="167"/>
        <v>-541153031442.67523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-541153031442.67523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-2254804297.6778131</v>
      </c>
      <c r="L3500" s="444">
        <f t="shared" ca="1" si="167"/>
        <v>-543407835740.35303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-543407835740.35303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-2264199315.5848045</v>
      </c>
      <c r="L3501" s="444">
        <f t="shared" ca="1" si="167"/>
        <v>-545672035055.93781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-545672035055.93781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-2273633479.3997407</v>
      </c>
      <c r="L3502" s="444">
        <f t="shared" ca="1" si="167"/>
        <v>-547945668535.33752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-547945668535.33752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-2283106952.2305727</v>
      </c>
      <c r="L3503" s="444">
        <f t="shared" ca="1" si="167"/>
        <v>-550228775487.56812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-550228775487.56812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-2292619897.8648672</v>
      </c>
      <c r="L3504" s="444">
        <f t="shared" ca="1" si="167"/>
        <v>-552521395385.43298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-552521395385.43298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-2302172480.7726374</v>
      </c>
      <c r="L3505" s="444">
        <f t="shared" ca="1" si="167"/>
        <v>-554823567866.20557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-554823567866.20557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-2311764866.10919</v>
      </c>
      <c r="L3506" s="444">
        <f t="shared" ca="1" si="167"/>
        <v>-557135332732.3147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-557135332732.3147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-2321397219.717978</v>
      </c>
      <c r="L3507" s="444">
        <f t="shared" ca="1" si="167"/>
        <v>-559456729952.03271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-559456729952.03271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-2331069708.1334696</v>
      </c>
      <c r="L3508" s="444">
        <f t="shared" ca="1" si="167"/>
        <v>-561787799660.16614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-561787799660.16614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-2340782498.5840254</v>
      </c>
      <c r="L3509" s="444">
        <f t="shared" ca="1" si="167"/>
        <v>-564128582158.75012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-564128582158.75012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-2350535758.994792</v>
      </c>
      <c r="L3510" s="444">
        <f t="shared" ca="1" si="167"/>
        <v>-566479117917.74487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-566479117917.74487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-2360329657.9906034</v>
      </c>
      <c r="L3511" s="444">
        <f t="shared" ca="1" si="167"/>
        <v>-568839447575.73547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-568839447575.73547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-2370164364.8988976</v>
      </c>
      <c r="L3512" s="444">
        <f t="shared" ca="1" si="167"/>
        <v>-571209611940.6344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-571209611940.6344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-2380040049.7526431</v>
      </c>
      <c r="L3513" s="444">
        <f t="shared" ca="1" si="167"/>
        <v>-573589651990.38708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-573589651990.38708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-2389956883.2932796</v>
      </c>
      <c r="L3514" s="444">
        <f t="shared" ca="1" si="167"/>
        <v>-575979608873.68042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-575979608873.68042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-2399915036.9736686</v>
      </c>
      <c r="L3515" s="444">
        <f t="shared" ca="1" si="167"/>
        <v>-578379523910.65405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-578379523910.65405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-2409914682.9610586</v>
      </c>
      <c r="L3516" s="444">
        <f t="shared" ca="1" si="167"/>
        <v>-580789438593.61511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-580789438593.61511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-2419955994.1400628</v>
      </c>
      <c r="L3517" s="444">
        <f t="shared" ca="1" si="167"/>
        <v>-583209394587.75513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-583209394587.75513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-2430039144.1156464</v>
      </c>
      <c r="L3518" s="444">
        <f t="shared" ca="1" si="167"/>
        <v>-585639433731.87073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-585639433731.87073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-2440164307.2161279</v>
      </c>
      <c r="L3519" s="444">
        <f t="shared" ca="1" si="167"/>
        <v>-588079598039.08691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-588079598039.08691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-2450331658.4961953</v>
      </c>
      <c r="L3520" s="444">
        <f t="shared" ca="1" si="167"/>
        <v>-590529929697.58313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-590529929697.58313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-2460541373.7399297</v>
      </c>
      <c r="L3521" s="444">
        <f t="shared" ca="1" si="167"/>
        <v>-592990471071.32312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-592990471071.32312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-2470793629.4638462</v>
      </c>
      <c r="L3522" s="444">
        <f t="shared" ca="1" si="167"/>
        <v>-595461264700.78699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-595461264700.78699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-2481088602.9199457</v>
      </c>
      <c r="L3523" s="444">
        <f t="shared" ca="1" si="167"/>
        <v>-597942353303.70691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-597942353303.70691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-2491426472.0987787</v>
      </c>
      <c r="L3524" s="444">
        <f t="shared" ca="1" si="167"/>
        <v>-600433779775.80566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-600433779775.80566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-2501807415.7325234</v>
      </c>
      <c r="L3525" s="444">
        <f t="shared" ca="1" si="167"/>
        <v>-602935587191.53821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-602935587191.53821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-2512231613.2980757</v>
      </c>
      <c r="L3526" s="444">
        <f t="shared" ca="1" si="167"/>
        <v>-605447818804.8363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-605447818804.8363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-2522699245.0201511</v>
      </c>
      <c r="L3527" s="444">
        <f t="shared" ca="1" si="167"/>
        <v>-607970518049.85645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-607970518049.85645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-2533210491.874402</v>
      </c>
      <c r="L3528" s="444">
        <f t="shared" ca="1" si="167"/>
        <v>-610503728541.73083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-610503728541.73083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-2543765535.5905452</v>
      </c>
      <c r="L3529" s="444">
        <f t="shared" ca="1" si="167"/>
        <v>-613047494077.32141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-613047494077.32141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-2554364558.6555057</v>
      </c>
      <c r="L3530" s="444">
        <f t="shared" ca="1" si="167"/>
        <v>-615601858635.97693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-615601858635.97693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-2565007744.3165703</v>
      </c>
      <c r="L3531" s="444">
        <f t="shared" ca="1" si="167"/>
        <v>-618166866380.29346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-618166866380.29346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-2575695276.5845561</v>
      </c>
      <c r="L3532" s="444">
        <f t="shared" ca="1" si="167"/>
        <v>-620742561656.87805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-620742561656.87805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-2586427340.2369919</v>
      </c>
      <c r="L3533" s="444">
        <f t="shared" ca="1" si="167"/>
        <v>-623328988997.11499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-623328988997.11499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-2597204120.8213124</v>
      </c>
      <c r="L3534" s="444">
        <f t="shared" ca="1" si="167"/>
        <v>-625926193117.93628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-625926193117.93628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-2608025804.6580677</v>
      </c>
      <c r="L3535" s="444">
        <f t="shared" ca="1" si="167"/>
        <v>-628534218922.59436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-628534218922.59436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-2618892578.8441429</v>
      </c>
      <c r="L3536" s="444">
        <f t="shared" ca="1" si="167"/>
        <v>-631153111501.43848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-631153111501.43848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-2629804631.2559938</v>
      </c>
      <c r="L3537" s="444">
        <f t="shared" ca="1" si="167"/>
        <v>-633782916132.69446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-633782916132.69446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-2640762150.5528936</v>
      </c>
      <c r="L3538" s="444">
        <f t="shared" ca="1" si="167"/>
        <v>-636423678283.24731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-636423678283.24731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-2651765326.1801972</v>
      </c>
      <c r="L3539" s="444">
        <f t="shared" ca="1" si="167"/>
        <v>-639075443609.42749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-639075443609.42749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-2662814348.3726144</v>
      </c>
      <c r="L3540" s="444">
        <f t="shared" ca="1" si="167"/>
        <v>-641738257957.80005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-641738257957.80005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-2673909408.1575003</v>
      </c>
      <c r="L3541" s="444">
        <f t="shared" ca="1" si="167"/>
        <v>-644412167365.95752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-644412167365.95752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-2685050697.3581562</v>
      </c>
      <c r="L3542" s="444">
        <f t="shared" ca="1" si="167"/>
        <v>-647097218063.31567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-647097218063.31567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-2696238408.5971484</v>
      </c>
      <c r="L3543" s="444">
        <f t="shared" ca="1" si="167"/>
        <v>-649793456471.91284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-649793456471.91284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-2707472735.2996368</v>
      </c>
      <c r="L3544" s="444">
        <f t="shared" ca="1" si="167"/>
        <v>-652500929207.21252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-652500929207.21252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-2718753871.6967187</v>
      </c>
      <c r="L3545" s="444">
        <f t="shared" ca="1" si="167"/>
        <v>-655219683078.9093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-655219683078.9093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-2730082012.8287888</v>
      </c>
      <c r="L3546" s="444">
        <f t="shared" ca="1" si="167"/>
        <v>-657949765091.73804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-657949765091.73804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-2741457354.5489082</v>
      </c>
      <c r="L3547" s="444">
        <f t="shared" ca="1" si="167"/>
        <v>-660691222446.28699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-660691222446.28699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-2752880093.5261955</v>
      </c>
      <c r="L3548" s="444">
        <f t="shared" ca="1" si="167"/>
        <v>-663444102539.81323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-663444102539.81323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-2764350427.2492218</v>
      </c>
      <c r="L3549" s="444">
        <f t="shared" ca="1" si="167"/>
        <v>-666208452967.0625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-666208452967.0625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-2775868554.0294271</v>
      </c>
      <c r="L3550" s="444">
        <f t="shared" ca="1" si="167"/>
        <v>-668984321521.09192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-668984321521.09192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-2787434673.0045495</v>
      </c>
      <c r="L3551" s="444">
        <f t="shared" ca="1" si="167"/>
        <v>-671771756194.09644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-671771756194.09644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-2799048984.1420684</v>
      </c>
      <c r="L3552" s="444">
        <f t="shared" ca="1" si="167"/>
        <v>-674570805178.23853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-674570805178.23853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-2810711688.2426605</v>
      </c>
      <c r="L3553" s="444">
        <f t="shared" ca="1" si="167"/>
        <v>-677381516866.4812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-677381516866.4812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-2822422986.9436717</v>
      </c>
      <c r="L3554" s="444">
        <f t="shared" ca="1" si="167"/>
        <v>-680203939853.42493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-680203939853.42493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-2834183082.7226038</v>
      </c>
      <c r="L3555" s="444">
        <f t="shared" ca="1" si="167"/>
        <v>-683038122936.14758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-683038122936.14758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-2845992178.9006147</v>
      </c>
      <c r="L3556" s="444">
        <f t="shared" ca="1" si="167"/>
        <v>-685884115115.04822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-685884115115.04822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-2857850479.6460342</v>
      </c>
      <c r="L3557" s="444">
        <f t="shared" ca="1" si="167"/>
        <v>-688741965594.69421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-688741965594.69421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-2869758189.9778924</v>
      </c>
      <c r="L3558" s="444">
        <f t="shared" ca="1" si="167"/>
        <v>-691611723784.67212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-691611723784.67212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-2881715515.7694674</v>
      </c>
      <c r="L3559" s="444">
        <f t="shared" ca="1" si="167"/>
        <v>-694493439300.44153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-694493439300.44153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-2893722663.7518396</v>
      </c>
      <c r="L3560" s="444">
        <f t="shared" ca="1" si="167"/>
        <v>-697387161964.19336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-697387161964.19336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-2905779841.5174723</v>
      </c>
      <c r="L3561" s="444">
        <f t="shared" ca="1" si="167"/>
        <v>-700292941805.71082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-700292941805.71082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-2917887257.5237951</v>
      </c>
      <c r="L3562" s="444">
        <f t="shared" ca="1" si="167"/>
        <v>-703210829063.23462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-703210829063.23462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-2930045121.0968108</v>
      </c>
      <c r="L3563" s="444">
        <f t="shared" ca="1" si="167"/>
        <v>-706140874184.33142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-706140874184.33142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-2942253642.4347143</v>
      </c>
      <c r="L3564" s="444">
        <f t="shared" ca="1" si="167"/>
        <v>-709083127826.76611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-709083127826.76611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-2954513032.6115255</v>
      </c>
      <c r="L3565" s="444">
        <f t="shared" ca="1" si="167"/>
        <v>-712037640859.37769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-712037640859.37769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-2966823503.5807405</v>
      </c>
      <c r="L3566" s="444">
        <f t="shared" ca="1" si="167"/>
        <v>-715004464362.95837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-715004464362.95837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-2979185268.1789932</v>
      </c>
      <c r="L3567" s="444">
        <f t="shared" ca="1" si="167"/>
        <v>-717983649631.13733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-717983649631.13733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-2991598540.1297388</v>
      </c>
      <c r="L3568" s="444">
        <f t="shared" ca="1" si="167"/>
        <v>-720975248171.26709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-720975248171.26709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-3004063534.046946</v>
      </c>
      <c r="L3569" s="444">
        <f t="shared" ca="1" si="167"/>
        <v>-723979311705.31409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-723979311705.31409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-3016580465.4388084</v>
      </c>
      <c r="L3570" s="444">
        <f t="shared" ca="1" si="167"/>
        <v>-726995892170.75293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-726995892170.75293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-3029149550.7114706</v>
      </c>
      <c r="L3571" s="444">
        <f t="shared" ca="1" si="167"/>
        <v>-730025041721.46436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-730025041721.46436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-3041771007.1727681</v>
      </c>
      <c r="L3572" s="444">
        <f t="shared" ca="1" si="167"/>
        <v>-733066812728.63708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-733066812728.63708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-3054445053.0359879</v>
      </c>
      <c r="L3573" s="444">
        <f t="shared" ca="1" si="167"/>
        <v>-736121257781.6731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-736121257781.6731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-3067171907.4236379</v>
      </c>
      <c r="L3574" s="444">
        <f t="shared" ca="1" si="167"/>
        <v>-739188429689.09668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-739188429689.09668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-3079951790.3712363</v>
      </c>
      <c r="L3575" s="444">
        <f t="shared" ca="1" si="167"/>
        <v>-742268381479.4679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-742268381479.4679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-3092784922.8311162</v>
      </c>
      <c r="L3576" s="444">
        <f t="shared" ca="1" si="167"/>
        <v>-745361166402.29907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-745361166402.29907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-3105671526.6762462</v>
      </c>
      <c r="L3577" s="444">
        <f t="shared" ca="1" si="167"/>
        <v>-748466837928.97534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-748466837928.97534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-3118611824.7040639</v>
      </c>
      <c r="L3578" s="444">
        <f t="shared" ref="L3578:L3832" ca="1" si="172">I3578-J3578+K3578</f>
        <v>-751585449753.67944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-751585449753.67944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-3131606040.6403308</v>
      </c>
      <c r="L3579" s="444">
        <f t="shared" ca="1" si="172"/>
        <v>-754717055794.31982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-754717055794.31982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-3144654399.1429992</v>
      </c>
      <c r="L3580" s="444">
        <f t="shared" ca="1" si="172"/>
        <v>-757861710193.46277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-757861710193.46277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-3157757125.8060946</v>
      </c>
      <c r="L3581" s="444">
        <f t="shared" ca="1" si="172"/>
        <v>-761019467319.26892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-761019467319.26892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-3170914447.1636205</v>
      </c>
      <c r="L3582" s="444">
        <f t="shared" ca="1" si="172"/>
        <v>-764190381766.4325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-764190381766.4325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-3184126590.6934686</v>
      </c>
      <c r="L3583" s="444">
        <f t="shared" ca="1" si="172"/>
        <v>-767374508357.12598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-767374508357.12598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-3197393784.8213582</v>
      </c>
      <c r="L3584" s="444">
        <f t="shared" ca="1" si="172"/>
        <v>-770571902141.94739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-770571902141.94739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-3210716258.9247808</v>
      </c>
      <c r="L3585" s="444">
        <f t="shared" ca="1" si="172"/>
        <v>-773782618400.87219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-773782618400.87219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-3224094243.3369675</v>
      </c>
      <c r="L3586" s="444">
        <f t="shared" ca="1" si="172"/>
        <v>-777006712644.20911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-777006712644.20911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-3237527969.3508711</v>
      </c>
      <c r="L3587" s="444">
        <f t="shared" ca="1" si="172"/>
        <v>-780244240613.55994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-780244240613.55994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-3251017669.2231665</v>
      </c>
      <c r="L3588" s="444">
        <f t="shared" ca="1" si="172"/>
        <v>-783495258282.78308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-783495258282.78308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-3264563576.1782627</v>
      </c>
      <c r="L3589" s="444">
        <f t="shared" ca="1" si="172"/>
        <v>-786759821858.9613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-786759821858.9613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-3278165924.4123387</v>
      </c>
      <c r="L3590" s="444">
        <f t="shared" ca="1" si="172"/>
        <v>-790037987783.37366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-790037987783.37366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-3291824949.0973902</v>
      </c>
      <c r="L3591" s="444">
        <f t="shared" ca="1" si="172"/>
        <v>-793329812732.47107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-793329812732.47107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-3305540886.3852959</v>
      </c>
      <c r="L3592" s="444">
        <f t="shared" ca="1" si="172"/>
        <v>-796635353618.85632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-796635353618.85632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-3319313973.4119015</v>
      </c>
      <c r="L3593" s="444">
        <f t="shared" ca="1" si="172"/>
        <v>-799954667592.26819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-799954667592.26819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-3333144448.3011174</v>
      </c>
      <c r="L3594" s="444">
        <f t="shared" ca="1" si="172"/>
        <v>-803287812040.56934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-803287812040.56934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-3347032550.1690388</v>
      </c>
      <c r="L3595" s="444">
        <f t="shared" ca="1" si="172"/>
        <v>-806634844590.7384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-806634844590.7384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-3360978519.1280766</v>
      </c>
      <c r="L3596" s="444">
        <f t="shared" ca="1" si="172"/>
        <v>-809995823109.86646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-809995823109.86646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-3374982596.29111</v>
      </c>
      <c r="L3597" s="444">
        <f t="shared" ca="1" si="172"/>
        <v>-813370805706.15759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-813370805706.15759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-3389045023.7756567</v>
      </c>
      <c r="L3598" s="444">
        <f t="shared" ca="1" si="172"/>
        <v>-816759850729.93323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-816759850729.93323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-3403166044.708055</v>
      </c>
      <c r="L3599" s="444">
        <f t="shared" ca="1" si="172"/>
        <v>-820163016774.64124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-820163016774.64124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-3417345903.2276716</v>
      </c>
      <c r="L3600" s="444">
        <f t="shared" ca="1" si="172"/>
        <v>-823580362677.8689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-823580362677.8689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-3431584844.4911203</v>
      </c>
      <c r="L3601" s="444">
        <f t="shared" ca="1" si="172"/>
        <v>-827011947522.35999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-827011947522.35999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-3445883114.6764998</v>
      </c>
      <c r="L3602" s="444">
        <f t="shared" ca="1" si="172"/>
        <v>-830457830637.0365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-830457830637.0365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-3460240960.9876518</v>
      </c>
      <c r="L3603" s="444">
        <f t="shared" ca="1" si="172"/>
        <v>-833918071598.02417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-833918071598.02417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-3474658631.6584339</v>
      </c>
      <c r="L3604" s="444">
        <f t="shared" ca="1" si="172"/>
        <v>-837392730229.68262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-837392730229.68262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-3489136375.9570107</v>
      </c>
      <c r="L3605" s="444">
        <f t="shared" ca="1" si="172"/>
        <v>-840881866605.63965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-840881866605.63965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-3503674444.190165</v>
      </c>
      <c r="L3606" s="444">
        <f t="shared" ca="1" si="172"/>
        <v>-844385541049.82983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-844385541049.82983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-3518273087.7076244</v>
      </c>
      <c r="L3607" s="444">
        <f t="shared" ca="1" si="172"/>
        <v>-847903814137.53748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-847903814137.53748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-3532932558.9064059</v>
      </c>
      <c r="L3608" s="444">
        <f t="shared" ca="1" si="172"/>
        <v>-851436746696.44385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-851436746696.44385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-3547653111.2351828</v>
      </c>
      <c r="L3609" s="444">
        <f t="shared" ca="1" si="172"/>
        <v>-854984399807.67908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-854984399807.67908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-3562434999.1986628</v>
      </c>
      <c r="L3610" s="444">
        <f t="shared" ca="1" si="172"/>
        <v>-858546834806.87769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-858546834806.87769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-3577278478.3619905</v>
      </c>
      <c r="L3611" s="444">
        <f t="shared" ca="1" si="172"/>
        <v>-862124113285.23962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-862124113285.23962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-3592183805.3551645</v>
      </c>
      <c r="L3612" s="444">
        <f t="shared" ca="1" si="172"/>
        <v>-865716297090.59485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-865716297090.59485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-3607151237.8774791</v>
      </c>
      <c r="L3613" s="444">
        <f t="shared" ca="1" si="172"/>
        <v>-869323448328.47229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-869323448328.47229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-3622181034.7019677</v>
      </c>
      <c r="L3614" s="444">
        <f t="shared" ca="1" si="172"/>
        <v>-872945629363.17432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-872945629363.17432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-3637273455.6798925</v>
      </c>
      <c r="L3615" s="444">
        <f t="shared" ca="1" si="172"/>
        <v>-876582902818.85425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-876582902818.85425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-3652428761.7452259</v>
      </c>
      <c r="L3616" s="444">
        <f t="shared" ca="1" si="172"/>
        <v>-880235331580.59949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-880235331580.59949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-3667647214.9191647</v>
      </c>
      <c r="L3617" s="444">
        <f t="shared" ca="1" si="172"/>
        <v>-883902978795.51868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-883902978795.51868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-3682929078.314661</v>
      </c>
      <c r="L3618" s="444">
        <f t="shared" ca="1" si="172"/>
        <v>-887585907873.83337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-887585907873.83337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-3698274616.1409726</v>
      </c>
      <c r="L3619" s="444">
        <f t="shared" ca="1" si="172"/>
        <v>-891284182489.97437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-891284182489.97437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-3713684093.7082267</v>
      </c>
      <c r="L3620" s="444">
        <f t="shared" ca="1" si="172"/>
        <v>-894997866583.68262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-894997866583.68262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-3729157777.4320107</v>
      </c>
      <c r="L3621" s="444">
        <f t="shared" ca="1" si="172"/>
        <v>-898727024361.11462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-898727024361.11462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-3744695934.8379774</v>
      </c>
      <c r="L3622" s="444">
        <f t="shared" ca="1" si="172"/>
        <v>-902471720295.95264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-902471720295.95264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-3760298834.5664692</v>
      </c>
      <c r="L3623" s="444">
        <f t="shared" ca="1" si="172"/>
        <v>-906232019130.51917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-906232019130.51917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-3775966746.3771629</v>
      </c>
      <c r="L3624" s="444">
        <f t="shared" ca="1" si="172"/>
        <v>-910007985876.89636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-910007985876.89636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-3791699941.1537352</v>
      </c>
      <c r="L3625" s="444">
        <f t="shared" ca="1" si="172"/>
        <v>-913799685818.05005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-913799685818.05005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-3807498690.9085417</v>
      </c>
      <c r="L3626" s="444">
        <f t="shared" ca="1" si="172"/>
        <v>-917607184508.95862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-917607184508.95862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-3823363268.7873273</v>
      </c>
      <c r="L3627" s="444">
        <f t="shared" ca="1" si="172"/>
        <v>-921430547777.74597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-921430547777.74597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-3839293949.0739422</v>
      </c>
      <c r="L3628" s="444">
        <f t="shared" ca="1" si="172"/>
        <v>-925269841726.81995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-925269841726.81995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-3855291007.1950831</v>
      </c>
      <c r="L3629" s="444">
        <f t="shared" ca="1" si="172"/>
        <v>-929125132734.01501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-929125132734.01501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-3871354719.7250624</v>
      </c>
      <c r="L3630" s="444">
        <f t="shared" ca="1" si="172"/>
        <v>-932996487453.74011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-932996487453.74011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-3887485364.3905835</v>
      </c>
      <c r="L3631" s="444">
        <f t="shared" ca="1" si="172"/>
        <v>-936883972818.13074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-936883972818.13074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-3903683220.0755448</v>
      </c>
      <c r="L3632" s="444">
        <f t="shared" ca="1" si="172"/>
        <v>-940787656038.2063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-940787656038.2063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-3919948566.8258595</v>
      </c>
      <c r="L3633" s="444">
        <f t="shared" ca="1" si="172"/>
        <v>-944707604605.0321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-944707604605.0321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-3936281685.8543005</v>
      </c>
      <c r="L3634" s="444">
        <f t="shared" ca="1" si="172"/>
        <v>-948643886290.88635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-948643886290.88635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-3952682859.5453591</v>
      </c>
      <c r="L3635" s="444">
        <f t="shared" ca="1" si="172"/>
        <v>-952596569150.43176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-952596569150.43176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-3969152371.4601321</v>
      </c>
      <c r="L3636" s="444">
        <f t="shared" ca="1" si="172"/>
        <v>-956565721521.89185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-956565721521.89185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-3985690506.3412161</v>
      </c>
      <c r="L3637" s="444">
        <f t="shared" ca="1" si="172"/>
        <v>-960551412028.23303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-960551412028.23303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-4002297550.1176376</v>
      </c>
      <c r="L3638" s="444">
        <f t="shared" ca="1" si="172"/>
        <v>-964553709578.35071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-964553709578.35071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-4018973789.9097943</v>
      </c>
      <c r="L3639" s="444">
        <f t="shared" ca="1" si="172"/>
        <v>-968572683368.2605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-968572683368.2605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-4035719514.0344181</v>
      </c>
      <c r="L3640" s="444">
        <f t="shared" ca="1" si="172"/>
        <v>-972608402882.29492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-972608402882.29492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-4052535012.0095625</v>
      </c>
      <c r="L3641" s="444">
        <f t="shared" ca="1" si="172"/>
        <v>-976660937894.30444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-976660937894.30444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-4069420574.5596018</v>
      </c>
      <c r="L3642" s="444">
        <f t="shared" ca="1" si="172"/>
        <v>-980730358468.86401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-980730358468.86401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-4086376493.6202664</v>
      </c>
      <c r="L3643" s="444">
        <f t="shared" ca="1" si="172"/>
        <v>-984816734962.48425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-984816734962.48425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-4103403062.3436842</v>
      </c>
      <c r="L3644" s="444">
        <f t="shared" ca="1" si="172"/>
        <v>-988920138024.82788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-988920138024.82788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-4120500575.1034493</v>
      </c>
      <c r="L3645" s="444">
        <f t="shared" ca="1" si="172"/>
        <v>-993040638599.93127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-993040638599.93127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-4137669327.4997134</v>
      </c>
      <c r="L3646" s="444">
        <f t="shared" ca="1" si="172"/>
        <v>-997178307927.43103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-997178307927.43103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-4154909616.364296</v>
      </c>
      <c r="L3647" s="444">
        <f t="shared" ca="1" si="172"/>
        <v>-1001333217543.7953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-1001333217543.7953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-4172221739.7658134</v>
      </c>
      <c r="L3648" s="444">
        <f t="shared" ca="1" si="172"/>
        <v>-1005505439283.5612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-1005505439283.5612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-4189605997.0148382</v>
      </c>
      <c r="L3649" s="444">
        <f t="shared" ca="1" si="172"/>
        <v>-1009695045280.576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-1009695045280.576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-4207062688.6690664</v>
      </c>
      <c r="L3650" s="444">
        <f t="shared" ca="1" si="172"/>
        <v>-1013902107969.2451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-1013902107969.2451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-4224592116.5385218</v>
      </c>
      <c r="L3651" s="444">
        <f t="shared" ca="1" si="172"/>
        <v>-1018126700085.7837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-1018126700085.7837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-4242194583.6907654</v>
      </c>
      <c r="L3652" s="444">
        <f t="shared" ca="1" si="172"/>
        <v>-1022368894669.4745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-1022368894669.4745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-4259870394.4561439</v>
      </c>
      <c r="L3653" s="444">
        <f t="shared" ca="1" si="172"/>
        <v>-1026628765063.9307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-1026628765063.9307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-4277619854.433044</v>
      </c>
      <c r="L3654" s="444">
        <f t="shared" ca="1" si="172"/>
        <v>-1030906384918.3636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-1030906384918.3636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-4295443270.4931822</v>
      </c>
      <c r="L3655" s="444">
        <f t="shared" ca="1" si="172"/>
        <v>-1035201828188.8568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-1035201828188.8568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-4313340950.7869024</v>
      </c>
      <c r="L3656" s="444">
        <f t="shared" ca="1" si="172"/>
        <v>-1039515169139.6437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-1039515169139.6437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-4331313204.7485151</v>
      </c>
      <c r="L3657" s="444">
        <f t="shared" ca="1" si="172"/>
        <v>-1043846482344.3922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-1043846482344.3922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-4349360343.101634</v>
      </c>
      <c r="L3658" s="444">
        <f t="shared" ca="1" si="172"/>
        <v>-1048195842687.4939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-1048195842687.4939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-4367482677.8645582</v>
      </c>
      <c r="L3659" s="444">
        <f t="shared" ca="1" si="172"/>
        <v>-1052563325365.3584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-1052563325365.3584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-4385680522.3556595</v>
      </c>
      <c r="L3660" s="444">
        <f t="shared" ca="1" si="172"/>
        <v>-1056949005887.7141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-1056949005887.7141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-4403954191.1988087</v>
      </c>
      <c r="L3661" s="444">
        <f t="shared" ca="1" si="172"/>
        <v>-1061352960078.913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-1061352960078.913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-4422304000.328804</v>
      </c>
      <c r="L3662" s="444">
        <f t="shared" ca="1" si="172"/>
        <v>-1065775264079.2418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-1065775264079.2418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-4440730266.9968405</v>
      </c>
      <c r="L3663" s="444">
        <f t="shared" ca="1" si="172"/>
        <v>-1070215994346.2386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-1070215994346.2386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-4459233309.7759933</v>
      </c>
      <c r="L3664" s="444">
        <f t="shared" ca="1" si="172"/>
        <v>-1074675227656.0146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-1074675227656.0146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-4477813448.5667276</v>
      </c>
      <c r="L3665" s="444">
        <f t="shared" ca="1" si="172"/>
        <v>-1079153041104.5814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-1079153041104.5814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-4496471004.6024227</v>
      </c>
      <c r="L3666" s="444">
        <f t="shared" ca="1" si="172"/>
        <v>-1083649512109.1838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-1083649512109.1838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-4515206300.4549322</v>
      </c>
      <c r="L3667" s="444">
        <f t="shared" ca="1" si="172"/>
        <v>-1088164718409.6388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-1088164718409.6388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-4534019660.0401611</v>
      </c>
      <c r="L3668" s="444">
        <f t="shared" ca="1" si="172"/>
        <v>-1092698738069.679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-1092698738069.679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-4552911408.623662</v>
      </c>
      <c r="L3669" s="444">
        <f t="shared" ca="1" si="172"/>
        <v>-1097251649478.3026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-1097251649478.3026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-4571881872.8262606</v>
      </c>
      <c r="L3670" s="444">
        <f t="shared" ca="1" si="172"/>
        <v>-1101823531351.1289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-1101823531351.1289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-4590931380.6297035</v>
      </c>
      <c r="L3671" s="444">
        <f t="shared" ca="1" si="172"/>
        <v>-1106414462731.7585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-1106414462731.7585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-4610060261.3823271</v>
      </c>
      <c r="L3672" s="444">
        <f t="shared" ca="1" si="172"/>
        <v>-1111024522993.1409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-1111024522993.1409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-4629268845.8047533</v>
      </c>
      <c r="L3673" s="444">
        <f t="shared" ca="1" si="172"/>
        <v>-1115653791838.9456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-1115653791838.9456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-4648557465.9956064</v>
      </c>
      <c r="L3674" s="444">
        <f t="shared" ca="1" si="172"/>
        <v>-1120302349304.9412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-1120302349304.9412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-4667926455.4372549</v>
      </c>
      <c r="L3675" s="444">
        <f t="shared" ca="1" si="172"/>
        <v>-1124970275760.3784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-1124970275760.3784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-4687376149.0015764</v>
      </c>
      <c r="L3676" s="444">
        <f t="shared" ca="1" si="172"/>
        <v>-1129657651909.3799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-1129657651909.3799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-4706906882.9557495</v>
      </c>
      <c r="L3677" s="444">
        <f t="shared" ca="1" si="172"/>
        <v>-1134364558792.3357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-1134364558792.3357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-4726518994.9680653</v>
      </c>
      <c r="L3678" s="444">
        <f t="shared" ca="1" si="172"/>
        <v>-1139091077787.3037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-1139091077787.3037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-4746212824.1137657</v>
      </c>
      <c r="L3679" s="444">
        <f t="shared" ca="1" si="172"/>
        <v>-1143837290611.4175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-1143837290611.4175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-4765988710.8809061</v>
      </c>
      <c r="L3680" s="444">
        <f t="shared" ca="1" si="172"/>
        <v>-1148603279322.2983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-1148603279322.2983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-4785846997.1762428</v>
      </c>
      <c r="L3681" s="444">
        <f t="shared" ca="1" si="172"/>
        <v>-1153389126319.4746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-1153389126319.4746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-4805788026.3311443</v>
      </c>
      <c r="L3682" s="444">
        <f t="shared" ca="1" si="172"/>
        <v>-1158194914345.8057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-1158194914345.8057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-4825812143.1075239</v>
      </c>
      <c r="L3683" s="444">
        <f t="shared" ca="1" si="172"/>
        <v>-1163020726488.9131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-1163020726488.9131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-4845919693.703804</v>
      </c>
      <c r="L3684" s="444">
        <f t="shared" ca="1" si="172"/>
        <v>-1167866646182.6169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-1167866646182.6169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-4866111025.7609043</v>
      </c>
      <c r="L3685" s="444">
        <f t="shared" ca="1" si="172"/>
        <v>-1172732757208.3779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-1172732757208.3779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-4886386488.3682413</v>
      </c>
      <c r="L3686" s="444">
        <f t="shared" ca="1" si="172"/>
        <v>-1177619143696.7461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-1177619143696.7461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-4906746432.0697756</v>
      </c>
      <c r="L3687" s="444">
        <f t="shared" ca="1" si="172"/>
        <v>-1182525890128.8159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-1182525890128.8159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-4927191208.8700666</v>
      </c>
      <c r="L3688" s="444">
        <f t="shared" ca="1" si="172"/>
        <v>-1187453081337.686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-1187453081337.686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-4947721172.2403584</v>
      </c>
      <c r="L3689" s="444">
        <f t="shared" ca="1" si="172"/>
        <v>-1192400802509.9265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-1192400802509.9265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-4968336677.1246939</v>
      </c>
      <c r="L3690" s="444">
        <f t="shared" ca="1" si="172"/>
        <v>-1197369139187.0513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-1197369139187.0513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-4989038079.9460468</v>
      </c>
      <c r="L3691" s="444">
        <f t="shared" ca="1" si="172"/>
        <v>-1202358177266.9973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-1202358177266.9973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-5009825738.6124887</v>
      </c>
      <c r="L3692" s="444">
        <f t="shared" ca="1" si="172"/>
        <v>-1207368003005.6099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-1207368003005.6099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-5030700012.5233746</v>
      </c>
      <c r="L3693" s="444">
        <f t="shared" ca="1" si="172"/>
        <v>-1212398703018.1333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-1212398703018.1333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-5051661262.5755558</v>
      </c>
      <c r="L3694" s="444">
        <f t="shared" ca="1" si="172"/>
        <v>-1217450364280.7087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-1217450364280.7087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-5072709851.1696196</v>
      </c>
      <c r="L3695" s="444">
        <f t="shared" ca="1" si="172"/>
        <v>-1222523074131.8784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-1222523074131.8784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-5093846142.2161598</v>
      </c>
      <c r="L3696" s="444">
        <f t="shared" ca="1" si="172"/>
        <v>-1227616920274.0945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-1227616920274.0945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-5115070501.1420603</v>
      </c>
      <c r="L3697" s="444">
        <f t="shared" ca="1" si="172"/>
        <v>-1232731990775.2366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-1232731990775.2366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-5136383294.8968191</v>
      </c>
      <c r="L3698" s="444">
        <f t="shared" ca="1" si="172"/>
        <v>-1237868374070.1333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-1237868374070.1333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-5157784891.958889</v>
      </c>
      <c r="L3699" s="444">
        <f t="shared" ca="1" si="172"/>
        <v>-1243026158962.0923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-1243026158962.0923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-5179275662.3420515</v>
      </c>
      <c r="L3700" s="444">
        <f t="shared" ca="1" si="172"/>
        <v>-1248205434624.4343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-1248205434624.4343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-5200855977.6018095</v>
      </c>
      <c r="L3701" s="444">
        <f t="shared" ca="1" si="172"/>
        <v>-1253406290602.0361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-1253406290602.0361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-5222526210.8418169</v>
      </c>
      <c r="L3702" s="444">
        <f t="shared" ca="1" si="172"/>
        <v>-1258628816812.8779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-1258628816812.8779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-5244286736.7203245</v>
      </c>
      <c r="L3703" s="444">
        <f t="shared" ca="1" si="172"/>
        <v>-1263873103549.5981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-1263873103549.5981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-5266137931.4566593</v>
      </c>
      <c r="L3704" s="444">
        <f t="shared" ca="1" si="172"/>
        <v>-1269139241481.0547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-1269139241481.0547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-5288080172.8377275</v>
      </c>
      <c r="L3705" s="444">
        <f t="shared" ca="1" si="172"/>
        <v>-1274427321653.8923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-1274427321653.8923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-5310113840.2245512</v>
      </c>
      <c r="L3706" s="444">
        <f t="shared" ca="1" si="172"/>
        <v>-1279737435494.1169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-1279737435494.1169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-5332239314.5588207</v>
      </c>
      <c r="L3707" s="444">
        <f t="shared" ca="1" si="172"/>
        <v>-1285069674808.6758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-1285069674808.6758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-5354456978.369482</v>
      </c>
      <c r="L3708" s="444">
        <f t="shared" ca="1" si="172"/>
        <v>-1290424131787.0452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-1290424131787.0452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-5376767215.779355</v>
      </c>
      <c r="L3709" s="444">
        <f t="shared" ca="1" si="172"/>
        <v>-1295800899002.8245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-1295800899002.8245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-5399170412.5117683</v>
      </c>
      <c r="L3710" s="444">
        <f t="shared" ca="1" si="172"/>
        <v>-1301200069415.3362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-1301200069415.3362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-5421666955.897234</v>
      </c>
      <c r="L3711" s="444">
        <f t="shared" ca="1" si="172"/>
        <v>-1306621736371.2334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-1306621736371.2334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-5444257234.8801394</v>
      </c>
      <c r="L3712" s="444">
        <f t="shared" ca="1" si="172"/>
        <v>-1312065993606.1135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-1312065993606.1135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-5466941640.0254726</v>
      </c>
      <c r="L3713" s="444">
        <f t="shared" ca="1" si="172"/>
        <v>-1317532935246.1389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-1317532935246.1389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-5489720563.5255785</v>
      </c>
      <c r="L3714" s="444">
        <f t="shared" ca="1" si="172"/>
        <v>-1323022655809.6646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-1323022655809.6646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-5512594399.2069359</v>
      </c>
      <c r="L3715" s="444">
        <f t="shared" ca="1" si="172"/>
        <v>-1328535250208.8716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-1328535250208.8716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-5535563542.5369644</v>
      </c>
      <c r="L3716" s="444">
        <f t="shared" ca="1" si="172"/>
        <v>-1334070813751.4084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-1334070813751.4084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-5558628390.6308689</v>
      </c>
      <c r="L3717" s="444">
        <f t="shared" ca="1" si="172"/>
        <v>-1339629442142.0393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-1339629442142.0393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-5581789342.2584972</v>
      </c>
      <c r="L3718" s="444">
        <f t="shared" ca="1" si="172"/>
        <v>-1345211231484.2979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-1345211231484.2979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-5605046797.8512411</v>
      </c>
      <c r="L3719" s="444">
        <f t="shared" ca="1" si="172"/>
        <v>-1350816278282.1492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-1350816278282.1492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-5628401159.508955</v>
      </c>
      <c r="L3720" s="444">
        <f t="shared" ca="1" si="172"/>
        <v>-1356444679441.6582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-1356444679441.6582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-5651852831.0069094</v>
      </c>
      <c r="L3721" s="444">
        <f t="shared" ca="1" si="172"/>
        <v>-1362096532272.665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-1362096532272.665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-5675402217.8027706</v>
      </c>
      <c r="L3722" s="444">
        <f t="shared" ca="1" si="172"/>
        <v>-1367771934490.4678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-1367771934490.4678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-5699049727.0436153</v>
      </c>
      <c r="L3723" s="444">
        <f t="shared" ca="1" si="172"/>
        <v>-1373470984217.5115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-1373470984217.5115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-5722795767.5729647</v>
      </c>
      <c r="L3724" s="444">
        <f t="shared" ca="1" si="172"/>
        <v>-1379193779985.0845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-1379193779985.0845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-5746640749.9378519</v>
      </c>
      <c r="L3725" s="444">
        <f t="shared" ca="1" si="172"/>
        <v>-1384940420735.0222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-1384940420735.0222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-5770585086.3959255</v>
      </c>
      <c r="L3726" s="444">
        <f t="shared" ca="1" si="172"/>
        <v>-1390711005821.4182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-1390711005821.4182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-5794629190.922576</v>
      </c>
      <c r="L3727" s="444">
        <f t="shared" ca="1" si="172"/>
        <v>-1396505635012.3408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-1396505635012.3408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-5818773479.2180862</v>
      </c>
      <c r="L3728" s="444">
        <f t="shared" ca="1" si="172"/>
        <v>-1402324408491.5588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-1402324408491.5588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-5843018368.7148285</v>
      </c>
      <c r="L3729" s="444">
        <f t="shared" ca="1" si="172"/>
        <v>-1408167426860.2737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-1408167426860.2737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-5867364278.5844736</v>
      </c>
      <c r="L3730" s="444">
        <f t="shared" ca="1" si="172"/>
        <v>-1414034791138.8582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-1414034791138.8582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-5891811629.7452421</v>
      </c>
      <c r="L3731" s="444">
        <f t="shared" ca="1" si="172"/>
        <v>-1419926602768.6035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-1419926602768.6035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-5916360844.8691816</v>
      </c>
      <c r="L3732" s="444">
        <f t="shared" ca="1" si="172"/>
        <v>-1425842963613.4727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-1425842963613.4727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-5941012348.3894691</v>
      </c>
      <c r="L3733" s="444">
        <f t="shared" ca="1" si="172"/>
        <v>-1431783975961.8621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-1431783975961.8621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-5965766566.5077581</v>
      </c>
      <c r="L3734" s="444">
        <f t="shared" ca="1" si="172"/>
        <v>-1437749742528.3699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-1437749742528.3699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-5990623927.2015409</v>
      </c>
      <c r="L3735" s="444">
        <f t="shared" ca="1" si="172"/>
        <v>-1443740366455.5715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-1443740366455.5715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-6015584860.2315483</v>
      </c>
      <c r="L3736" s="444">
        <f t="shared" ca="1" si="172"/>
        <v>-1449755951315.803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-1449755951315.803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-6040649797.1491795</v>
      </c>
      <c r="L3737" s="444">
        <f t="shared" ca="1" si="172"/>
        <v>-1455796601112.9521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-1455796601112.9521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-6065819171.3039675</v>
      </c>
      <c r="L3738" s="444">
        <f t="shared" ca="1" si="172"/>
        <v>-1461862420284.2561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-1461862420284.2561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-6091093417.8510666</v>
      </c>
      <c r="L3739" s="444">
        <f t="shared" ca="1" si="172"/>
        <v>-1467953513702.1072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-1467953513702.1072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-6116472973.7587795</v>
      </c>
      <c r="L3740" s="444">
        <f t="shared" ca="1" si="172"/>
        <v>-1474069986675.866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-1474069986675.866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-6141958277.8161077</v>
      </c>
      <c r="L3741" s="444">
        <f t="shared" ca="1" si="172"/>
        <v>-1480211944953.6821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-1480211944953.6821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-6167549770.6403418</v>
      </c>
      <c r="L3742" s="444">
        <f t="shared" ca="1" si="172"/>
        <v>-1486379494724.3225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-1486379494724.3225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-6193247894.6846771</v>
      </c>
      <c r="L3743" s="444">
        <f t="shared" ca="1" si="172"/>
        <v>-1492572742619.0071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-1492572742619.0071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-6219053094.245863</v>
      </c>
      <c r="L3744" s="444">
        <f t="shared" ca="1" si="172"/>
        <v>-1498791795713.2529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-1498791795713.2529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-6244965815.4718876</v>
      </c>
      <c r="L3745" s="444">
        <f t="shared" ca="1" si="172"/>
        <v>-1505036761528.7249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-1505036761528.7249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-6270986506.3696871</v>
      </c>
      <c r="L3746" s="444">
        <f t="shared" ca="1" si="172"/>
        <v>-1511307748035.0945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-1511307748035.0945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-6297115616.8128939</v>
      </c>
      <c r="L3747" s="444">
        <f t="shared" ca="1" si="172"/>
        <v>-1517604863651.9075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-1517604863651.9075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-6323353598.549614</v>
      </c>
      <c r="L3748" s="444">
        <f t="shared" ca="1" si="172"/>
        <v>-1523928217250.457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-1523928217250.457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-6349700905.2102375</v>
      </c>
      <c r="L3749" s="444">
        <f t="shared" ca="1" si="172"/>
        <v>-1530277918155.6672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-1530277918155.6672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-6376157992.31528</v>
      </c>
      <c r="L3750" s="444">
        <f t="shared" ca="1" si="172"/>
        <v>-1536654076147.9824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-1536654076147.9824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-6402725317.2832603</v>
      </c>
      <c r="L3751" s="444">
        <f t="shared" ca="1" si="172"/>
        <v>-1543056801465.2656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-1543056801465.2656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-6429403339.4386063</v>
      </c>
      <c r="L3752" s="444">
        <f t="shared" ca="1" si="172"/>
        <v>-1549486204804.7043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-1549486204804.7043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-6456192520.0196018</v>
      </c>
      <c r="L3753" s="444">
        <f t="shared" ca="1" si="172"/>
        <v>-1555942397324.7239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-1555942397324.7239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-6483093322.1863499</v>
      </c>
      <c r="L3754" s="444">
        <f t="shared" ca="1" si="172"/>
        <v>-1562425490646.9102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-1562425490646.9102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-6510106211.0287924</v>
      </c>
      <c r="L3755" s="444">
        <f t="shared" ca="1" si="172"/>
        <v>-1568935596857.939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-1568935596857.939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-6537231653.5747452</v>
      </c>
      <c r="L3756" s="444">
        <f t="shared" ca="1" si="172"/>
        <v>-1575472828511.5137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-1575472828511.5137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-6564470118.7979736</v>
      </c>
      <c r="L3757" s="444">
        <f t="shared" ca="1" si="172"/>
        <v>-1582037298630.3115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-1582037298630.3115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-6591822077.626298</v>
      </c>
      <c r="L3758" s="444">
        <f t="shared" ca="1" si="172"/>
        <v>-1588629120707.9377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-1588629120707.9377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-6619288002.9497404</v>
      </c>
      <c r="L3759" s="444">
        <f t="shared" ca="1" si="172"/>
        <v>-1595248408710.8875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-1595248408710.8875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-6646868369.6286974</v>
      </c>
      <c r="L3760" s="444">
        <f t="shared" ca="1" si="172"/>
        <v>-1601895277080.5161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-1601895277080.5161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-6674563654.5021505</v>
      </c>
      <c r="L3761" s="444">
        <f t="shared" ca="1" si="172"/>
        <v>-1608569840735.0183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-1608569840735.0183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-6702374336.3959093</v>
      </c>
      <c r="L3762" s="444">
        <f t="shared" ca="1" si="172"/>
        <v>-1615272215071.4143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-1615272215071.4143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-6730300896.1308928</v>
      </c>
      <c r="L3763" s="444">
        <f t="shared" ca="1" si="172"/>
        <v>-1622002515967.5452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-1622002515967.5452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-6758343816.5314379</v>
      </c>
      <c r="L3764" s="444">
        <f t="shared" ca="1" si="172"/>
        <v>-1628760859784.0767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-1628760859784.0767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-6786503582.4336529</v>
      </c>
      <c r="L3765" s="444">
        <f t="shared" ca="1" si="172"/>
        <v>-1635547363366.5103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-1635547363366.5103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-6814780680.6937923</v>
      </c>
      <c r="L3766" s="444">
        <f t="shared" ca="1" si="172"/>
        <v>-1642362144047.2041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-1642362144047.2041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-6843175600.1966839</v>
      </c>
      <c r="L3767" s="444">
        <f t="shared" ca="1" si="172"/>
        <v>-1649205319647.4009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-1649205319647.4009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-6871688831.8641701</v>
      </c>
      <c r="L3768" s="444">
        <f t="shared" ca="1" si="172"/>
        <v>-1656077008479.2651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-1656077008479.2651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-6900320868.6636047</v>
      </c>
      <c r="L3769" s="444">
        <f t="shared" ca="1" si="172"/>
        <v>-1662977329347.9287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-1662977329347.9287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-6929072205.6163692</v>
      </c>
      <c r="L3770" s="444">
        <f t="shared" ca="1" si="172"/>
        <v>-1669906401553.5452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-1669906401553.5452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-6957943339.8064384</v>
      </c>
      <c r="L3771" s="444">
        <f t="shared" ca="1" si="172"/>
        <v>-1676864344893.3516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-1676864344893.3516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-6986934770.3889647</v>
      </c>
      <c r="L3772" s="444">
        <f t="shared" ca="1" si="172"/>
        <v>-1683851279663.7405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-1683851279663.7405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-7016046998.5989189</v>
      </c>
      <c r="L3773" s="444">
        <f t="shared" ca="1" si="172"/>
        <v>-1690867326662.3394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-1690867326662.3394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-7045280527.7597475</v>
      </c>
      <c r="L3774" s="444">
        <f t="shared" ca="1" si="172"/>
        <v>-1697912607190.0991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-1697912607190.0991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-7074635863.2920799</v>
      </c>
      <c r="L3775" s="444">
        <f t="shared" ca="1" si="172"/>
        <v>-1704987243053.3911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-1704987243053.3911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-7104113512.7224627</v>
      </c>
      <c r="L3776" s="444">
        <f t="shared" ca="1" si="172"/>
        <v>-1712091356566.1135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-1712091356566.1135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-7133713985.6921396</v>
      </c>
      <c r="L3777" s="444">
        <f t="shared" ca="1" si="172"/>
        <v>-1719225070551.8057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-1719225070551.8057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-7163437793.9658566</v>
      </c>
      <c r="L3778" s="444">
        <f t="shared" ca="1" si="172"/>
        <v>-1726388508345.7715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-1726388508345.7715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-7193285451.4407148</v>
      </c>
      <c r="L3779" s="444">
        <f t="shared" ca="1" si="172"/>
        <v>-1733581793797.2122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-1733581793797.2122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-7223257474.1550503</v>
      </c>
      <c r="L3780" s="444">
        <f t="shared" ca="1" si="172"/>
        <v>-1740805051271.3672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-1740805051271.3672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-7253354380.2973633</v>
      </c>
      <c r="L3781" s="444">
        <f t="shared" ca="1" si="172"/>
        <v>-1748058405651.6646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-1748058405651.6646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-7283576690.2152691</v>
      </c>
      <c r="L3782" s="444">
        <f t="shared" ca="1" si="172"/>
        <v>-1755341982341.8799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-1755341982341.8799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-7313924926.4244986</v>
      </c>
      <c r="L3783" s="444">
        <f t="shared" ca="1" si="172"/>
        <v>-1762655907268.3044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-1762655907268.3044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-7344399613.6179352</v>
      </c>
      <c r="L3784" s="444">
        <f t="shared" ca="1" si="172"/>
        <v>-1770000306881.9224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-1770000306881.9224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-7375001278.6746759</v>
      </c>
      <c r="L3785" s="444">
        <f t="shared" ca="1" si="172"/>
        <v>-1777375308160.5969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-1777375308160.5969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-7405730450.6691542</v>
      </c>
      <c r="L3786" s="444">
        <f t="shared" ca="1" si="172"/>
        <v>-1784781038611.2661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-1784781038611.2661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-7436587660.8802748</v>
      </c>
      <c r="L3787" s="444">
        <f t="shared" ca="1" si="172"/>
        <v>-1792217626272.1465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-1792217626272.1465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-7467573442.8006105</v>
      </c>
      <c r="L3788" s="444">
        <f t="shared" ca="1" si="172"/>
        <v>-1799685199714.947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-1799685199714.947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-7498688332.1456127</v>
      </c>
      <c r="L3789" s="444">
        <f t="shared" ca="1" si="172"/>
        <v>-1807183888047.0925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-1807183888047.0925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-7529932866.8628855</v>
      </c>
      <c r="L3790" s="444">
        <f t="shared" ca="1" si="172"/>
        <v>-1814713820913.9553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-1814713820913.9553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-7561307587.1414804</v>
      </c>
      <c r="L3791" s="444">
        <f t="shared" ca="1" si="172"/>
        <v>-1822275128501.0969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-1822275128501.0969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-7592813035.421237</v>
      </c>
      <c r="L3792" s="444">
        <f t="shared" ca="1" si="172"/>
        <v>-1829867941536.5181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-1829867941536.5181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-7624449756.4021587</v>
      </c>
      <c r="L3793" s="444">
        <f t="shared" ca="1" si="172"/>
        <v>-1837492391292.9202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-1837492391292.9202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-7656218297.053833</v>
      </c>
      <c r="L3794" s="444">
        <f t="shared" ca="1" si="172"/>
        <v>-1845148609589.9741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-1845148609589.9741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-7688119206.6248922</v>
      </c>
      <c r="L3795" s="444">
        <f t="shared" ca="1" si="172"/>
        <v>-1852836728796.5991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-1852836728796.5991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-7720153036.6524963</v>
      </c>
      <c r="L3796" s="444">
        <f t="shared" ca="1" si="172"/>
        <v>-1860556881833.2517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-1860556881833.2517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-7752320340.9718828</v>
      </c>
      <c r="L3797" s="444">
        <f t="shared" ca="1" si="172"/>
        <v>-1868309202174.2236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-1868309202174.2236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-7784621675.7259321</v>
      </c>
      <c r="L3798" s="444">
        <f t="shared" ca="1" si="172"/>
        <v>-1876093823849.9495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-1876093823849.9495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-7817057599.3747892</v>
      </c>
      <c r="L3799" s="444">
        <f t="shared" ca="1" si="172"/>
        <v>-1883910881449.3242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-1883910881449.3242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-7849628672.7055168</v>
      </c>
      <c r="L3800" s="444">
        <f t="shared" ca="1" si="172"/>
        <v>-1891760510122.0298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-1891760510122.0298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-7882335458.8417902</v>
      </c>
      <c r="L3801" s="444">
        <f t="shared" ca="1" si="172"/>
        <v>-1899642845580.8716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-1899642845580.8716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-7915178523.2536316</v>
      </c>
      <c r="L3802" s="444">
        <f t="shared" ca="1" si="172"/>
        <v>-1907558024104.1252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-1907558024104.1252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-7948158433.7671881</v>
      </c>
      <c r="L3803" s="444">
        <f t="shared" ca="1" si="172"/>
        <v>-1915506182537.8923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-1915506182537.8923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-7981275760.5745525</v>
      </c>
      <c r="L3804" s="444">
        <f t="shared" ca="1" si="172"/>
        <v>-1923487458298.4668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-1923487458298.4668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-8014531076.2436113</v>
      </c>
      <c r="L3805" s="444">
        <f t="shared" ca="1" si="172"/>
        <v>-1931501989374.7104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-1931501989374.7104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-8047924955.7279596</v>
      </c>
      <c r="L3806" s="444">
        <f t="shared" ca="1" si="172"/>
        <v>-1939549914330.4385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-1939549914330.4385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-8081457976.3768272</v>
      </c>
      <c r="L3807" s="444">
        <f t="shared" ca="1" si="172"/>
        <v>-1947631372306.8152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-1947631372306.8152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-8115130717.9450636</v>
      </c>
      <c r="L3808" s="444">
        <f t="shared" ca="1" si="172"/>
        <v>-1955746503024.7603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-1955746503024.7603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-8148943762.6031666</v>
      </c>
      <c r="L3809" s="444">
        <f t="shared" ca="1" si="172"/>
        <v>-1963895446787.3635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-1963895446787.3635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-8182897694.9473476</v>
      </c>
      <c r="L3810" s="444">
        <f t="shared" ca="1" si="172"/>
        <v>-1972078344482.3108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-1972078344482.3108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-8216993102.0096283</v>
      </c>
      <c r="L3811" s="444">
        <f t="shared" ca="1" si="172"/>
        <v>-1980295337584.3203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-1980295337584.3203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-8251230573.2680016</v>
      </c>
      <c r="L3812" s="444">
        <f t="shared" ca="1" si="172"/>
        <v>-1988546568157.5884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-1988546568157.5884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-8285610700.6566181</v>
      </c>
      <c r="L3813" s="444">
        <f t="shared" ca="1" si="172"/>
        <v>-1996832178858.2451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-1996832178858.2451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-8320134078.5760212</v>
      </c>
      <c r="L3814" s="444">
        <f t="shared" ca="1" si="172"/>
        <v>-2005152312936.821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-2005152312936.821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-8354801303.9034195</v>
      </c>
      <c r="L3815" s="444">
        <f t="shared" ca="1" si="172"/>
        <v>-2013507114240.7244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-2013507114240.7244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-8389612976.0030184</v>
      </c>
      <c r="L3816" s="444">
        <f t="shared" ca="1" si="172"/>
        <v>-2021896727216.7273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-2021896727216.7273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-8424569696.7363644</v>
      </c>
      <c r="L3817" s="444">
        <f t="shared" ca="1" si="172"/>
        <v>-2030321296913.4636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-2030321296913.4636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-8459672070.4727659</v>
      </c>
      <c r="L3818" s="444">
        <f t="shared" ca="1" si="172"/>
        <v>-2038780968983.9363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-2038780968983.9363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-8494920704.0997343</v>
      </c>
      <c r="L3819" s="444">
        <f t="shared" ca="1" si="172"/>
        <v>-2047275889688.0361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-2047275889688.0361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-8530316207.0334835</v>
      </c>
      <c r="L3820" s="444">
        <f t="shared" ca="1" si="172"/>
        <v>-2055806205895.0696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-2055806205895.0696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-8565859191.2294569</v>
      </c>
      <c r="L3821" s="444">
        <f t="shared" ca="1" si="172"/>
        <v>-2064372065086.2991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-2064372065086.2991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-8601550271.1929131</v>
      </c>
      <c r="L3822" s="444">
        <f t="shared" ca="1" si="172"/>
        <v>-2072973615357.4919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-2072973615357.4919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-8637390063.9895496</v>
      </c>
      <c r="L3823" s="444">
        <f t="shared" ca="1" si="172"/>
        <v>-2081611005421.4814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-2081611005421.4814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-8673379189.2561722</v>
      </c>
      <c r="L3824" s="444">
        <f t="shared" ca="1" si="172"/>
        <v>-2090284384610.7375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-2090284384610.7375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-8709518269.2114048</v>
      </c>
      <c r="L3825" s="444">
        <f t="shared" ca="1" si="172"/>
        <v>-2098993902879.949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-2098993902879.949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-8745807928.6664524</v>
      </c>
      <c r="L3826" s="444">
        <f t="shared" ca="1" si="172"/>
        <v>-2107739710808.6155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-2107739710808.6155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-8782248795.0358982</v>
      </c>
      <c r="L3827" s="444">
        <f t="shared" ca="1" si="172"/>
        <v>-2116521959603.6514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-2116521959603.6514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-8818841498.348547</v>
      </c>
      <c r="L3828" s="444">
        <f t="shared" ca="1" si="172"/>
        <v>-2125340801102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-2125340801102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-8855586671.2583351</v>
      </c>
      <c r="L3829" s="444">
        <f t="shared" ca="1" si="172"/>
        <v>-2134196387773.2583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-2134196387773.2583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-8892484949.0552444</v>
      </c>
      <c r="L3830" s="444">
        <f t="shared" ca="1" si="172"/>
        <v>-2143088872722.3135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-2143088872722.3135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-8929536969.6763058</v>
      </c>
      <c r="L3831" s="444">
        <f t="shared" ca="1" si="172"/>
        <v>-2152018409691.9897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-2152018409691.9897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-8966743373.7166233</v>
      </c>
      <c r="L3832" s="444">
        <f t="shared" ca="1" si="172"/>
        <v>-2160985153065.7063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-2160985153065.7063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-9004104804.440443</v>
      </c>
      <c r="L3833" s="444">
        <f t="shared" ref="L3833:L4087" ca="1" si="177">I3833-J3833+K3833</f>
        <v>-2169989257870.1467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-2169989257870.1467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-9041621907.7922783</v>
      </c>
      <c r="L3834" s="444">
        <f t="shared" ca="1" si="177"/>
        <v>-2179030879777.939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-2179030879777.939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-9079295332.4080791</v>
      </c>
      <c r="L3835" s="444">
        <f t="shared" ca="1" si="177"/>
        <v>-2188110175110.3469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-2188110175110.3469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-9117125729.6264458</v>
      </c>
      <c r="L3836" s="444">
        <f t="shared" ca="1" si="177"/>
        <v>-2197227300839.9734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-2197227300839.9734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-9155113753.4998875</v>
      </c>
      <c r="L3837" s="444">
        <f t="shared" ca="1" si="177"/>
        <v>-2206382414593.4731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-2206382414593.4731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-9193260060.8061371</v>
      </c>
      <c r="L3838" s="444">
        <f t="shared" ca="1" si="177"/>
        <v>-2215575674654.2793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-2215575674654.2793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-9231565311.0594978</v>
      </c>
      <c r="L3839" s="444">
        <f t="shared" ca="1" si="177"/>
        <v>-2224807239965.3389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-2224807239965.3389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-9270030166.5222454</v>
      </c>
      <c r="L3840" s="444">
        <f t="shared" ca="1" si="177"/>
        <v>-2234077270131.8613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-2234077270131.8613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-9308655292.2160892</v>
      </c>
      <c r="L3841" s="444">
        <f t="shared" ca="1" si="177"/>
        <v>-2243385925424.0776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-2243385925424.0776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-9347441355.9336567</v>
      </c>
      <c r="L3842" s="444">
        <f t="shared" ca="1" si="177"/>
        <v>-2252733366780.0112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-2252733366780.0112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-9386389028.2500458</v>
      </c>
      <c r="L3843" s="444">
        <f t="shared" ca="1" si="177"/>
        <v>-2262119755808.2612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-2262119755808.2612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-9425498982.5344219</v>
      </c>
      <c r="L3844" s="444">
        <f t="shared" ca="1" si="177"/>
        <v>-2271545254790.7954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-2271545254790.7954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-9464771894.961647</v>
      </c>
      <c r="L3845" s="444">
        <f t="shared" ca="1" si="177"/>
        <v>-2281010026685.7568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-2281010026685.7568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-9504208444.5239868</v>
      </c>
      <c r="L3846" s="444">
        <f t="shared" ca="1" si="177"/>
        <v>-2290514235130.2808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-2290514235130.2808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-9543809313.0428371</v>
      </c>
      <c r="L3847" s="444">
        <f t="shared" ca="1" si="177"/>
        <v>-2300058044443.3237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-2300058044443.3237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-9583575185.1805153</v>
      </c>
      <c r="L3848" s="444">
        <f t="shared" ca="1" si="177"/>
        <v>-2309641619628.5044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-2309641619628.5044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-9623506748.4521008</v>
      </c>
      <c r="L3849" s="444">
        <f t="shared" ca="1" si="177"/>
        <v>-2319265126376.9565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-2319265126376.9565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-9663604693.237318</v>
      </c>
      <c r="L3850" s="444">
        <f t="shared" ca="1" si="177"/>
        <v>-2328928731070.1938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-2328928731070.1938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-9703869712.7924747</v>
      </c>
      <c r="L3851" s="444">
        <f t="shared" ca="1" si="177"/>
        <v>-2338632600782.9863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-2338632600782.9863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-9744302503.2624435</v>
      </c>
      <c r="L3852" s="444">
        <f t="shared" ca="1" si="177"/>
        <v>-2348376903286.2485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-2348376903286.2485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-9784903763.6927013</v>
      </c>
      <c r="L3853" s="444">
        <f t="shared" ca="1" si="177"/>
        <v>-2358161807049.9414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-2358161807049.9414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-9825674196.0414219</v>
      </c>
      <c r="L3854" s="444">
        <f t="shared" ca="1" si="177"/>
        <v>-2367987481245.9829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-2367987481245.9829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-9866614505.1915951</v>
      </c>
      <c r="L3855" s="444">
        <f t="shared" ca="1" si="177"/>
        <v>-2377854095751.1743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-2377854095751.1743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-9907725398.9632263</v>
      </c>
      <c r="L3856" s="444">
        <f t="shared" ca="1" si="177"/>
        <v>-2387761821150.1377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-2387761821150.1377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-9949007588.1255741</v>
      </c>
      <c r="L3857" s="444">
        <f t="shared" ca="1" si="177"/>
        <v>-2397710828738.2632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-2397710828738.2632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-9990461786.4094296</v>
      </c>
      <c r="L3858" s="444">
        <f t="shared" ca="1" si="177"/>
        <v>-2407701290524.6729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-2407701290524.6729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-10032088710.51947</v>
      </c>
      <c r="L3859" s="444">
        <f t="shared" ca="1" si="177"/>
        <v>-2417733379235.1924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-2417733379235.1924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-10073889080.146635</v>
      </c>
      <c r="L3860" s="444">
        <f t="shared" ca="1" si="177"/>
        <v>-2427807268315.3389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-2427807268315.3389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-10115863617.980579</v>
      </c>
      <c r="L3861" s="444">
        <f t="shared" ca="1" si="177"/>
        <v>-2437923131933.3193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-2437923131933.3193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-10158013049.722164</v>
      </c>
      <c r="L3862" s="444">
        <f t="shared" ca="1" si="177"/>
        <v>-2448081144983.0415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-2448081144983.0415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-10200338104.096006</v>
      </c>
      <c r="L3863" s="444">
        <f t="shared" ca="1" si="177"/>
        <v>-2458281483087.1377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-2458281483087.1377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-10242839512.863073</v>
      </c>
      <c r="L3864" s="444">
        <f t="shared" ca="1" si="177"/>
        <v>-2468524322600.001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-2468524322600.001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-10285518010.833338</v>
      </c>
      <c r="L3865" s="444">
        <f t="shared" ca="1" si="177"/>
        <v>-2478809840610.8345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-2478809840610.8345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-10328374335.878477</v>
      </c>
      <c r="L3866" s="444">
        <f t="shared" ca="1" si="177"/>
        <v>-2489138214946.7129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-2489138214946.7129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-10371409228.944637</v>
      </c>
      <c r="L3867" s="444">
        <f t="shared" ca="1" si="177"/>
        <v>-2499509624175.6577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-2499509624175.6577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-10414623434.065241</v>
      </c>
      <c r="L3868" s="444">
        <f t="shared" ca="1" si="177"/>
        <v>-2509924247609.7231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-2509924247609.7231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-10458017698.373846</v>
      </c>
      <c r="L3869" s="444">
        <f t="shared" ca="1" si="177"/>
        <v>-2520382265308.0972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-2520382265308.0972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-10501592772.117071</v>
      </c>
      <c r="L3870" s="444">
        <f t="shared" ca="1" si="177"/>
        <v>-2530883858080.2144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-2530883858080.2144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-10545349408.667561</v>
      </c>
      <c r="L3871" s="444">
        <f t="shared" ca="1" si="177"/>
        <v>-2541429207488.8818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-2541429207488.8818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-10589288364.537008</v>
      </c>
      <c r="L3872" s="444">
        <f t="shared" ca="1" si="177"/>
        <v>-2552018495853.4189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-2552018495853.4189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-10633410399.389246</v>
      </c>
      <c r="L3873" s="444">
        <f t="shared" ca="1" si="177"/>
        <v>-2562651906252.8081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-2562651906252.8081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-10677716276.053368</v>
      </c>
      <c r="L3874" s="444">
        <f t="shared" ca="1" si="177"/>
        <v>-2573329622528.8613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-2573329622528.8613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-10722206760.536922</v>
      </c>
      <c r="L3875" s="444">
        <f t="shared" ca="1" si="177"/>
        <v>-2584051829289.3984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-2584051829289.3984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-10766882622.03916</v>
      </c>
      <c r="L3876" s="444">
        <f t="shared" ca="1" si="177"/>
        <v>-2594818711911.4375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-2594818711911.4375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-10811744632.964323</v>
      </c>
      <c r="L3877" s="444">
        <f t="shared" ca="1" si="177"/>
        <v>-2605630456544.4019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-2605630456544.4019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-10856793568.935007</v>
      </c>
      <c r="L3878" s="444">
        <f t="shared" ca="1" si="177"/>
        <v>-2616487250113.3369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-2616487250113.3369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-10902030208.805571</v>
      </c>
      <c r="L3879" s="444">
        <f t="shared" ca="1" si="177"/>
        <v>-2627389280322.1426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-2627389280322.1426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-10947455334.675594</v>
      </c>
      <c r="L3880" s="444">
        <f t="shared" ca="1" si="177"/>
        <v>-2638336735656.8184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-2638336735656.8184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-10993069731.90341</v>
      </c>
      <c r="L3881" s="444">
        <f t="shared" ca="1" si="177"/>
        <v>-2649329805388.7217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-2649329805388.7217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-11038874189.119673</v>
      </c>
      <c r="L3882" s="444">
        <f t="shared" ca="1" si="177"/>
        <v>-2660368679577.8413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-2660368679577.8413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-11084869498.241005</v>
      </c>
      <c r="L3883" s="444">
        <f t="shared" ca="1" si="177"/>
        <v>-2671453549076.0825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-2671453549076.0825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-11131056454.483677</v>
      </c>
      <c r="L3884" s="444">
        <f t="shared" ca="1" si="177"/>
        <v>-2682584605530.5664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-2682584605530.5664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-11177435856.377359</v>
      </c>
      <c r="L3885" s="444">
        <f t="shared" ca="1" si="177"/>
        <v>-2693762041386.9438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-2693762041386.9438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-11224008505.778933</v>
      </c>
      <c r="L3886" s="444">
        <f t="shared" ca="1" si="177"/>
        <v>-2704986049892.7227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-2704986049892.7227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-11270775207.886345</v>
      </c>
      <c r="L3887" s="444">
        <f t="shared" ca="1" si="177"/>
        <v>-2716256825100.6089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-2716256825100.6089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-11317736771.252537</v>
      </c>
      <c r="L3888" s="444">
        <f t="shared" ca="1" si="177"/>
        <v>-2727574561871.8613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-2727574561871.8613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-11364894007.799421</v>
      </c>
      <c r="L3889" s="444">
        <f t="shared" ca="1" si="177"/>
        <v>-2738939455879.6606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-2738939455879.6606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-11412247732.831919</v>
      </c>
      <c r="L3890" s="444">
        <f t="shared" ca="1" si="177"/>
        <v>-2750351703612.4927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-2750351703612.4927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-11459798765.052053</v>
      </c>
      <c r="L3891" s="444">
        <f t="shared" ca="1" si="177"/>
        <v>-2761811502377.5449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-2761811502377.5449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-11507547926.573103</v>
      </c>
      <c r="L3892" s="444">
        <f t="shared" ca="1" si="177"/>
        <v>-2773319050304.1182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-2773319050304.1182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-11555496042.933826</v>
      </c>
      <c r="L3893" s="444">
        <f t="shared" ca="1" si="177"/>
        <v>-2784874546347.0518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-2784874546347.0518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-11603643943.112715</v>
      </c>
      <c r="L3894" s="444">
        <f t="shared" ca="1" si="177"/>
        <v>-2796478190290.1646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-2796478190290.1646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-11651992459.542353</v>
      </c>
      <c r="L3895" s="444">
        <f t="shared" ca="1" si="177"/>
        <v>-2808130182749.707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-2808130182749.707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-11700542428.123779</v>
      </c>
      <c r="L3896" s="444">
        <f t="shared" ca="1" si="177"/>
        <v>-2819830725177.8311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-2819830725177.8311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-11749294688.240963</v>
      </c>
      <c r="L3897" s="444">
        <f t="shared" ca="1" si="177"/>
        <v>-2831580019866.0718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-2831580019866.0718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-11798250082.775299</v>
      </c>
      <c r="L3898" s="444">
        <f t="shared" ca="1" si="177"/>
        <v>-2843378269948.8472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-2843378269948.8472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-11847409458.120197</v>
      </c>
      <c r="L3899" s="444">
        <f t="shared" ca="1" si="177"/>
        <v>-2855225679406.9673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-2855225679406.9673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-11896773664.195698</v>
      </c>
      <c r="L3900" s="444">
        <f t="shared" ca="1" si="177"/>
        <v>-2867122453071.1631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-2867122453071.1631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-11946343554.463179</v>
      </c>
      <c r="L3901" s="444">
        <f t="shared" ca="1" si="177"/>
        <v>-2879068796625.6265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-2879068796625.6265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-11996119985.940109</v>
      </c>
      <c r="L3902" s="444">
        <f t="shared" ca="1" si="177"/>
        <v>-2891064916611.5664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-2891064916611.5664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-12046103819.214859</v>
      </c>
      <c r="L3903" s="444">
        <f t="shared" ca="1" si="177"/>
        <v>-2903111020430.7813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-2903111020430.7813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-12096295918.461588</v>
      </c>
      <c r="L3904" s="444">
        <f t="shared" ca="1" si="177"/>
        <v>-2915207316349.2427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-2915207316349.2427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-12146697151.455177</v>
      </c>
      <c r="L3905" s="444">
        <f t="shared" ca="1" si="177"/>
        <v>-2927354013500.6978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-2927354013500.6978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-12197308389.586241</v>
      </c>
      <c r="L3906" s="444">
        <f t="shared" ca="1" si="177"/>
        <v>-2939551321890.2842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-2939551321890.2842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-12248130507.876184</v>
      </c>
      <c r="L3907" s="444">
        <f t="shared" ca="1" si="177"/>
        <v>-2951799452398.1602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-2951799452398.1602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-12299164384.992334</v>
      </c>
      <c r="L3908" s="444">
        <f t="shared" ca="1" si="177"/>
        <v>-2964098616783.1523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-2964098616783.1523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-12350410903.263134</v>
      </c>
      <c r="L3909" s="444">
        <f t="shared" ca="1" si="177"/>
        <v>-2976449027686.4155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-2976449027686.4155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-12401870948.693398</v>
      </c>
      <c r="L3910" s="444">
        <f t="shared" ca="1" si="177"/>
        <v>-2988850898635.1089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-2988850898635.1089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-12453545410.97962</v>
      </c>
      <c r="L3911" s="444">
        <f t="shared" ca="1" si="177"/>
        <v>-3001304444046.0884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-3001304444046.0884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-12505435183.525368</v>
      </c>
      <c r="L3912" s="444">
        <f t="shared" ca="1" si="177"/>
        <v>-3013809879229.6138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-3013809879229.6138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-12557541163.456724</v>
      </c>
      <c r="L3913" s="444">
        <f t="shared" ca="1" si="177"/>
        <v>-3026367420393.0703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-3026367420393.0703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-12609864251.637793</v>
      </c>
      <c r="L3914" s="444">
        <f t="shared" ca="1" si="177"/>
        <v>-3038977284644.708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-3038977284644.708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-12662405352.686283</v>
      </c>
      <c r="L3915" s="444">
        <f t="shared" ca="1" si="177"/>
        <v>-3051639689997.3945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-3051639689997.3945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-12715165374.989143</v>
      </c>
      <c r="L3916" s="444">
        <f t="shared" ca="1" si="177"/>
        <v>-3064354855372.3838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-3064354855372.3838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-12768145230.718266</v>
      </c>
      <c r="L3917" s="444">
        <f t="shared" ca="1" si="177"/>
        <v>-3077123000603.1021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-3077123000603.1021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-12821345835.846258</v>
      </c>
      <c r="L3918" s="444">
        <f t="shared" ca="1" si="177"/>
        <v>-3089944346438.9482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-3089944346438.9482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-12874768110.162285</v>
      </c>
      <c r="L3919" s="444">
        <f t="shared" ca="1" si="177"/>
        <v>-3102819114549.1104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-3102819114549.1104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-12928412977.28796</v>
      </c>
      <c r="L3920" s="444">
        <f t="shared" ca="1" si="177"/>
        <v>-3115747527526.3984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-3115747527526.3984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-12982281364.693327</v>
      </c>
      <c r="L3921" s="444">
        <f t="shared" ca="1" si="177"/>
        <v>-3128729808891.0918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-3128729808891.0918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-13036374203.712883</v>
      </c>
      <c r="L3922" s="444">
        <f t="shared" ca="1" si="177"/>
        <v>-3141766183094.8047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-3141766183094.8047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-13090692429.561686</v>
      </c>
      <c r="L3923" s="444">
        <f t="shared" ca="1" si="177"/>
        <v>-3154856875524.3662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-3154856875524.3662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-13145236981.351526</v>
      </c>
      <c r="L3924" s="444">
        <f t="shared" ca="1" si="177"/>
        <v>-3168002112505.7178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-3168002112505.7178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-13200008802.107157</v>
      </c>
      <c r="L3925" s="444">
        <f t="shared" ca="1" si="177"/>
        <v>-3181202121307.8247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-3181202121307.8247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-13255008838.782602</v>
      </c>
      <c r="L3926" s="444">
        <f t="shared" ca="1" si="177"/>
        <v>-3194457130146.6074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-3194457130146.6074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-13310238042.277531</v>
      </c>
      <c r="L3927" s="444">
        <f t="shared" ca="1" si="177"/>
        <v>-3207767368188.8848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-3207767368188.8848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-13365697367.453686</v>
      </c>
      <c r="L3928" s="444">
        <f t="shared" ca="1" si="177"/>
        <v>-3221133065556.3384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-3221133065556.3384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-13421387773.151409</v>
      </c>
      <c r="L3929" s="444">
        <f t="shared" ca="1" si="177"/>
        <v>-3234554453329.4897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-3234554453329.4897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-13477310222.206207</v>
      </c>
      <c r="L3930" s="444">
        <f t="shared" ca="1" si="177"/>
        <v>-3248031763551.6958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-3248031763551.6958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-13533465681.465399</v>
      </c>
      <c r="L3931" s="444">
        <f t="shared" ca="1" si="177"/>
        <v>-3261565229233.1611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-3261565229233.1611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-13589855121.804838</v>
      </c>
      <c r="L3932" s="444">
        <f t="shared" ca="1" si="177"/>
        <v>-3275155084354.9658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-3275155084354.9658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-13646479518.145691</v>
      </c>
      <c r="L3933" s="444">
        <f t="shared" ca="1" si="177"/>
        <v>-3288801563873.1113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-3288801563873.1113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-13703339849.471296</v>
      </c>
      <c r="L3934" s="444">
        <f t="shared" ca="1" si="177"/>
        <v>-3302504903722.5825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-3302504903722.5825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-13760437098.844093</v>
      </c>
      <c r="L3935" s="444">
        <f t="shared" ca="1" si="177"/>
        <v>-3316265340821.4268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-3316265340821.4268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-13817772253.422611</v>
      </c>
      <c r="L3936" s="444">
        <f t="shared" ca="1" si="177"/>
        <v>-3330083113074.8496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-3330083113074.8496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-13875346304.47854</v>
      </c>
      <c r="L3937" s="444">
        <f t="shared" ca="1" si="177"/>
        <v>-3343958459379.3281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-3343958459379.3281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-13933160247.413866</v>
      </c>
      <c r="L3938" s="444">
        <f t="shared" ca="1" si="177"/>
        <v>-3357891619626.7422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-3357891619626.7422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-13991215081.778091</v>
      </c>
      <c r="L3939" s="444">
        <f t="shared" ca="1" si="177"/>
        <v>-3371882834708.5205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-3371882834708.5205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-14049511811.285501</v>
      </c>
      <c r="L3940" s="444">
        <f t="shared" ca="1" si="177"/>
        <v>-3385932346519.8062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-3385932346519.8062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-14108051443.832525</v>
      </c>
      <c r="L3941" s="444">
        <f t="shared" ca="1" si="177"/>
        <v>-3400040397963.6387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-3400040397963.6387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-14166834991.515162</v>
      </c>
      <c r="L3942" s="444">
        <f t="shared" ca="1" si="177"/>
        <v>-3414207232955.1538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-3414207232955.1538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-14225863470.646475</v>
      </c>
      <c r="L3943" s="444">
        <f t="shared" ca="1" si="177"/>
        <v>-3428433096425.8003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-3428433096425.8003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-14285137901.774168</v>
      </c>
      <c r="L3944" s="444">
        <f t="shared" ca="1" si="177"/>
        <v>-3442718234327.5742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-3442718234327.5742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-14344659309.698227</v>
      </c>
      <c r="L3945" s="444">
        <f t="shared" ca="1" si="177"/>
        <v>-3457062893637.2725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-3457062893637.2725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-14404428723.488634</v>
      </c>
      <c r="L3946" s="444">
        <f t="shared" ca="1" si="177"/>
        <v>-3471467322360.7612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-3471467322360.7612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-14464447176.503172</v>
      </c>
      <c r="L3947" s="444">
        <f t="shared" ca="1" si="177"/>
        <v>-3485931769537.2642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-3485931769537.2642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-14524715706.405268</v>
      </c>
      <c r="L3948" s="444">
        <f t="shared" ca="1" si="177"/>
        <v>-3500456485243.6694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-3500456485243.6694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-14585235355.181955</v>
      </c>
      <c r="L3949" s="444">
        <f t="shared" ca="1" si="177"/>
        <v>-3515041720598.8516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-3515041720598.8516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-14646007169.16188</v>
      </c>
      <c r="L3950" s="444">
        <f t="shared" ca="1" si="177"/>
        <v>-3529687727768.0137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-3529687727768.0137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-14707032199.03339</v>
      </c>
      <c r="L3951" s="444">
        <f t="shared" ca="1" si="177"/>
        <v>-3544394759967.0469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-3544394759967.0469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-14768311499.862698</v>
      </c>
      <c r="L3952" s="444">
        <f t="shared" ca="1" si="177"/>
        <v>-3559163071466.9097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-3559163071466.9097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-14829846131.112123</v>
      </c>
      <c r="L3953" s="444">
        <f t="shared" ca="1" si="177"/>
        <v>-3573992917598.022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-3573992917598.022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-14891637156.658422</v>
      </c>
      <c r="L3954" s="444">
        <f t="shared" ca="1" si="177"/>
        <v>-3588884554754.6802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-3588884554754.6802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-14953685644.811167</v>
      </c>
      <c r="L3955" s="444">
        <f t="shared" ca="1" si="177"/>
        <v>-3603838240399.4912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-3603838240399.4912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-15015992668.331213</v>
      </c>
      <c r="L3956" s="444">
        <f t="shared" ca="1" si="177"/>
        <v>-3618854233067.8223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-3618854233067.8223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-15078559304.449259</v>
      </c>
      <c r="L3957" s="444">
        <f t="shared" ca="1" si="177"/>
        <v>-3633932792372.2715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-3633932792372.2715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-15141386634.884464</v>
      </c>
      <c r="L3958" s="444">
        <f t="shared" ca="1" si="177"/>
        <v>-3649074179007.1558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-3649074179007.1558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-15204475745.863146</v>
      </c>
      <c r="L3959" s="444">
        <f t="shared" ca="1" si="177"/>
        <v>-3664278654753.019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-3664278654753.019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-15267827728.137579</v>
      </c>
      <c r="L3960" s="444">
        <f t="shared" ca="1" si="177"/>
        <v>-3679546482481.1567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-3679546482481.1567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-15331443677.00482</v>
      </c>
      <c r="L3961" s="444">
        <f t="shared" ca="1" si="177"/>
        <v>-3694877926158.1616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-3694877926158.1616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-15395324692.325674</v>
      </c>
      <c r="L3962" s="444">
        <f t="shared" ca="1" si="177"/>
        <v>-3710273250850.4873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-3710273250850.4873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-15459471878.543699</v>
      </c>
      <c r="L3963" s="444">
        <f t="shared" ca="1" si="177"/>
        <v>-3725732722729.0308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-3725732722729.0308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-15523886344.704294</v>
      </c>
      <c r="L3964" s="444">
        <f t="shared" ca="1" si="177"/>
        <v>-3741256609073.7349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-3741256609073.7349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-15588569204.473894</v>
      </c>
      <c r="L3965" s="444">
        <f t="shared" ca="1" si="177"/>
        <v>-3756845178278.209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-3756845178278.209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-15653521576.159204</v>
      </c>
      <c r="L3966" s="444">
        <f t="shared" ca="1" si="177"/>
        <v>-3772498699854.3682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-3772498699854.3682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-15718744582.726534</v>
      </c>
      <c r="L3967" s="444">
        <f t="shared" ca="1" si="177"/>
        <v>-3788217444437.0947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-3788217444437.0947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-15784239351.821228</v>
      </c>
      <c r="L3968" s="444">
        <f t="shared" ca="1" si="177"/>
        <v>-3804001683788.916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-3804001683788.916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-15850007015.787149</v>
      </c>
      <c r="L3969" s="444">
        <f t="shared" ca="1" si="177"/>
        <v>-3819851690804.7031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-3819851690804.7031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-15916048711.686262</v>
      </c>
      <c r="L3970" s="444">
        <f t="shared" ca="1" si="177"/>
        <v>-3835767739516.3892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-3835767739516.3892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-15982365581.318289</v>
      </c>
      <c r="L3971" s="444">
        <f t="shared" ca="1" si="177"/>
        <v>-3851750105097.7075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-3851750105097.7075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-16048958771.240446</v>
      </c>
      <c r="L3972" s="444">
        <f t="shared" ca="1" si="177"/>
        <v>-3867799063868.9478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-3867799063868.9478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-16115829432.787279</v>
      </c>
      <c r="L3973" s="444">
        <f t="shared" ca="1" si="177"/>
        <v>-3883914893301.7349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-3883914893301.7349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-16182978722.090561</v>
      </c>
      <c r="L3974" s="444">
        <f t="shared" ca="1" si="177"/>
        <v>-3900097872023.8252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-3900097872023.8252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-16250407800.099272</v>
      </c>
      <c r="L3975" s="444">
        <f t="shared" ca="1" si="177"/>
        <v>-3916348279823.9243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-3916348279823.9243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-16318117832.599684</v>
      </c>
      <c r="L3976" s="444">
        <f t="shared" ca="1" si="177"/>
        <v>-3932666397656.5239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-3932666397656.5239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-16386109990.235518</v>
      </c>
      <c r="L3977" s="444">
        <f t="shared" ca="1" si="177"/>
        <v>-3949052507646.7593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-3949052507646.7593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-16454385448.528164</v>
      </c>
      <c r="L3978" s="444">
        <f t="shared" ca="1" si="177"/>
        <v>-3965506893095.2876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-3965506893095.2876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-16522945387.897032</v>
      </c>
      <c r="L3979" s="444">
        <f t="shared" ca="1" si="177"/>
        <v>-3982029838483.1846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-3982029838483.1846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-16591790993.679934</v>
      </c>
      <c r="L3980" s="444">
        <f t="shared" ca="1" si="177"/>
        <v>-3998621629476.8647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-3998621629476.8647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-16660923456.153603</v>
      </c>
      <c r="L3981" s="444">
        <f t="shared" ca="1" si="177"/>
        <v>-4015282552933.0186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-4015282552933.0186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-16730343970.554245</v>
      </c>
      <c r="L3982" s="444">
        <f t="shared" ca="1" si="177"/>
        <v>-4032012896903.5728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-4032012896903.5728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-16800053737.098217</v>
      </c>
      <c r="L3983" s="444">
        <f t="shared" ca="1" si="177"/>
        <v>-4048812950640.6709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-4048812950640.6709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-16870053961.002798</v>
      </c>
      <c r="L3984" s="444">
        <f t="shared" ca="1" si="177"/>
        <v>-4065683004601.6738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-4065683004601.6738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-16940345852.506973</v>
      </c>
      <c r="L3985" s="444">
        <f t="shared" ca="1" si="177"/>
        <v>-4082623350454.1807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-4082623350454.1807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-17010930626.892422</v>
      </c>
      <c r="L3986" s="444">
        <f t="shared" ca="1" si="177"/>
        <v>-4099634281081.0732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-4099634281081.0732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-17081809504.504471</v>
      </c>
      <c r="L3987" s="444">
        <f t="shared" ca="1" si="177"/>
        <v>-4116716090585.5776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-4116716090585.5776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-17152983710.773241</v>
      </c>
      <c r="L3988" s="444">
        <f t="shared" ca="1" si="177"/>
        <v>-4133869074296.3511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-4133869074296.3511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-17224454476.234795</v>
      </c>
      <c r="L3989" s="444">
        <f t="shared" ca="1" si="177"/>
        <v>-4151093528772.5859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-4151093528772.5859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-17296223036.552441</v>
      </c>
      <c r="L3990" s="444">
        <f t="shared" ca="1" si="177"/>
        <v>-4168389751809.1382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-4168389751809.1382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-17368290632.538074</v>
      </c>
      <c r="L3991" s="444">
        <f t="shared" ca="1" si="177"/>
        <v>-4185758042441.6763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-4185758042441.6763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-17440658510.173649</v>
      </c>
      <c r="L3992" s="444">
        <f t="shared" ca="1" si="177"/>
        <v>-4203198700951.8501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-4203198700951.8501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-17513327920.63271</v>
      </c>
      <c r="L3993" s="444">
        <f t="shared" ca="1" si="177"/>
        <v>-4220712028872.4829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-4220712028872.4829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-17586300120.302013</v>
      </c>
      <c r="L3994" s="444">
        <f t="shared" ca="1" si="177"/>
        <v>-4238298328992.7852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-4238298328992.7852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-17659576370.803268</v>
      </c>
      <c r="L3995" s="444">
        <f t="shared" ca="1" si="177"/>
        <v>-4255957905363.5884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-4255957905363.5884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-17733157939.01495</v>
      </c>
      <c r="L3996" s="444">
        <f t="shared" ca="1" si="177"/>
        <v>-4273691063302.6035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-4273691063302.6035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-17807046097.094181</v>
      </c>
      <c r="L3997" s="444">
        <f t="shared" ca="1" si="177"/>
        <v>-4291498109399.6978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-4291498109399.6978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-17881242122.498737</v>
      </c>
      <c r="L3998" s="444">
        <f t="shared" ca="1" si="177"/>
        <v>-4309379351522.1963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-4309379351522.1963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-17955747298.009148</v>
      </c>
      <c r="L3999" s="444">
        <f t="shared" ca="1" si="177"/>
        <v>-4327335098820.2056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-4327335098820.2056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-18030562911.750858</v>
      </c>
      <c r="L4000" s="444">
        <f t="shared" ca="1" si="177"/>
        <v>-4345365661731.9565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-4345365661731.9565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-18105690257.216484</v>
      </c>
      <c r="L4001" s="444">
        <f t="shared" ca="1" si="177"/>
        <v>-4363471351989.1729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-4363471351989.1729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-18181130633.288219</v>
      </c>
      <c r="L4002" s="444">
        <f t="shared" ca="1" si="177"/>
        <v>-4381652482622.4609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-4381652482622.4609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-18256885344.260254</v>
      </c>
      <c r="L4003" s="444">
        <f t="shared" ca="1" si="177"/>
        <v>-4399909367966.7207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-4399909367966.7207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-18332955699.861336</v>
      </c>
      <c r="L4004" s="444">
        <f t="shared" ca="1" si="177"/>
        <v>-4418242323666.582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-4418242323666.582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-18409343015.277424</v>
      </c>
      <c r="L4005" s="444">
        <f t="shared" ca="1" si="177"/>
        <v>-4436651666681.8594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-4436651666681.8594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-18486048611.174416</v>
      </c>
      <c r="L4006" s="444">
        <f t="shared" ca="1" si="177"/>
        <v>-4455137715293.0342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-4455137715293.0342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-18563073813.720974</v>
      </c>
      <c r="L4007" s="444">
        <f t="shared" ca="1" si="177"/>
        <v>-4473700789106.7549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-4473700789106.7549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-18640419954.611477</v>
      </c>
      <c r="L4008" s="444">
        <f t="shared" ca="1" si="177"/>
        <v>-4492341209061.3662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-4492341209061.3662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-18718088371.089027</v>
      </c>
      <c r="L4009" s="444">
        <f t="shared" ca="1" si="177"/>
        <v>-4511059297432.4551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-4511059297432.4551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-18796080405.968563</v>
      </c>
      <c r="L4010" s="444">
        <f t="shared" ca="1" si="177"/>
        <v>-4529855377838.4238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-4529855377838.4238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-18874397407.660099</v>
      </c>
      <c r="L4011" s="444">
        <f t="shared" ca="1" si="177"/>
        <v>-4548729775246.084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-4548729775246.084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-18953040730.192017</v>
      </c>
      <c r="L4012" s="444">
        <f t="shared" ca="1" si="177"/>
        <v>-4567682815976.2764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-4567682815976.2764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-19032011733.234486</v>
      </c>
      <c r="L4013" s="444">
        <f t="shared" ca="1" si="177"/>
        <v>-4586714827709.5107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-4586714827709.5107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-19111311782.122963</v>
      </c>
      <c r="L4014" s="444">
        <f t="shared" ca="1" si="177"/>
        <v>-4605826139491.6338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-4605826139491.6338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-19190942247.881805</v>
      </c>
      <c r="L4015" s="444">
        <f t="shared" ca="1" si="177"/>
        <v>-4625017081739.5156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-4625017081739.5156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-19270904507.247982</v>
      </c>
      <c r="L4016" s="444">
        <f t="shared" ca="1" si="177"/>
        <v>-4644287986246.7637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-4644287986246.7637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-19351199942.694847</v>
      </c>
      <c r="L4017" s="444">
        <f t="shared" ca="1" si="177"/>
        <v>-4663639186189.459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-4663639186189.459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-19431829942.456078</v>
      </c>
      <c r="L4018" s="444">
        <f t="shared" ca="1" si="177"/>
        <v>-4683071016131.915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-4683071016131.915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-19512795900.549644</v>
      </c>
      <c r="L4019" s="444">
        <f t="shared" ca="1" si="177"/>
        <v>-4702583812032.4648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-4702583812032.4648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-19594099216.801937</v>
      </c>
      <c r="L4020" s="444">
        <f t="shared" ca="1" si="177"/>
        <v>-4722177911249.2666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-4722177911249.2666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-19675741296.871944</v>
      </c>
      <c r="L4021" s="444">
        <f t="shared" ca="1" si="177"/>
        <v>-4741853652546.1387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-4741853652546.1387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-19757723552.275578</v>
      </c>
      <c r="L4022" s="444">
        <f t="shared" ca="1" si="177"/>
        <v>-4761611376098.4141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-4761611376098.4141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-19840047400.410057</v>
      </c>
      <c r="L4023" s="444">
        <f t="shared" ca="1" si="177"/>
        <v>-4781451423498.8242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-4781451423498.8242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-19922714264.578434</v>
      </c>
      <c r="L4024" s="444">
        <f t="shared" ca="1" si="177"/>
        <v>-4801374137763.4023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-4801374137763.4023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-20005725574.014175</v>
      </c>
      <c r="L4025" s="444">
        <f t="shared" ca="1" si="177"/>
        <v>-4821379863337.417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-4821379863337.417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-20089082763.905903</v>
      </c>
      <c r="L4026" s="444">
        <f t="shared" ca="1" si="177"/>
        <v>-4841468946101.3232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-4841468946101.3232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-20172787275.42218</v>
      </c>
      <c r="L4027" s="444">
        <f t="shared" ca="1" si="177"/>
        <v>-4861641733376.7451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-4861641733376.7451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-20256840555.736439</v>
      </c>
      <c r="L4028" s="444">
        <f t="shared" ca="1" si="177"/>
        <v>-4881898573932.4814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-4881898573932.4814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-20341244058.052006</v>
      </c>
      <c r="L4029" s="444">
        <f t="shared" ca="1" si="177"/>
        <v>-4902239817990.5332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-4902239817990.5332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-20425999241.62722</v>
      </c>
      <c r="L4030" s="444">
        <f t="shared" ca="1" si="177"/>
        <v>-4922665817232.1602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-4922665817232.1602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-20511107571.800667</v>
      </c>
      <c r="L4031" s="444">
        <f t="shared" ca="1" si="177"/>
        <v>-4943176924803.9609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-4943176924803.9609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-20596570520.016502</v>
      </c>
      <c r="L4032" s="444">
        <f t="shared" ca="1" si="177"/>
        <v>-4963773495323.9775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-4963773495323.9775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-20682389563.849907</v>
      </c>
      <c r="L4033" s="444">
        <f t="shared" ca="1" si="177"/>
        <v>-4984455884887.8271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-4984455884887.8271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-20768566187.032612</v>
      </c>
      <c r="L4034" s="444">
        <f t="shared" ca="1" si="177"/>
        <v>-5005224451074.8594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-5005224451074.8594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-20855101879.47858</v>
      </c>
      <c r="L4035" s="444">
        <f t="shared" ca="1" si="177"/>
        <v>-5026079552954.3379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-5026079552954.3379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-20941998137.309742</v>
      </c>
      <c r="L4036" s="444">
        <f t="shared" ca="1" si="177"/>
        <v>-5047021551091.6475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-5047021551091.6475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-21029256462.881863</v>
      </c>
      <c r="L4037" s="444">
        <f t="shared" ca="1" si="177"/>
        <v>-5068050807554.5293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-5068050807554.5293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-21116878364.810539</v>
      </c>
      <c r="L4038" s="444">
        <f t="shared" ca="1" si="177"/>
        <v>-5089167685919.3398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-5089167685919.3398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-21204865357.99725</v>
      </c>
      <c r="L4039" s="444">
        <f t="shared" ca="1" si="177"/>
        <v>-5110372551277.3369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-5110372551277.3369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-21293218963.655571</v>
      </c>
      <c r="L4040" s="444">
        <f t="shared" ca="1" si="177"/>
        <v>-5131665770240.9922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-5131665770240.9922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-21381940709.337467</v>
      </c>
      <c r="L4041" s="444">
        <f t="shared" ca="1" si="177"/>
        <v>-5153047710950.3301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-5153047710950.3301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-21471032128.959709</v>
      </c>
      <c r="L4042" s="444">
        <f t="shared" ca="1" si="177"/>
        <v>-5174518743079.29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-5174518743079.29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-21560494762.830376</v>
      </c>
      <c r="L4043" s="444">
        <f t="shared" ca="1" si="177"/>
        <v>-5196079237842.1201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-5196079237842.1201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-21650330157.675499</v>
      </c>
      <c r="L4044" s="444">
        <f t="shared" ca="1" si="177"/>
        <v>-5217729567999.7959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-5217729567999.7959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-21740539866.665817</v>
      </c>
      <c r="L4045" s="444">
        <f t="shared" ca="1" si="177"/>
        <v>-5239470107866.4619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-5239470107866.4619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-21831125449.443592</v>
      </c>
      <c r="L4046" s="444">
        <f t="shared" ca="1" si="177"/>
        <v>-5261301233315.9053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-5261301233315.9053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-21922088472.149605</v>
      </c>
      <c r="L4047" s="444">
        <f t="shared" ca="1" si="177"/>
        <v>-5283223321788.0547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-5283223321788.0547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-22013430507.450226</v>
      </c>
      <c r="L4048" s="444">
        <f t="shared" ca="1" si="177"/>
        <v>-5305236752295.5049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-5305236752295.5049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-22105153134.564602</v>
      </c>
      <c r="L4049" s="444">
        <f t="shared" ca="1" si="177"/>
        <v>-5327341905430.0693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-5327341905430.0693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-22197257939.291954</v>
      </c>
      <c r="L4050" s="444">
        <f t="shared" ca="1" si="177"/>
        <v>-5349539163369.3613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-5349539163369.3613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-22289746514.039005</v>
      </c>
      <c r="L4051" s="444">
        <f t="shared" ca="1" si="177"/>
        <v>-5371828909883.4004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-5371828909883.4004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-22382620457.8475</v>
      </c>
      <c r="L4052" s="444">
        <f t="shared" ca="1" si="177"/>
        <v>-5394211530341.248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-5394211530341.248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-22475881376.421867</v>
      </c>
      <c r="L4053" s="444">
        <f t="shared" ca="1" si="177"/>
        <v>-5416687411717.6699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-5416687411717.6699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-22569530882.15696</v>
      </c>
      <c r="L4054" s="444">
        <f t="shared" ca="1" si="177"/>
        <v>-5439256942599.8271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-5439256942599.8271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-22663570594.165947</v>
      </c>
      <c r="L4055" s="444">
        <f t="shared" ca="1" si="177"/>
        <v>-5461920513193.9932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-5461920513193.9932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-22758002138.308304</v>
      </c>
      <c r="L4056" s="444">
        <f t="shared" ca="1" si="177"/>
        <v>-5484678515332.3018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-5484678515332.3018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-22852827147.217922</v>
      </c>
      <c r="L4057" s="444">
        <f t="shared" ca="1" si="177"/>
        <v>-5507531342479.5195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-5507531342479.5195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-22948047260.331329</v>
      </c>
      <c r="L4058" s="444">
        <f t="shared" ca="1" si="177"/>
        <v>-5530479389739.8506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-5530479389739.8506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-23043664123.916042</v>
      </c>
      <c r="L4059" s="444">
        <f t="shared" ca="1" si="177"/>
        <v>-5553523053863.7666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-5553523053863.7666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-23139679391.099026</v>
      </c>
      <c r="L4060" s="444">
        <f t="shared" ca="1" si="177"/>
        <v>-5576662733254.8652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-5576662733254.8652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-23236094721.895271</v>
      </c>
      <c r="L4061" s="444">
        <f t="shared" ca="1" si="177"/>
        <v>-5599898827976.7607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-5599898827976.7607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-23332911783.236504</v>
      </c>
      <c r="L4062" s="444">
        <f t="shared" ca="1" si="177"/>
        <v>-5623231739759.9971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-5623231739759.9971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-23430132248.999989</v>
      </c>
      <c r="L4063" s="444">
        <f t="shared" ca="1" si="177"/>
        <v>-5646661872008.9971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-5646661872008.9971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-23527757800.037487</v>
      </c>
      <c r="L4064" s="444">
        <f t="shared" ca="1" si="177"/>
        <v>-5670189629809.0342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-5670189629809.0342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-23625790124.204308</v>
      </c>
      <c r="L4065" s="444">
        <f t="shared" ca="1" si="177"/>
        <v>-5693815419933.2383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-5693815419933.2383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-23724230916.388493</v>
      </c>
      <c r="L4066" s="444">
        <f t="shared" ca="1" si="177"/>
        <v>-5717539650849.627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-5717539650849.627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-23823081878.540112</v>
      </c>
      <c r="L4067" s="444">
        <f t="shared" ca="1" si="177"/>
        <v>-5741362732728.167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-5741362732728.167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-23922344719.700695</v>
      </c>
      <c r="L4068" s="444">
        <f t="shared" ca="1" si="177"/>
        <v>-5765285077447.8682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-5765285077447.8682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-24022021156.032784</v>
      </c>
      <c r="L4069" s="444">
        <f t="shared" ca="1" si="177"/>
        <v>-5789307098603.9014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-5789307098603.9014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-24122112910.84959</v>
      </c>
      <c r="L4070" s="444">
        <f t="shared" ca="1" si="177"/>
        <v>-5813429211514.751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-5813429211514.751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-24222621714.644794</v>
      </c>
      <c r="L4071" s="444">
        <f t="shared" ca="1" si="177"/>
        <v>-5837651833229.3955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-5837651833229.3955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-24323549305.122482</v>
      </c>
      <c r="L4072" s="444">
        <f t="shared" ca="1" si="177"/>
        <v>-5861975382534.5176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-5861975382534.5176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-24424897427.227158</v>
      </c>
      <c r="L4073" s="444">
        <f t="shared" ca="1" si="177"/>
        <v>-5886400279961.7451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-5886400279961.7451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-24526667833.173939</v>
      </c>
      <c r="L4074" s="444">
        <f t="shared" ca="1" si="177"/>
        <v>-5910926947794.9189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-5910926947794.9189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-24628862282.478828</v>
      </c>
      <c r="L4075" s="444">
        <f t="shared" ca="1" si="177"/>
        <v>-5935555810077.3975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-5935555810077.3975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-24731482541.989155</v>
      </c>
      <c r="L4076" s="444">
        <f t="shared" ca="1" si="177"/>
        <v>-5960287292619.3867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-5960287292619.3867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-24834530385.914112</v>
      </c>
      <c r="L4077" s="444">
        <f t="shared" ca="1" si="177"/>
        <v>-5985121823005.3008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-5985121823005.3008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-24938007595.855419</v>
      </c>
      <c r="L4078" s="444">
        <f t="shared" ca="1" si="177"/>
        <v>-6010059830601.1563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-6010059830601.1563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-25041915960.83815</v>
      </c>
      <c r="L4079" s="444">
        <f t="shared" ca="1" si="177"/>
        <v>-6035101746561.9941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-6035101746561.9941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-25146257277.34164</v>
      </c>
      <c r="L4080" s="444">
        <f t="shared" ca="1" si="177"/>
        <v>-6060248003839.3359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-6060248003839.3359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-25251033349.330566</v>
      </c>
      <c r="L4081" s="444">
        <f t="shared" ca="1" si="177"/>
        <v>-6085499037188.666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-6085499037188.666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-25356245988.28611</v>
      </c>
      <c r="L4082" s="444">
        <f t="shared" ca="1" si="177"/>
        <v>-6110855283176.9521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-6110855283176.9521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-25461897013.237301</v>
      </c>
      <c r="L4083" s="444">
        <f t="shared" ca="1" si="177"/>
        <v>-6136317180190.1895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-6136317180190.1895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-25567988250.792458</v>
      </c>
      <c r="L4084" s="444">
        <f t="shared" ca="1" si="177"/>
        <v>-6161885168440.9814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-6161885168440.9814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-25674521535.170757</v>
      </c>
      <c r="L4085" s="444">
        <f t="shared" ca="1" si="177"/>
        <v>-6187559689976.1523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-6187559689976.1523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-25781498708.233967</v>
      </c>
      <c r="L4086" s="444">
        <f t="shared" ca="1" si="177"/>
        <v>-6213341188684.3867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-6213341188684.3867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-25888921619.518276</v>
      </c>
      <c r="L4087" s="444">
        <f t="shared" ca="1" si="177"/>
        <v>-6239230110303.9053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-6239230110303.9053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-25996792126.266273</v>
      </c>
      <c r="L4088" s="444">
        <f t="shared" ref="L4088:L4342" ca="1" si="182">I4088-J4088+K4088</f>
        <v>-6265226902430.1719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-6265226902430.1719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-26105112093.459049</v>
      </c>
      <c r="L4089" s="444">
        <f t="shared" ca="1" si="182"/>
        <v>-6291332014523.6309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-6291332014523.6309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-26213883393.848461</v>
      </c>
      <c r="L4090" s="444">
        <f t="shared" ca="1" si="182"/>
        <v>-6317545897917.4795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-6317545897917.4795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-26323107907.989498</v>
      </c>
      <c r="L4091" s="444">
        <f t="shared" ca="1" si="182"/>
        <v>-6343869005825.4688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-6343869005825.4688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-26432787524.272785</v>
      </c>
      <c r="L4092" s="444">
        <f t="shared" ca="1" si="182"/>
        <v>-6370301793349.7412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-6370301793349.7412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-26542924138.957256</v>
      </c>
      <c r="L4093" s="444">
        <f t="shared" ca="1" si="182"/>
        <v>-6396844717488.6982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-6396844717488.6982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-26653519656.202908</v>
      </c>
      <c r="L4094" s="444">
        <f t="shared" ca="1" si="182"/>
        <v>-6423498237144.9014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-6423498237144.9014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-26764575988.103756</v>
      </c>
      <c r="L4095" s="444">
        <f t="shared" ca="1" si="182"/>
        <v>-6450262813133.0049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-6450262813133.0049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-26876095054.720852</v>
      </c>
      <c r="L4096" s="444">
        <f t="shared" ca="1" si="182"/>
        <v>-6477138908187.7256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-6477138908187.7256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-26988078784.115524</v>
      </c>
      <c r="L4097" s="444">
        <f t="shared" ca="1" si="182"/>
        <v>-6504126986971.8408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-6504126986971.8408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-27100529112.382671</v>
      </c>
      <c r="L4098" s="444">
        <f t="shared" ca="1" si="182"/>
        <v>-6531227516084.2236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-6531227516084.2236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-27213447983.684265</v>
      </c>
      <c r="L4099" s="444">
        <f t="shared" ca="1" si="182"/>
        <v>-6558440964067.9082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-6558440964067.9082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-27326837350.282951</v>
      </c>
      <c r="L4100" s="444">
        <f t="shared" ca="1" si="182"/>
        <v>-6585767801418.1914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-6585767801418.1914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-27440699172.575798</v>
      </c>
      <c r="L4101" s="444">
        <f t="shared" ca="1" si="182"/>
        <v>-6613208500590.7676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-6613208500590.7676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-27555035419.128197</v>
      </c>
      <c r="L4102" s="444">
        <f t="shared" ca="1" si="182"/>
        <v>-6640763536009.8955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-6640763536009.8955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-27669848066.707897</v>
      </c>
      <c r="L4103" s="444">
        <f t="shared" ca="1" si="182"/>
        <v>-6668433384076.6035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-6668433384076.6035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-27785139100.31918</v>
      </c>
      <c r="L4104" s="444">
        <f t="shared" ca="1" si="182"/>
        <v>-6696218523176.9229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-6696218523176.9229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-27900910513.237179</v>
      </c>
      <c r="L4105" s="444">
        <f t="shared" ca="1" si="182"/>
        <v>-6724119433690.1602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-6724119433690.1602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-28017164307.042332</v>
      </c>
      <c r="L4106" s="444">
        <f t="shared" ca="1" si="182"/>
        <v>-6752136597997.2021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-6752136597997.2021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-28133902491.65501</v>
      </c>
      <c r="L4107" s="444">
        <f t="shared" ca="1" si="182"/>
        <v>-6780270500488.8574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-6780270500488.8574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-28251127085.370239</v>
      </c>
      <c r="L4108" s="444">
        <f t="shared" ca="1" si="182"/>
        <v>-6808521627574.2275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-6808521627574.2275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-28368840114.892612</v>
      </c>
      <c r="L4109" s="444">
        <f t="shared" ca="1" si="182"/>
        <v>-6836890467689.1201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-6836890467689.1201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-28487043615.371334</v>
      </c>
      <c r="L4110" s="444">
        <f t="shared" ca="1" si="182"/>
        <v>-6865377511304.4912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-6865377511304.4912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-28605739630.435379</v>
      </c>
      <c r="L4111" s="444">
        <f t="shared" ca="1" si="182"/>
        <v>-6893983250934.9268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-6893983250934.9268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-28724930212.228855</v>
      </c>
      <c r="L4112" s="444">
        <f t="shared" ca="1" si="182"/>
        <v>-6922708181147.1553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-6922708181147.1553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-28844617421.44648</v>
      </c>
      <c r="L4113" s="444">
        <f t="shared" ca="1" si="182"/>
        <v>-6951552798568.6016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-6951552798568.6016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-28964803327.369171</v>
      </c>
      <c r="L4114" s="444">
        <f t="shared" ca="1" si="182"/>
        <v>-6980517601895.9707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-6980517601895.9707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-29085490007.899883</v>
      </c>
      <c r="L4115" s="444">
        <f t="shared" ca="1" si="182"/>
        <v>-7009603091903.8701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-7009603091903.8701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-29206679549.599461</v>
      </c>
      <c r="L4116" s="444">
        <f t="shared" ca="1" si="182"/>
        <v>-7038809771453.4697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-7038809771453.4697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-29328374047.72279</v>
      </c>
      <c r="L4117" s="444">
        <f t="shared" ca="1" si="182"/>
        <v>-7068138145501.1924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-7068138145501.1924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-29450575606.254967</v>
      </c>
      <c r="L4118" s="444">
        <f t="shared" ca="1" si="182"/>
        <v>-7097588721107.4473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-7097588721107.4473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-29573286337.947701</v>
      </c>
      <c r="L4119" s="444">
        <f t="shared" ca="1" si="182"/>
        <v>-7127162007445.3945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-7127162007445.3945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-29696508364.355808</v>
      </c>
      <c r="L4120" s="444">
        <f t="shared" ca="1" si="182"/>
        <v>-7156858515809.75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-7156858515809.75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-29820243815.873955</v>
      </c>
      <c r="L4121" s="444">
        <f t="shared" ca="1" si="182"/>
        <v>-7186678759625.624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-7186678759625.624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-29944494831.773438</v>
      </c>
      <c r="L4122" s="444">
        <f t="shared" ca="1" si="182"/>
        <v>-7216623254457.3975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-7216623254457.3975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-30069263560.239159</v>
      </c>
      <c r="L4123" s="444">
        <f t="shared" ca="1" si="182"/>
        <v>-7246692518017.6367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-7246692518017.6367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-30194552158.406822</v>
      </c>
      <c r="L4124" s="444">
        <f t="shared" ca="1" si="182"/>
        <v>-7276887070176.0439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-7276887070176.0439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-30320362792.400181</v>
      </c>
      <c r="L4125" s="444">
        <f t="shared" ca="1" si="182"/>
        <v>-7307207432968.4443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-7307207432968.4443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-30446697637.368523</v>
      </c>
      <c r="L4126" s="444">
        <f t="shared" ca="1" si="182"/>
        <v>-7337654130605.8125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-7337654130605.8125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-30573558877.52422</v>
      </c>
      <c r="L4127" s="444">
        <f t="shared" ca="1" si="182"/>
        <v>-7368227689483.3369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-7368227689483.3369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-30700948706.180569</v>
      </c>
      <c r="L4128" s="444">
        <f t="shared" ca="1" si="182"/>
        <v>-7398928638189.5176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-7398928638189.5176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-30828869325.789661</v>
      </c>
      <c r="L4129" s="444">
        <f t="shared" ca="1" si="182"/>
        <v>-7429757507515.3076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-7429757507515.3076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-30957322947.98045</v>
      </c>
      <c r="L4130" s="444">
        <f t="shared" ca="1" si="182"/>
        <v>-7460714830463.2881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-7460714830463.2881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-31086311793.597034</v>
      </c>
      <c r="L4131" s="444">
        <f t="shared" ca="1" si="182"/>
        <v>-7491801142256.8848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-7491801142256.8848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-31215838092.737015</v>
      </c>
      <c r="L4132" s="444">
        <f t="shared" ca="1" si="182"/>
        <v>-7523016980349.6221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-7523016980349.6221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-31345904084.790092</v>
      </c>
      <c r="L4133" s="444">
        <f t="shared" ca="1" si="182"/>
        <v>-7554362884434.4121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-7554362884434.4121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-31476512018.476711</v>
      </c>
      <c r="L4134" s="444">
        <f t="shared" ca="1" si="182"/>
        <v>-7585839396452.8887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-7585839396452.8887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-31607664151.887032</v>
      </c>
      <c r="L4135" s="444">
        <f t="shared" ca="1" si="182"/>
        <v>-7617447060604.7754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-7617447060604.7754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-31739362752.519897</v>
      </c>
      <c r="L4136" s="444">
        <f t="shared" ca="1" si="182"/>
        <v>-7649186423357.2949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-7649186423357.2949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-31871610097.322063</v>
      </c>
      <c r="L4137" s="444">
        <f t="shared" ca="1" si="182"/>
        <v>-7681058033454.6172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-7681058033454.6172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-32004408472.72757</v>
      </c>
      <c r="L4138" s="444">
        <f t="shared" ca="1" si="182"/>
        <v>-7713062441927.3447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-7713062441927.3447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-32137760174.697269</v>
      </c>
      <c r="L4139" s="444">
        <f t="shared" ca="1" si="182"/>
        <v>-7745200202102.042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-7745200202102.042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-32271667508.758511</v>
      </c>
      <c r="L4140" s="444">
        <f t="shared" ca="1" si="182"/>
        <v>-7777471869610.8008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-7777471869610.8008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-32406132790.045002</v>
      </c>
      <c r="L4141" s="444">
        <f t="shared" ca="1" si="182"/>
        <v>-7809878002400.8457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-7809878002400.8457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-32541158343.336857</v>
      </c>
      <c r="L4142" s="444">
        <f t="shared" ca="1" si="182"/>
        <v>-7842419160744.1826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-7842419160744.1826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-32676746503.100765</v>
      </c>
      <c r="L4143" s="444">
        <f t="shared" ca="1" si="182"/>
        <v>-7875095907247.2832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-7875095907247.2832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-32812899613.530342</v>
      </c>
      <c r="L4144" s="444">
        <f t="shared" ca="1" si="182"/>
        <v>-7907908806860.8135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-7907908806860.8135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-32949620028.586727</v>
      </c>
      <c r="L4145" s="444">
        <f t="shared" ca="1" si="182"/>
        <v>-7940858426889.4004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-7940858426889.4004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-33086910112.039169</v>
      </c>
      <c r="L4146" s="444">
        <f t="shared" ca="1" si="182"/>
        <v>-7973945337001.4395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-7973945337001.4395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-33224772237.505993</v>
      </c>
      <c r="L4147" s="444">
        <f t="shared" ca="1" si="182"/>
        <v>-8007170109238.9453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-8007170109238.9453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-33363208788.495605</v>
      </c>
      <c r="L4148" s="444">
        <f t="shared" ca="1" si="182"/>
        <v>-8040533318027.4414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-8040533318027.4414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-33502222158.447674</v>
      </c>
      <c r="L4149" s="444">
        <f t="shared" ca="1" si="182"/>
        <v>-8074035540185.8887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-8074035540185.8887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-33641814750.77454</v>
      </c>
      <c r="L4150" s="444">
        <f t="shared" ca="1" si="182"/>
        <v>-8107677354936.6631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-8107677354936.6631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-33781988978.90276</v>
      </c>
      <c r="L4151" s="444">
        <f t="shared" ca="1" si="182"/>
        <v>-8141459343915.5654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-8141459343915.5654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-33922747266.31485</v>
      </c>
      <c r="L4152" s="444">
        <f t="shared" ca="1" si="182"/>
        <v>-8175382091181.8799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-8175382091181.8799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-34064092046.591171</v>
      </c>
      <c r="L4153" s="444">
        <f t="shared" ca="1" si="182"/>
        <v>-8209446183228.4707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-8209446183228.4707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-34206025763.451962</v>
      </c>
      <c r="L4154" s="444">
        <f t="shared" ca="1" si="182"/>
        <v>-8243652208991.9229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-8243652208991.9229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-34348550870.799675</v>
      </c>
      <c r="L4155" s="444">
        <f t="shared" ca="1" si="182"/>
        <v>-8278000759862.7227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-8278000759862.7227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-34491669832.761345</v>
      </c>
      <c r="L4156" s="444">
        <f t="shared" ca="1" si="182"/>
        <v>-8312492429695.4844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-8312492429695.4844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-34635385123.731186</v>
      </c>
      <c r="L4157" s="444">
        <f t="shared" ca="1" si="182"/>
        <v>-8347127814819.2158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-8347127814819.2158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-34779699228.413406</v>
      </c>
      <c r="L4158" s="444">
        <f t="shared" ca="1" si="182"/>
        <v>-8381907514047.6289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-8381907514047.6289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-34924614641.86512</v>
      </c>
      <c r="L4159" s="444">
        <f t="shared" ca="1" si="182"/>
        <v>-8416832128689.4941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-8416832128689.4941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-35070133869.539551</v>
      </c>
      <c r="L4160" s="444">
        <f t="shared" ca="1" si="182"/>
        <v>-8451902262559.0332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-8451902262559.0332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-35216259427.329308</v>
      </c>
      <c r="L4161" s="444">
        <f t="shared" ca="1" si="182"/>
        <v>-8487118521986.3623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-8487118521986.3623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-35362993841.609848</v>
      </c>
      <c r="L4162" s="444">
        <f t="shared" ca="1" si="182"/>
        <v>-8522481515827.9717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-8522481515827.9717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-35510339649.283218</v>
      </c>
      <c r="L4163" s="444">
        <f t="shared" ca="1" si="182"/>
        <v>-8557991855477.2549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-8557991855477.2549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-35658299397.821892</v>
      </c>
      <c r="L4164" s="444">
        <f t="shared" ca="1" si="182"/>
        <v>-8593650154875.0771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-8593650154875.0771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-35806875645.31282</v>
      </c>
      <c r="L4165" s="444">
        <f t="shared" ca="1" si="182"/>
        <v>-8629457030520.3896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-8629457030520.3896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-35956070960.501625</v>
      </c>
      <c r="L4166" s="444">
        <f t="shared" ca="1" si="182"/>
        <v>-8665413101480.8916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-8665413101480.8916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-36105887922.837051</v>
      </c>
      <c r="L4167" s="444">
        <f t="shared" ca="1" si="182"/>
        <v>-8701518989403.7285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-8701518989403.7285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-36256329122.515533</v>
      </c>
      <c r="L4168" s="444">
        <f t="shared" ca="1" si="182"/>
        <v>-8737775318526.2441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-8737775318526.2441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-36407397160.526016</v>
      </c>
      <c r="L4169" s="444">
        <f t="shared" ca="1" si="182"/>
        <v>-8774182715686.7705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-8774182715686.7705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-36559094648.694878</v>
      </c>
      <c r="L4170" s="444">
        <f t="shared" ca="1" si="182"/>
        <v>-8810741810335.4648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-8810741810335.4648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-36711424209.731102</v>
      </c>
      <c r="L4171" s="444">
        <f t="shared" ca="1" si="182"/>
        <v>-8847453234545.1953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-8847453234545.1953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-36864388477.271645</v>
      </c>
      <c r="L4172" s="444">
        <f t="shared" ca="1" si="182"/>
        <v>-8884317623022.4668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-8884317623022.4668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-37017990095.926941</v>
      </c>
      <c r="L4173" s="444">
        <f t="shared" ca="1" si="182"/>
        <v>-8921335613118.3945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-8921335613118.3945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-37172231721.326645</v>
      </c>
      <c r="L4174" s="444">
        <f t="shared" ca="1" si="182"/>
        <v>-8958507844839.7207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-8958507844839.7207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-37327116020.165504</v>
      </c>
      <c r="L4175" s="444">
        <f t="shared" ca="1" si="182"/>
        <v>-8995834960859.8867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-8995834960859.8867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-37482645670.249527</v>
      </c>
      <c r="L4176" s="444">
        <f t="shared" ca="1" si="182"/>
        <v>-9033317606530.1367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-9033317606530.1367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-37638823360.542236</v>
      </c>
      <c r="L4177" s="444">
        <f t="shared" ca="1" si="182"/>
        <v>-9070956429890.6797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-9070956429890.6797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-37795651791.211166</v>
      </c>
      <c r="L4178" s="444">
        <f t="shared" ca="1" si="182"/>
        <v>-9108752081681.8906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-9108752081681.8906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-37953133673.674545</v>
      </c>
      <c r="L4179" s="444">
        <f t="shared" ca="1" si="182"/>
        <v>-9146705215355.5645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-9146705215355.5645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-38111271730.648186</v>
      </c>
      <c r="L4180" s="444">
        <f t="shared" ca="1" si="182"/>
        <v>-9184816487086.2129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-9184816487086.2129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-38270068696.192551</v>
      </c>
      <c r="L4181" s="444">
        <f t="shared" ca="1" si="182"/>
        <v>-9223086555782.4063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-9223086555782.4063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-38429527315.760025</v>
      </c>
      <c r="L4182" s="444">
        <f t="shared" ca="1" si="182"/>
        <v>-9261516083098.166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-9261516083098.166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-38589650346.242355</v>
      </c>
      <c r="L4183" s="444">
        <f t="shared" ca="1" si="182"/>
        <v>-9300105733444.4082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-9300105733444.4082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-38750440556.018364</v>
      </c>
      <c r="L4184" s="444">
        <f t="shared" ca="1" si="182"/>
        <v>-9338856174000.4258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-9338856174000.4258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-38911900725.00177</v>
      </c>
      <c r="L4185" s="444">
        <f t="shared" ca="1" si="182"/>
        <v>-9377768074725.4277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-9377768074725.4277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-39074033644.689285</v>
      </c>
      <c r="L4186" s="444">
        <f t="shared" ca="1" si="182"/>
        <v>-9416842108370.1172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-9416842108370.1172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-39236842118.208824</v>
      </c>
      <c r="L4187" s="444">
        <f t="shared" ca="1" si="182"/>
        <v>-9456078950488.3262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-9456078950488.3262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-39400328960.368027</v>
      </c>
      <c r="L4188" s="444">
        <f t="shared" ca="1" si="182"/>
        <v>-9495479279448.6934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-9495479279448.6934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-39564496997.702888</v>
      </c>
      <c r="L4189" s="444">
        <f t="shared" ca="1" si="182"/>
        <v>-9535043776446.3965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-9535043776446.3965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-39729349068.526649</v>
      </c>
      <c r="L4190" s="444">
        <f t="shared" ca="1" si="182"/>
        <v>-9574773125514.9238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-9574773125514.9238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-39894888022.978851</v>
      </c>
      <c r="L4191" s="444">
        <f t="shared" ca="1" si="182"/>
        <v>-9614668013537.9023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-9614668013537.9023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-40061116723.074593</v>
      </c>
      <c r="L4192" s="444">
        <f t="shared" ca="1" si="182"/>
        <v>-9654729130260.9766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-9654729130260.9766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-40228038042.754066</v>
      </c>
      <c r="L4193" s="444">
        <f t="shared" ca="1" si="182"/>
        <v>-9694957168303.7305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-9694957168303.7305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-40395654867.932213</v>
      </c>
      <c r="L4194" s="444">
        <f t="shared" ca="1" si="182"/>
        <v>-9735352823171.6621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-9735352823171.6621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-40563970096.548592</v>
      </c>
      <c r="L4195" s="444">
        <f t="shared" ca="1" si="182"/>
        <v>-9775916793268.2109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-9775916793268.2109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-40732986638.617546</v>
      </c>
      <c r="L4196" s="444">
        <f t="shared" ca="1" si="182"/>
        <v>-9816649779906.8281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-9816649779906.8281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-40902707416.27845</v>
      </c>
      <c r="L4197" s="444">
        <f t="shared" ca="1" si="182"/>
        <v>-9857552487323.1074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-9857552487323.1074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-41073135363.846283</v>
      </c>
      <c r="L4198" s="444">
        <f t="shared" ca="1" si="182"/>
        <v>-9898625622686.9531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-9898625622686.9531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-41244273427.862305</v>
      </c>
      <c r="L4199" s="444">
        <f t="shared" ca="1" si="182"/>
        <v>-9939869896114.8164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-9939869896114.8164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-41416124567.145065</v>
      </c>
      <c r="L4200" s="444">
        <f t="shared" ca="1" si="182"/>
        <v>-9981286020681.9609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-9981286020681.9609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-41588691752.841507</v>
      </c>
      <c r="L4201" s="444">
        <f t="shared" ca="1" si="182"/>
        <v>-10022874712434.803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-10022874712434.803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-41761977968.478348</v>
      </c>
      <c r="L4202" s="444">
        <f t="shared" ca="1" si="182"/>
        <v>-10064636690403.281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-10064636690403.281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-41935986210.013672</v>
      </c>
      <c r="L4203" s="444">
        <f t="shared" ca="1" si="182"/>
        <v>-10106572676613.295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-10106572676613.295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-42110719485.888725</v>
      </c>
      <c r="L4204" s="444">
        <f t="shared" ca="1" si="182"/>
        <v>-10148683396099.184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-10148683396099.184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-42286180817.079933</v>
      </c>
      <c r="L4205" s="444">
        <f t="shared" ca="1" si="182"/>
        <v>-10190969576916.264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-10190969576916.264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-42462373237.1511</v>
      </c>
      <c r="L4206" s="444">
        <f t="shared" ca="1" si="182"/>
        <v>-10233431950153.414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-10233431950153.414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-42639299792.305893</v>
      </c>
      <c r="L4207" s="444">
        <f t="shared" ca="1" si="182"/>
        <v>-10276071249945.721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-10276071249945.721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-42816963541.440506</v>
      </c>
      <c r="L4208" s="444">
        <f t="shared" ca="1" si="182"/>
        <v>-10318888213487.162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-10318888213487.162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-42995367556.19651</v>
      </c>
      <c r="L4209" s="444">
        <f t="shared" ca="1" si="182"/>
        <v>-10361883581043.359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-10361883581043.359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-43174514921.014</v>
      </c>
      <c r="L4210" s="444">
        <f t="shared" ca="1" si="182"/>
        <v>-10405058095964.373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-10405058095964.373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-43354408733.184891</v>
      </c>
      <c r="L4211" s="444">
        <f t="shared" ca="1" si="182"/>
        <v>-10448412504697.559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-10448412504697.559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-43535052102.906494</v>
      </c>
      <c r="L4212" s="444">
        <f t="shared" ca="1" si="182"/>
        <v>-10491947556800.465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-10491947556800.465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-43716448153.335266</v>
      </c>
      <c r="L4213" s="444">
        <f t="shared" ca="1" si="182"/>
        <v>-10535664004953.801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-10535664004953.801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-43898600020.640839</v>
      </c>
      <c r="L4214" s="444">
        <f t="shared" ca="1" si="182"/>
        <v>-10579562604974.441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-10579562604974.441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-44081510854.060173</v>
      </c>
      <c r="L4215" s="444">
        <f t="shared" ca="1" si="182"/>
        <v>-10623644115828.502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-10623644115828.502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-44265183815.952087</v>
      </c>
      <c r="L4216" s="444">
        <f t="shared" ca="1" si="182"/>
        <v>-10667909299644.453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-10667909299644.453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-44449622081.851891</v>
      </c>
      <c r="L4217" s="444">
        <f t="shared" ca="1" si="182"/>
        <v>-10712358921726.305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-10712358921726.305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-44634828840.526268</v>
      </c>
      <c r="L4218" s="444">
        <f t="shared" ca="1" si="182"/>
        <v>-10756993750566.83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-10756993750566.83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-44820807294.028458</v>
      </c>
      <c r="L4219" s="444">
        <f t="shared" ca="1" si="182"/>
        <v>-10801814557860.859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-10801814557860.859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-45007560657.753578</v>
      </c>
      <c r="L4220" s="444">
        <f t="shared" ca="1" si="182"/>
        <v>-10846822118518.613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-10846822118518.613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-45195092160.494225</v>
      </c>
      <c r="L4221" s="444">
        <f t="shared" ca="1" si="182"/>
        <v>-10892017210679.107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-10892017210679.107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-45383405044.496277</v>
      </c>
      <c r="L4222" s="444">
        <f t="shared" ca="1" si="182"/>
        <v>-10937400615723.604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-10937400615723.604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-45572502565.515015</v>
      </c>
      <c r="L4223" s="444">
        <f t="shared" ca="1" si="182"/>
        <v>-10982973118289.119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-10982973118289.119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-45762387992.87133</v>
      </c>
      <c r="L4224" s="444">
        <f t="shared" ca="1" si="182"/>
        <v>-11028735506281.99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-11028735506281.99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-45953064609.508293</v>
      </c>
      <c r="L4225" s="444">
        <f t="shared" ca="1" si="182"/>
        <v>-11074688570891.498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-11074688570891.498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-46144535712.047905</v>
      </c>
      <c r="L4226" s="444">
        <f t="shared" ca="1" si="182"/>
        <v>-11120833106603.547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-11120833106603.547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-46336804610.848114</v>
      </c>
      <c r="L4227" s="444">
        <f t="shared" ca="1" si="182"/>
        <v>-11167169911214.395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-11167169911214.395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-46529874630.059975</v>
      </c>
      <c r="L4228" s="444">
        <f t="shared" ca="1" si="182"/>
        <v>-11213699785844.455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-11213699785844.455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-46723749107.685226</v>
      </c>
      <c r="L4229" s="444">
        <f t="shared" ca="1" si="182"/>
        <v>-11260423534952.141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-11260423534952.141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-46918431395.633919</v>
      </c>
      <c r="L4230" s="444">
        <f t="shared" ca="1" si="182"/>
        <v>-11307341966347.775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-11307341966347.775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-47113924859.782394</v>
      </c>
      <c r="L4231" s="444">
        <f t="shared" ca="1" si="182"/>
        <v>-11354455891207.559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-11354455891207.559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-47310232880.031494</v>
      </c>
      <c r="L4232" s="444">
        <f t="shared" ca="1" si="182"/>
        <v>-11401766124087.59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-11401766124087.59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-47507358850.36496</v>
      </c>
      <c r="L4233" s="444">
        <f t="shared" ca="1" si="182"/>
        <v>-11449273482937.955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-11449273482937.955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-47705306178.908142</v>
      </c>
      <c r="L4234" s="444">
        <f t="shared" ca="1" si="182"/>
        <v>-11496978789116.863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-11496978789116.863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-47904078287.986931</v>
      </c>
      <c r="L4235" s="444">
        <f t="shared" ca="1" si="182"/>
        <v>-11544882867404.85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-11544882867404.85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-48103678614.186874</v>
      </c>
      <c r="L4236" s="444">
        <f t="shared" ca="1" si="182"/>
        <v>-11592986546019.037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-11592986546019.037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-48304110608.412651</v>
      </c>
      <c r="L4237" s="444">
        <f t="shared" ca="1" si="182"/>
        <v>-11641290656627.449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-11641290656627.449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-48505377735.947708</v>
      </c>
      <c r="L4238" s="444">
        <f t="shared" ca="1" si="182"/>
        <v>-11689796034363.396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-11689796034363.396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-48707483476.514153</v>
      </c>
      <c r="L4239" s="444">
        <f t="shared" ca="1" si="182"/>
        <v>-11738503517839.91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-11738503517839.91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-48910431324.332962</v>
      </c>
      <c r="L4240" s="444">
        <f t="shared" ca="1" si="182"/>
        <v>-11787413949164.242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-11787413949164.242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-49114224788.184341</v>
      </c>
      <c r="L4241" s="444">
        <f t="shared" ca="1" si="182"/>
        <v>-11836528173952.426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-11836528173952.426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-49318867391.468437</v>
      </c>
      <c r="L4242" s="444">
        <f t="shared" ca="1" si="182"/>
        <v>-11885847041343.895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-11885847041343.895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-49524362672.266228</v>
      </c>
      <c r="L4243" s="444">
        <f t="shared" ca="1" si="182"/>
        <v>-11935371404016.16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-11935371404016.16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-49730714183.400665</v>
      </c>
      <c r="L4244" s="444">
        <f t="shared" ca="1" si="182"/>
        <v>-11985102118199.561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-11985102118199.561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-49937925492.498169</v>
      </c>
      <c r="L4245" s="444">
        <f t="shared" ca="1" si="182"/>
        <v>-12035040043692.059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-12035040043692.059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-50146000182.050247</v>
      </c>
      <c r="L4246" s="444">
        <f t="shared" ca="1" si="182"/>
        <v>-12085186043874.109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-12085186043874.109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-50354941849.475456</v>
      </c>
      <c r="L4247" s="444">
        <f t="shared" ca="1" si="182"/>
        <v>-12135540985723.584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-12135540985723.584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-50564754107.181602</v>
      </c>
      <c r="L4248" s="444">
        <f t="shared" ca="1" si="182"/>
        <v>-12186105739830.766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-12186105739830.766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-50775440582.628189</v>
      </c>
      <c r="L4249" s="444">
        <f t="shared" ca="1" si="182"/>
        <v>-12236881180413.395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-12236881180413.395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-50987004918.389145</v>
      </c>
      <c r="L4250" s="444">
        <f t="shared" ca="1" si="182"/>
        <v>-12287868185331.783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-12287868185331.783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-51199450772.215759</v>
      </c>
      <c r="L4251" s="444">
        <f t="shared" ca="1" si="182"/>
        <v>-12339067636103.998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-12339067636103.998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-51412781817.099991</v>
      </c>
      <c r="L4252" s="444">
        <f t="shared" ca="1" si="182"/>
        <v>-12390480417921.098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-12390480417921.098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-51627001741.337906</v>
      </c>
      <c r="L4253" s="444">
        <f t="shared" ca="1" si="182"/>
        <v>-12442107419662.436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-12442107419662.436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-51842114248.593483</v>
      </c>
      <c r="L4254" s="444">
        <f t="shared" ca="1" si="182"/>
        <v>-12493949533911.029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-12493949533911.029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-52058123057.962624</v>
      </c>
      <c r="L4255" s="444">
        <f t="shared" ca="1" si="182"/>
        <v>-12546007656968.992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-12546007656968.992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-52275031904.037468</v>
      </c>
      <c r="L4256" s="444">
        <f t="shared" ca="1" si="182"/>
        <v>-12598282688873.029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-12598282688873.029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-52492844536.970955</v>
      </c>
      <c r="L4257" s="444">
        <f t="shared" ca="1" si="182"/>
        <v>-12650775533410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-12650775533410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-52711564722.541664</v>
      </c>
      <c r="L4258" s="444">
        <f t="shared" ca="1" si="182"/>
        <v>-12703487098132.541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-12703487098132.541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-52931196242.218918</v>
      </c>
      <c r="L4259" s="444">
        <f t="shared" ca="1" si="182"/>
        <v>-12756418294374.76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-12756418294374.76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-53151742893.228165</v>
      </c>
      <c r="L4260" s="444">
        <f t="shared" ca="1" si="182"/>
        <v>-12809570037267.988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-12809570037267.988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-53373208488.616615</v>
      </c>
      <c r="L4261" s="444">
        <f t="shared" ca="1" si="182"/>
        <v>-12862943245756.605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-12862943245756.605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-53595596857.319191</v>
      </c>
      <c r="L4262" s="444">
        <f t="shared" ca="1" si="182"/>
        <v>-12916538842613.924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-12916538842613.924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-53818911844.224686</v>
      </c>
      <c r="L4263" s="444">
        <f t="shared" ca="1" si="182"/>
        <v>-12970357754458.148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-12970357754458.148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-54043157310.242287</v>
      </c>
      <c r="L4264" s="444">
        <f t="shared" ca="1" si="182"/>
        <v>-13024400911768.391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-13024400911768.391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-54268337132.368294</v>
      </c>
      <c r="L4265" s="444">
        <f t="shared" ca="1" si="182"/>
        <v>-13078669248900.76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-13078669248900.76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-54494455203.753166</v>
      </c>
      <c r="L4266" s="444">
        <f t="shared" ca="1" si="182"/>
        <v>-13133163704104.514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-13133163704104.514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-54721515433.768806</v>
      </c>
      <c r="L4267" s="444">
        <f t="shared" ca="1" si="182"/>
        <v>-13187885219538.283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-13187885219538.283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-54949521748.07618</v>
      </c>
      <c r="L4268" s="444">
        <f t="shared" ca="1" si="182"/>
        <v>-13242834741286.359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-13242834741286.359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-55178478088.693161</v>
      </c>
      <c r="L4269" s="444">
        <f t="shared" ca="1" si="182"/>
        <v>-13298013219375.053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-13298013219375.053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-55408388414.062721</v>
      </c>
      <c r="L4270" s="444">
        <f t="shared" ca="1" si="182"/>
        <v>-13353421607789.115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-13353421607789.115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-55639256699.121315</v>
      </c>
      <c r="L4271" s="444">
        <f t="shared" ca="1" si="182"/>
        <v>-13409060864488.236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-13409060864488.236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-55871086935.367653</v>
      </c>
      <c r="L4272" s="444">
        <f t="shared" ca="1" si="182"/>
        <v>-13464931951423.604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-13464931951423.604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-56103883130.931679</v>
      </c>
      <c r="L4273" s="444">
        <f t="shared" ca="1" si="182"/>
        <v>-13521035834554.535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-13521035834554.535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-56337649310.643898</v>
      </c>
      <c r="L4274" s="444">
        <f t="shared" ca="1" si="182"/>
        <v>-13577373483865.18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-13577373483865.18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-56572389516.104912</v>
      </c>
      <c r="L4275" s="444">
        <f t="shared" ca="1" si="182"/>
        <v>-13633945873381.285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-13633945873381.285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-56808107805.755356</v>
      </c>
      <c r="L4276" s="444">
        <f t="shared" ca="1" si="182"/>
        <v>-13690753981187.041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-13690753981187.041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-57044808254.946007</v>
      </c>
      <c r="L4277" s="444">
        <f t="shared" ca="1" si="182"/>
        <v>-13747798789441.986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-13747798789441.986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-57282494956.008278</v>
      </c>
      <c r="L4278" s="444">
        <f t="shared" ca="1" si="182"/>
        <v>-13805081284397.994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-13805081284397.994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-57521172018.324974</v>
      </c>
      <c r="L4279" s="444">
        <f t="shared" ca="1" si="182"/>
        <v>-13862602456416.318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-13862602456416.318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-57760843568.401337</v>
      </c>
      <c r="L4280" s="444">
        <f t="shared" ca="1" si="182"/>
        <v>-13920363299984.719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-13920363299984.719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-58001513749.936325</v>
      </c>
      <c r="L4281" s="444">
        <f t="shared" ca="1" si="182"/>
        <v>-13978364813734.654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-13978364813734.654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-58243186723.894394</v>
      </c>
      <c r="L4282" s="444">
        <f t="shared" ca="1" si="182"/>
        <v>-14036608000458.549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-14036608000458.549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-58485866668.577286</v>
      </c>
      <c r="L4283" s="444">
        <f t="shared" ca="1" si="182"/>
        <v>-14095093867127.127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-14095093867127.127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-58729557779.696358</v>
      </c>
      <c r="L4284" s="444">
        <f t="shared" ca="1" si="182"/>
        <v>-14153823424906.824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-14153823424906.824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-58974264270.445099</v>
      </c>
      <c r="L4285" s="444">
        <f t="shared" ca="1" si="182"/>
        <v>-14212797689177.27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-14212797689177.27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-59219990371.571945</v>
      </c>
      <c r="L4286" s="444">
        <f t="shared" ca="1" si="182"/>
        <v>-14272017679548.842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-14272017679548.842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-59466740331.453506</v>
      </c>
      <c r="L4287" s="444">
        <f t="shared" ca="1" si="182"/>
        <v>-14331484419880.295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-14331484419880.295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-59714518416.1679</v>
      </c>
      <c r="L4288" s="444">
        <f t="shared" ca="1" si="182"/>
        <v>-14391198938296.463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-14391198938296.463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-59963328909.568596</v>
      </c>
      <c r="L4289" s="444">
        <f t="shared" ca="1" si="182"/>
        <v>-14451162267206.031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-14451162267206.031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-60213176113.358459</v>
      </c>
      <c r="L4290" s="444">
        <f t="shared" ca="1" si="182"/>
        <v>-14511375443319.391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-14511375443319.391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-60464064347.164131</v>
      </c>
      <c r="L4291" s="444">
        <f t="shared" ca="1" si="182"/>
        <v>-14571839507666.555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-14571839507666.555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-60715997948.610641</v>
      </c>
      <c r="L4292" s="444">
        <f t="shared" ca="1" si="182"/>
        <v>-14632555505615.166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-14632555505615.166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-60968981273.396515</v>
      </c>
      <c r="L4293" s="444">
        <f t="shared" ca="1" si="182"/>
        <v>-14693524486888.563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-14693524486888.563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-61223018695.369003</v>
      </c>
      <c r="L4294" s="444">
        <f t="shared" ca="1" si="182"/>
        <v>-14754747505583.932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-14754747505583.932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-61478114606.599716</v>
      </c>
      <c r="L4295" s="444">
        <f t="shared" ca="1" si="182"/>
        <v>-14816225620190.531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-14816225620190.531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-61734273417.460548</v>
      </c>
      <c r="L4296" s="444">
        <f t="shared" ca="1" si="182"/>
        <v>-14877959893607.992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-14877959893607.992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-61991499556.699966</v>
      </c>
      <c r="L4297" s="444">
        <f t="shared" ca="1" si="182"/>
        <v>-14939951393164.691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-14939951393164.691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-62249797471.519547</v>
      </c>
      <c r="L4298" s="444">
        <f t="shared" ca="1" si="182"/>
        <v>-15002201190636.211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-15002201190636.211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-62509171627.650879</v>
      </c>
      <c r="L4299" s="444">
        <f t="shared" ca="1" si="182"/>
        <v>-15064710362263.861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-15064710362263.861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-62769626509.432762</v>
      </c>
      <c r="L4300" s="444">
        <f t="shared" ca="1" si="182"/>
        <v>-15127479988773.295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-15127479988773.295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-63031166619.888718</v>
      </c>
      <c r="L4301" s="444">
        <f t="shared" ca="1" si="182"/>
        <v>-15190511155393.184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-15190511155393.184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-63293796480.804924</v>
      </c>
      <c r="L4302" s="444">
        <f t="shared" ca="1" si="182"/>
        <v>-15253804951873.988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-15253804951873.988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-63557520632.808289</v>
      </c>
      <c r="L4303" s="444">
        <f t="shared" ca="1" si="182"/>
        <v>-15317362472506.797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-15317362472506.797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-63822343635.444984</v>
      </c>
      <c r="L4304" s="444">
        <f t="shared" ca="1" si="182"/>
        <v>-15381184816142.242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-15381184816142.242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-64088270067.259331</v>
      </c>
      <c r="L4305" s="444">
        <f t="shared" ca="1" si="182"/>
        <v>-15445273086209.502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-15445273086209.502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-64355304525.872925</v>
      </c>
      <c r="L4306" s="444">
        <f t="shared" ca="1" si="182"/>
        <v>-15509628390735.375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-15509628390735.375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-64623451628.064064</v>
      </c>
      <c r="L4307" s="444">
        <f t="shared" ca="1" si="182"/>
        <v>-15574251842363.439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-15574251842363.439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-64892716009.847672</v>
      </c>
      <c r="L4308" s="444">
        <f t="shared" ca="1" si="182"/>
        <v>-15639144558373.287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-15639144558373.287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-65163102326.555367</v>
      </c>
      <c r="L4309" s="444">
        <f t="shared" ca="1" si="182"/>
        <v>-15704307660699.842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-15704307660699.842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-65434615252.916008</v>
      </c>
      <c r="L4310" s="444">
        <f t="shared" ca="1" si="182"/>
        <v>-15769742275952.758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-15769742275952.758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-65707259483.13649</v>
      </c>
      <c r="L4311" s="444">
        <f t="shared" ca="1" si="182"/>
        <v>-15835449535435.895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-15835449535435.895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-65981039730.982887</v>
      </c>
      <c r="L4312" s="444">
        <f t="shared" ca="1" si="182"/>
        <v>-15901430575166.877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-15901430575166.877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-66255960729.861992</v>
      </c>
      <c r="L4313" s="444">
        <f t="shared" ca="1" si="182"/>
        <v>-15967686535896.738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-15967686535896.738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-66532027232.903076</v>
      </c>
      <c r="L4314" s="444">
        <f t="shared" ca="1" si="182"/>
        <v>-16034218563129.641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-16034218563129.641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-66809244013.040176</v>
      </c>
      <c r="L4315" s="444">
        <f t="shared" ca="1" si="182"/>
        <v>-16101027807142.682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-16101027807142.682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-67087615863.094513</v>
      </c>
      <c r="L4316" s="444">
        <f t="shared" ca="1" si="182"/>
        <v>-16168115423005.775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-16168115423005.775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-67367147595.857407</v>
      </c>
      <c r="L4317" s="444">
        <f t="shared" ca="1" si="182"/>
        <v>-16235482570601.633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-16235482570601.633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-67647844044.173462</v>
      </c>
      <c r="L4318" s="444">
        <f t="shared" ca="1" si="182"/>
        <v>-16303130414645.807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-16303130414645.807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-67929710061.0242</v>
      </c>
      <c r="L4319" s="444">
        <f t="shared" ca="1" si="182"/>
        <v>-16371060124706.83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-16371060124706.83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-68212750519.611794</v>
      </c>
      <c r="L4320" s="444">
        <f t="shared" ca="1" si="182"/>
        <v>-16439272875226.441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-16439272875226.441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-68496970313.443504</v>
      </c>
      <c r="L4321" s="444">
        <f t="shared" ca="1" si="182"/>
        <v>-16507769845539.885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-16507769845539.885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-68782374356.416183</v>
      </c>
      <c r="L4322" s="444">
        <f t="shared" ca="1" si="182"/>
        <v>-16576552219896.301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-16576552219896.301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-69068967582.901245</v>
      </c>
      <c r="L4323" s="444">
        <f t="shared" ca="1" si="182"/>
        <v>-16645621187479.201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-16645621187479.201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-69356754947.830017</v>
      </c>
      <c r="L4324" s="444">
        <f t="shared" ca="1" si="182"/>
        <v>-16714977942427.031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-16714977942427.031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-69645741426.779297</v>
      </c>
      <c r="L4325" s="444">
        <f t="shared" ca="1" si="182"/>
        <v>-16784623683853.811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-16784623683853.811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-69935932016.057541</v>
      </c>
      <c r="L4326" s="444">
        <f t="shared" ca="1" si="182"/>
        <v>-16854559615869.867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-16854559615869.867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-70227331732.791122</v>
      </c>
      <c r="L4327" s="444">
        <f t="shared" ca="1" si="182"/>
        <v>-16924786947602.658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-16924786947602.658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-70519945615.011078</v>
      </c>
      <c r="L4328" s="444">
        <f t="shared" ca="1" si="182"/>
        <v>-16995306893217.67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-16995306893217.67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-70813778721.740295</v>
      </c>
      <c r="L4329" s="444">
        <f t="shared" ca="1" si="182"/>
        <v>-17066120671939.41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-17066120671939.41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-71108836133.080872</v>
      </c>
      <c r="L4330" s="444">
        <f t="shared" ca="1" si="182"/>
        <v>-17137229508072.49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-17137229508072.49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-71405122950.302048</v>
      </c>
      <c r="L4331" s="444">
        <f t="shared" ca="1" si="182"/>
        <v>-17208634631022.793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-17208634631022.793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-71702644295.928299</v>
      </c>
      <c r="L4332" s="444">
        <f t="shared" ca="1" si="182"/>
        <v>-17280337275318.721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-17280337275318.721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-72001405313.828003</v>
      </c>
      <c r="L4333" s="444">
        <f t="shared" ca="1" si="182"/>
        <v>-17352338680632.549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-17352338680632.549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-72301411169.302292</v>
      </c>
      <c r="L4334" s="444">
        <f t="shared" ca="1" si="182"/>
        <v>-17424640091801.852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-17424640091801.852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-72602667049.174377</v>
      </c>
      <c r="L4335" s="444">
        <f t="shared" ca="1" si="182"/>
        <v>-17497242758851.025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-17497242758851.025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-72905178161.879272</v>
      </c>
      <c r="L4336" s="444">
        <f t="shared" ca="1" si="182"/>
        <v>-17570147937012.904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-17570147937012.904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-73208949737.553772</v>
      </c>
      <c r="L4337" s="444">
        <f t="shared" ca="1" si="182"/>
        <v>-17643356886750.457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-17643356886750.457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-73513987028.126907</v>
      </c>
      <c r="L4338" s="444">
        <f t="shared" ca="1" si="182"/>
        <v>-17716870873778.582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-17716870873778.582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-73820295307.410751</v>
      </c>
      <c r="L4339" s="444">
        <f t="shared" ca="1" si="182"/>
        <v>-17790691169085.992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-17790691169085.992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-74127879871.191635</v>
      </c>
      <c r="L4340" s="444">
        <f t="shared" ca="1" si="182"/>
        <v>-17864819048957.184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-17864819048957.184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-74436746037.321594</v>
      </c>
      <c r="L4341" s="444">
        <f t="shared" ca="1" si="182"/>
        <v>-17939255794994.504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-17939255794994.504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-74746899145.810425</v>
      </c>
      <c r="L4342" s="444">
        <f t="shared" ca="1" si="182"/>
        <v>-18014002694140.313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-18014002694140.313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-75058344558.917969</v>
      </c>
      <c r="L4343" s="444">
        <f t="shared" ref="L4343:L4597" ca="1" si="187">I4343-J4343+K4343</f>
        <v>-18089061038699.23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-18089061038699.23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-75371087661.246796</v>
      </c>
      <c r="L4344" s="444">
        <f t="shared" ca="1" si="187"/>
        <v>-18164432126360.477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-18164432126360.477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-75685133859.835312</v>
      </c>
      <c r="L4345" s="444">
        <f t="shared" ca="1" si="187"/>
        <v>-18240117260220.313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-18240117260220.313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-76000488584.251297</v>
      </c>
      <c r="L4346" s="444">
        <f t="shared" ca="1" si="187"/>
        <v>-18316117748804.563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-18316117748804.563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-76317157286.685669</v>
      </c>
      <c r="L4347" s="444">
        <f t="shared" ca="1" si="187"/>
        <v>-18392434906091.25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-18392434906091.25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-76635145442.046875</v>
      </c>
      <c r="L4348" s="444">
        <f t="shared" ca="1" si="187"/>
        <v>-18469070051533.297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-18469070051533.297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-76954458548.055405</v>
      </c>
      <c r="L4349" s="444">
        <f t="shared" ca="1" si="187"/>
        <v>-18546024510081.352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-18546024510081.352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-77275102125.338959</v>
      </c>
      <c r="L4350" s="444">
        <f t="shared" ca="1" si="187"/>
        <v>-18623299612206.691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-18623299612206.691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-77597081717.527878</v>
      </c>
      <c r="L4351" s="444">
        <f t="shared" ca="1" si="187"/>
        <v>-18700896693924.219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-18700896693924.219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-77920402891.350906</v>
      </c>
      <c r="L4352" s="444">
        <f t="shared" ca="1" si="187"/>
        <v>-18778817096815.57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-18778817096815.57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-78245071236.731537</v>
      </c>
      <c r="L4353" s="444">
        <f t="shared" ca="1" si="187"/>
        <v>-18857062168052.301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-18857062168052.301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-78571092366.884583</v>
      </c>
      <c r="L4354" s="444">
        <f t="shared" ca="1" si="187"/>
        <v>-18935633260419.184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-18935633260419.184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-78898471918.413269</v>
      </c>
      <c r="L4355" s="444">
        <f t="shared" ca="1" si="187"/>
        <v>-19014531732337.598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-19014531732337.598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-79227215551.406662</v>
      </c>
      <c r="L4356" s="444">
        <f t="shared" ca="1" si="187"/>
        <v>-19093758947889.004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-19093758947889.004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-79557328949.537521</v>
      </c>
      <c r="L4357" s="444">
        <f t="shared" ca="1" si="187"/>
        <v>-19173316276838.543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-19173316276838.543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-79888817820.160599</v>
      </c>
      <c r="L4358" s="444">
        <f t="shared" ca="1" si="187"/>
        <v>-19253205094658.703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-19253205094658.703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-80221687894.411255</v>
      </c>
      <c r="L4359" s="444">
        <f t="shared" ca="1" si="187"/>
        <v>-19333426782553.113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-19333426782553.113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-80555944927.304642</v>
      </c>
      <c r="L4360" s="444">
        <f t="shared" ca="1" si="187"/>
        <v>-19413982727480.418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-19413982727480.418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-80891594697.835068</v>
      </c>
      <c r="L4361" s="444">
        <f t="shared" ca="1" si="187"/>
        <v>-19494874322178.254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-19494874322178.254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-81228643009.07605</v>
      </c>
      <c r="L4362" s="444">
        <f t="shared" ca="1" si="187"/>
        <v>-19576102965187.328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-19576102965187.328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-81567095688.280533</v>
      </c>
      <c r="L4363" s="444">
        <f t="shared" ca="1" si="187"/>
        <v>-19657670060875.609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-19657670060875.609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-81906958586.981705</v>
      </c>
      <c r="L4364" s="444">
        <f t="shared" ca="1" si="187"/>
        <v>-19739577019462.59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-19739577019462.59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-82248237581.094116</v>
      </c>
      <c r="L4365" s="444">
        <f t="shared" ca="1" si="187"/>
        <v>-19821825257043.684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-19821825257043.684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-82590938571.01535</v>
      </c>
      <c r="L4366" s="444">
        <f t="shared" ca="1" si="187"/>
        <v>-19904416195614.699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-19904416195614.699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-82935067481.727905</v>
      </c>
      <c r="L4367" s="444">
        <f t="shared" ca="1" si="187"/>
        <v>-19987351263096.426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-19987351263096.426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-83280630262.901779</v>
      </c>
      <c r="L4368" s="444">
        <f t="shared" ca="1" si="187"/>
        <v>-20070631893359.328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-20070631893359.328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-83627632888.997192</v>
      </c>
      <c r="L4369" s="444">
        <f t="shared" ca="1" si="187"/>
        <v>-20154259526248.324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-20154259526248.324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-83976081359.368011</v>
      </c>
      <c r="L4370" s="444">
        <f t="shared" ca="1" si="187"/>
        <v>-20238235607607.691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-20238235607607.691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-84325981698.365387</v>
      </c>
      <c r="L4371" s="444">
        <f t="shared" ca="1" si="187"/>
        <v>-20322561589306.059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-20322561589306.059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-84677339955.44191</v>
      </c>
      <c r="L4372" s="444">
        <f t="shared" ca="1" si="187"/>
        <v>-20407238929261.5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-20407238929261.5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-85030162205.256256</v>
      </c>
      <c r="L4373" s="444">
        <f t="shared" ca="1" si="187"/>
        <v>-20492269091466.758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-20492269091466.758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-85384454547.778152</v>
      </c>
      <c r="L4374" s="444">
        <f t="shared" ca="1" si="187"/>
        <v>-20577653546014.535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-20577653546014.535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-85740223108.39389</v>
      </c>
      <c r="L4375" s="444">
        <f t="shared" ca="1" si="187"/>
        <v>-20663393769122.93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-20663393769122.93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-86097474038.012207</v>
      </c>
      <c r="L4376" s="444">
        <f t="shared" ca="1" si="187"/>
        <v>-20749491243160.941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-20749491243160.941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-86456213513.170593</v>
      </c>
      <c r="L4377" s="444">
        <f t="shared" ca="1" si="187"/>
        <v>-20835947456674.113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-20835947456674.113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-86816447736.142136</v>
      </c>
      <c r="L4378" s="444">
        <f t="shared" ca="1" si="187"/>
        <v>-20922763904410.254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-20922763904410.254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-87178182935.042725</v>
      </c>
      <c r="L4379" s="444">
        <f t="shared" ca="1" si="187"/>
        <v>-21009942087345.297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-21009942087345.297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-87541425363.938736</v>
      </c>
      <c r="L4380" s="444">
        <f t="shared" ca="1" si="187"/>
        <v>-21097483512709.234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-21097483512709.234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-87906181302.955139</v>
      </c>
      <c r="L4381" s="444">
        <f t="shared" ca="1" si="187"/>
        <v>-21185389694012.191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-21185389694012.191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-88272457058.384125</v>
      </c>
      <c r="L4382" s="444">
        <f t="shared" ca="1" si="187"/>
        <v>-21273662151070.574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-21273662151070.574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-88640258962.794052</v>
      </c>
      <c r="L4383" s="444">
        <f t="shared" ca="1" si="187"/>
        <v>-21362302410033.367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-21362302410033.367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-89009593375.139023</v>
      </c>
      <c r="L4384" s="444">
        <f t="shared" ca="1" si="187"/>
        <v>-21451312003408.508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-21451312003408.508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-89380466680.868774</v>
      </c>
      <c r="L4385" s="444">
        <f t="shared" ca="1" si="187"/>
        <v>-21540692470089.375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-21540692470089.375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-89752885292.039063</v>
      </c>
      <c r="L4386" s="444">
        <f t="shared" ca="1" si="187"/>
        <v>-21630445355381.414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-21630445355381.414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-90126855647.422562</v>
      </c>
      <c r="L4387" s="444">
        <f t="shared" ca="1" si="187"/>
        <v>-21720572211028.836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-21720572211028.836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-90502384212.620148</v>
      </c>
      <c r="L4388" s="444">
        <f t="shared" ca="1" si="187"/>
        <v>-21811074595241.457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-21811074595241.457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-90879477480.172729</v>
      </c>
      <c r="L4389" s="444">
        <f t="shared" ca="1" si="187"/>
        <v>-21901954072721.629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-21901954072721.629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-91258141969.673447</v>
      </c>
      <c r="L4390" s="444">
        <f t="shared" ca="1" si="187"/>
        <v>-21993212214691.301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-21993212214691.301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-91638384227.880417</v>
      </c>
      <c r="L4391" s="444">
        <f t="shared" ca="1" si="187"/>
        <v>-22084850598919.18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-22084850598919.18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-92020210828.82991</v>
      </c>
      <c r="L4392" s="444">
        <f t="shared" ca="1" si="187"/>
        <v>-22176870809748.008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-22176870809748.008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-92403628373.950027</v>
      </c>
      <c r="L4393" s="444">
        <f t="shared" ca="1" si="187"/>
        <v>-22269274438121.957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-22269274438121.957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-92788643492.17482</v>
      </c>
      <c r="L4394" s="444">
        <f t="shared" ca="1" si="187"/>
        <v>-22362063081614.133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-22362063081614.133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-93175262840.058884</v>
      </c>
      <c r="L4395" s="444">
        <f t="shared" ca="1" si="187"/>
        <v>-22455238344454.191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-22455238344454.191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-93563493101.892456</v>
      </c>
      <c r="L4396" s="444">
        <f t="shared" ca="1" si="187"/>
        <v>-22548801837556.082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-22548801837556.082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-93953340989.817001</v>
      </c>
      <c r="L4397" s="444">
        <f t="shared" ca="1" si="187"/>
        <v>-22642755178545.898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-22642755178545.898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-94344813243.941238</v>
      </c>
      <c r="L4398" s="444">
        <f t="shared" ca="1" si="187"/>
        <v>-22737099991789.84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-22737099991789.84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-94737916632.457672</v>
      </c>
      <c r="L4399" s="444">
        <f t="shared" ca="1" si="187"/>
        <v>-22831837908422.297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-22831837908422.297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-95132657951.759567</v>
      </c>
      <c r="L4400" s="444">
        <f t="shared" ca="1" si="187"/>
        <v>-22926970566374.055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-22926970566374.055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-95529044026.558563</v>
      </c>
      <c r="L4401" s="444">
        <f t="shared" ca="1" si="187"/>
        <v>-23022499610400.613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-23022499610400.613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-95927081710.002548</v>
      </c>
      <c r="L4402" s="444">
        <f t="shared" ca="1" si="187"/>
        <v>-23118426692110.617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-23118426692110.617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-96326777883.794235</v>
      </c>
      <c r="L4403" s="444">
        <f t="shared" ca="1" si="187"/>
        <v>-23214753469994.41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-23214753469994.41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-96728139458.310043</v>
      </c>
      <c r="L4404" s="444">
        <f t="shared" ca="1" si="187"/>
        <v>-23311481609452.719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-23311481609452.719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-97131173372.719666</v>
      </c>
      <c r="L4405" s="444">
        <f t="shared" ca="1" si="187"/>
        <v>-23408612782825.438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-23408612782825.438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-97535886595.105988</v>
      </c>
      <c r="L4406" s="444">
        <f t="shared" ca="1" si="187"/>
        <v>-23506148669420.543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-23506148669420.543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-97942286122.585602</v>
      </c>
      <c r="L4407" s="444">
        <f t="shared" ca="1" si="187"/>
        <v>-23604090955543.129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-23604090955543.129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-98350378981.429703</v>
      </c>
      <c r="L4408" s="444">
        <f t="shared" ca="1" si="187"/>
        <v>-23702441334524.559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-23702441334524.559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-98760172227.185654</v>
      </c>
      <c r="L4409" s="444">
        <f t="shared" ca="1" si="187"/>
        <v>-23801201506751.746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-23801201506751.746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-99171672944.798935</v>
      </c>
      <c r="L4410" s="444">
        <f t="shared" ca="1" si="187"/>
        <v>-23900373179696.547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-23900373179696.547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-99584888248.735611</v>
      </c>
      <c r="L4411" s="444">
        <f t="shared" ca="1" si="187"/>
        <v>-23999958067945.281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-23999958067945.281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-99999825283.105331</v>
      </c>
      <c r="L4412" s="444">
        <f t="shared" ca="1" si="187"/>
        <v>-24099957893228.387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-24099957893228.387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-100416491221.78494</v>
      </c>
      <c r="L4413" s="444">
        <f t="shared" ca="1" si="187"/>
        <v>-24200374384450.172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-24200374384450.172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-100834893268.54239</v>
      </c>
      <c r="L4414" s="444">
        <f t="shared" ca="1" si="187"/>
        <v>-24301209277718.715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-24301209277718.715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-101255038657.16132</v>
      </c>
      <c r="L4415" s="444">
        <f t="shared" ca="1" si="187"/>
        <v>-24402464316375.875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-24402464316375.875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-101676934651.56615</v>
      </c>
      <c r="L4416" s="444">
        <f t="shared" ca="1" si="187"/>
        <v>-24504141251027.441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-24504141251027.441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-102100588545.94768</v>
      </c>
      <c r="L4417" s="444">
        <f t="shared" ca="1" si="187"/>
        <v>-24606241839573.391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-24606241839573.391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-102526007664.88913</v>
      </c>
      <c r="L4418" s="444">
        <f t="shared" ca="1" si="187"/>
        <v>-24708767847238.281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-24708767847238.281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-102953199363.49284</v>
      </c>
      <c r="L4419" s="444">
        <f t="shared" ca="1" si="187"/>
        <v>-24811721046601.773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-24811721046601.773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-103382171027.50739</v>
      </c>
      <c r="L4420" s="444">
        <f t="shared" ca="1" si="187"/>
        <v>-24915103217629.281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-24915103217629.281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-103812930073.45534</v>
      </c>
      <c r="L4421" s="444">
        <f t="shared" ca="1" si="187"/>
        <v>-25018916147702.738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-25018916147702.738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-104245483948.76141</v>
      </c>
      <c r="L4422" s="444">
        <f t="shared" ca="1" si="187"/>
        <v>-25123161631651.5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-25123161631651.5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-104679840131.88126</v>
      </c>
      <c r="L4423" s="444">
        <f t="shared" ca="1" si="187"/>
        <v>-25227841471783.383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-25227841471783.383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-105116006132.43076</v>
      </c>
      <c r="L4424" s="444">
        <f t="shared" ca="1" si="187"/>
        <v>-25332957477915.813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-25332957477915.813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-105553989491.31589</v>
      </c>
      <c r="L4425" s="444">
        <f t="shared" ca="1" si="187"/>
        <v>-25438511467407.129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-25438511467407.129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-105993797780.86304</v>
      </c>
      <c r="L4426" s="444">
        <f t="shared" ca="1" si="187"/>
        <v>-25544505265187.992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-25544505265187.992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-106435438604.94997</v>
      </c>
      <c r="L4427" s="444">
        <f t="shared" ca="1" si="187"/>
        <v>-25650940703792.941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-25650940703792.941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-106878919599.13725</v>
      </c>
      <c r="L4428" s="444">
        <f t="shared" ca="1" si="187"/>
        <v>-25757819623392.078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-25757819623392.078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-107324248430.80032</v>
      </c>
      <c r="L4429" s="444">
        <f t="shared" ca="1" si="187"/>
        <v>-25865143871822.879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-25865143871822.879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-107771432799.26199</v>
      </c>
      <c r="L4430" s="444">
        <f t="shared" ca="1" si="187"/>
        <v>-25972915304622.141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-25972915304622.141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-108220480435.92558</v>
      </c>
      <c r="L4431" s="444">
        <f t="shared" ca="1" si="187"/>
        <v>-26081135785058.066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-26081135785058.066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-108671399104.40862</v>
      </c>
      <c r="L4432" s="444">
        <f t="shared" ca="1" si="187"/>
        <v>-26189807184162.477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-26189807184162.477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-109124196600.67699</v>
      </c>
      <c r="L4433" s="444">
        <f t="shared" ca="1" si="187"/>
        <v>-26298931380763.152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-26298931380763.152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-109578880753.17979</v>
      </c>
      <c r="L4434" s="444">
        <f t="shared" ca="1" si="187"/>
        <v>-26408510261516.332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-26408510261516.332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-110035459422.98471</v>
      </c>
      <c r="L4435" s="444">
        <f t="shared" ca="1" si="187"/>
        <v>-26518545720939.316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-26518545720939.316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-110493940503.91382</v>
      </c>
      <c r="L4436" s="444">
        <f t="shared" ca="1" si="187"/>
        <v>-26629039661443.23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-26629039661443.23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-110954331922.68013</v>
      </c>
      <c r="L4437" s="444">
        <f t="shared" ca="1" si="187"/>
        <v>-26739993993365.91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-26739993993365.91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-111416641639.02463</v>
      </c>
      <c r="L4438" s="444">
        <f t="shared" ca="1" si="187"/>
        <v>-26851410635004.934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-26851410635004.934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-111880877645.85388</v>
      </c>
      <c r="L4439" s="444">
        <f t="shared" ca="1" si="187"/>
        <v>-26963291512650.789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-26963291512650.789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-112347047969.37828</v>
      </c>
      <c r="L4440" s="444">
        <f t="shared" ca="1" si="187"/>
        <v>-27075638560620.168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-27075638560620.168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-112815160669.2507</v>
      </c>
      <c r="L4441" s="444">
        <f t="shared" ca="1" si="187"/>
        <v>-27188453721289.418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-27188453721289.418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-113285223838.7059</v>
      </c>
      <c r="L4442" s="444">
        <f t="shared" ca="1" si="187"/>
        <v>-27301738945128.125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-27301738945128.125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-113757245604.70052</v>
      </c>
      <c r="L4443" s="444">
        <f t="shared" ca="1" si="187"/>
        <v>-27415496190732.824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-27415496190732.824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-114231234128.05342</v>
      </c>
      <c r="L4444" s="444">
        <f t="shared" ca="1" si="187"/>
        <v>-27529727424860.879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-27529727424860.879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-114707197603.58699</v>
      </c>
      <c r="L4445" s="444">
        <f t="shared" ca="1" si="187"/>
        <v>-27644434622464.465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-27644434622464.465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-115185144260.2686</v>
      </c>
      <c r="L4446" s="444">
        <f t="shared" ca="1" si="187"/>
        <v>-27759619766724.734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-27759619766724.734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-115665082361.35306</v>
      </c>
      <c r="L4447" s="444">
        <f t="shared" ca="1" si="187"/>
        <v>-27875284849086.086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-27875284849086.086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-116147020204.52536</v>
      </c>
      <c r="L4448" s="444">
        <f t="shared" ca="1" si="187"/>
        <v>-27991431869290.609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-27991431869290.609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-116630966122.04419</v>
      </c>
      <c r="L4449" s="444">
        <f t="shared" ca="1" si="187"/>
        <v>-28108062835412.652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-28108062835412.652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-117116928480.88603</v>
      </c>
      <c r="L4450" s="444">
        <f t="shared" ca="1" si="187"/>
        <v>-28225179763893.539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-28225179763893.539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-117604915682.88974</v>
      </c>
      <c r="L4451" s="444">
        <f t="shared" ca="1" si="187"/>
        <v>-28342784679576.43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-28342784679576.43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-118094936164.90179</v>
      </c>
      <c r="L4452" s="444">
        <f t="shared" ca="1" si="187"/>
        <v>-28460879615741.332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-28460879615741.332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-118586998398.9222</v>
      </c>
      <c r="L4453" s="444">
        <f t="shared" ca="1" si="187"/>
        <v>-28579466614140.254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-28579466614140.254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-119081110892.25105</v>
      </c>
      <c r="L4454" s="444">
        <f t="shared" ca="1" si="187"/>
        <v>-28698547725032.504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-28698547725032.504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-119577282187.63544</v>
      </c>
      <c r="L4455" s="444">
        <f t="shared" ca="1" si="187"/>
        <v>-28818125007220.141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-28818125007220.141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-120075520863.41725</v>
      </c>
      <c r="L4456" s="444">
        <f t="shared" ca="1" si="187"/>
        <v>-28938200528083.559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-28938200528083.559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-120575835533.68147</v>
      </c>
      <c r="L4457" s="444">
        <f t="shared" ca="1" si="187"/>
        <v>-29058776363617.238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-29058776363617.238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-121078234848.40514</v>
      </c>
      <c r="L4458" s="444">
        <f t="shared" ca="1" si="187"/>
        <v>-29179854598465.645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-29179854598465.645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-121582727493.60687</v>
      </c>
      <c r="L4459" s="444">
        <f t="shared" ca="1" si="187"/>
        <v>-29301437325959.25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-29301437325959.25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-122089322191.49689</v>
      </c>
      <c r="L4460" s="444">
        <f t="shared" ca="1" si="187"/>
        <v>-29423526648150.746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-29423526648150.746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-122598027700.62811</v>
      </c>
      <c r="L4461" s="444">
        <f t="shared" ca="1" si="187"/>
        <v>-29546124675851.375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-29546124675851.375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-123108852816.04741</v>
      </c>
      <c r="L4462" s="444">
        <f t="shared" ca="1" si="187"/>
        <v>-29669233528667.422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-29669233528667.422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-123621806369.44757</v>
      </c>
      <c r="L4463" s="444">
        <f t="shared" ca="1" si="187"/>
        <v>-29792855335036.871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-29792855335036.871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-124136897229.3203</v>
      </c>
      <c r="L4464" s="444">
        <f t="shared" ca="1" si="187"/>
        <v>-29916992232266.191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-29916992232266.191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-124654134301.10913</v>
      </c>
      <c r="L4465" s="444">
        <f t="shared" ca="1" si="187"/>
        <v>-30041646366567.301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-30041646366567.301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-125173526527.36374</v>
      </c>
      <c r="L4466" s="444">
        <f t="shared" ca="1" si="187"/>
        <v>-30166819893094.664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-30166819893094.664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-125695082887.89442</v>
      </c>
      <c r="L4467" s="444">
        <f t="shared" ca="1" si="187"/>
        <v>-30292514975982.559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-30292514975982.559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-126218812399.92732</v>
      </c>
      <c r="L4468" s="444">
        <f t="shared" ca="1" si="187"/>
        <v>-30418733788382.484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-30418733788382.484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-126744724118.26035</v>
      </c>
      <c r="L4469" s="444">
        <f t="shared" ca="1" si="187"/>
        <v>-30545478512500.746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-30545478512500.746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-127272827135.41978</v>
      </c>
      <c r="L4470" s="444">
        <f t="shared" ca="1" si="187"/>
        <v>-30672751339636.164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-30672751339636.164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-127803130581.81737</v>
      </c>
      <c r="L4471" s="444">
        <f t="shared" ca="1" si="187"/>
        <v>-30800554470217.98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-30800554470217.98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-128335643625.90825</v>
      </c>
      <c r="L4472" s="444">
        <f t="shared" ca="1" si="187"/>
        <v>-30928890113843.891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-30928890113843.891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-128870375474.34953</v>
      </c>
      <c r="L4473" s="444">
        <f t="shared" ca="1" si="187"/>
        <v>-31057760489318.238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-31057760489318.238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-129407335372.15932</v>
      </c>
      <c r="L4474" s="444">
        <f t="shared" ca="1" si="187"/>
        <v>-31187167824690.398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-31187167824690.398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-129946532602.87668</v>
      </c>
      <c r="L4475" s="444">
        <f t="shared" ca="1" si="187"/>
        <v>-31317114357293.273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-31317114357293.273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-130487976488.72198</v>
      </c>
      <c r="L4476" s="444">
        <f t="shared" ca="1" si="187"/>
        <v>-31447602333781.996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-31447602333781.996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-131031676390.7583</v>
      </c>
      <c r="L4477" s="444">
        <f t="shared" ca="1" si="187"/>
        <v>-31578634010172.754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-31578634010172.754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-131577641709.05315</v>
      </c>
      <c r="L4478" s="444">
        <f t="shared" ca="1" si="187"/>
        <v>-31710211651881.809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-31710211651881.809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-132125881882.84085</v>
      </c>
      <c r="L4479" s="444">
        <f t="shared" ca="1" si="187"/>
        <v>-31842337533764.648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-31842337533764.648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-132676406390.68605</v>
      </c>
      <c r="L4480" s="444">
        <f t="shared" ca="1" si="187"/>
        <v>-31975013940155.336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-31975013940155.336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-133229224750.64725</v>
      </c>
      <c r="L4481" s="444">
        <f t="shared" ca="1" si="187"/>
        <v>-32108243164905.984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-32108243164905.984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-133784346520.44159</v>
      </c>
      <c r="L4482" s="444">
        <f t="shared" ca="1" si="187"/>
        <v>-32242027511426.426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-32242027511426.426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-134341781297.61011</v>
      </c>
      <c r="L4483" s="444">
        <f t="shared" ca="1" si="187"/>
        <v>-32376369292724.035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-32376369292724.035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-134901538719.68347</v>
      </c>
      <c r="L4484" s="444">
        <f t="shared" ca="1" si="187"/>
        <v>-32511270831443.719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-32511270831443.719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-135463628464.34883</v>
      </c>
      <c r="L4485" s="444">
        <f t="shared" ca="1" si="187"/>
        <v>-32646734459908.066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-32646734459908.066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-136028060249.61694</v>
      </c>
      <c r="L4486" s="444">
        <f t="shared" ca="1" si="187"/>
        <v>-32782762520157.684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-32782762520157.684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-136594843833.99034</v>
      </c>
      <c r="L4487" s="444">
        <f t="shared" ca="1" si="187"/>
        <v>-32919357363991.676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-32919357363991.676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-137163989016.632</v>
      </c>
      <c r="L4488" s="444">
        <f t="shared" ca="1" si="187"/>
        <v>-33056521353008.309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-33056521353008.309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-137735505637.53461</v>
      </c>
      <c r="L4489" s="444">
        <f t="shared" ca="1" si="187"/>
        <v>-33194256858645.844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-33194256858645.844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-138309403577.69101</v>
      </c>
      <c r="L4490" s="444">
        <f t="shared" ca="1" si="187"/>
        <v>-33332566262223.535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-33332566262223.535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-138885692759.26474</v>
      </c>
      <c r="L4491" s="444">
        <f t="shared" ca="1" si="187"/>
        <v>-33471451954982.801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-33471451954982.801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-139464383145.76166</v>
      </c>
      <c r="L4492" s="444">
        <f t="shared" ca="1" si="187"/>
        <v>-33610916338128.563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-33610916338128.563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-140045484742.20233</v>
      </c>
      <c r="L4493" s="444">
        <f t="shared" ca="1" si="187"/>
        <v>-33750961822870.766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-33750961822870.766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-140629007595.29486</v>
      </c>
      <c r="L4494" s="444">
        <f t="shared" ca="1" si="187"/>
        <v>-33891590830466.059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-33891590830466.059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-141214961793.60858</v>
      </c>
      <c r="L4495" s="444">
        <f t="shared" ca="1" si="187"/>
        <v>-34032805792259.668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-34032805792259.668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-141803357467.74863</v>
      </c>
      <c r="L4496" s="444">
        <f t="shared" ca="1" si="187"/>
        <v>-34174609149727.418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-34174609149727.418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-142394204790.53088</v>
      </c>
      <c r="L4497" s="444">
        <f t="shared" ca="1" si="187"/>
        <v>-34317003354517.949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-34317003354517.949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-142987513977.15814</v>
      </c>
      <c r="L4498" s="444">
        <f t="shared" ca="1" si="187"/>
        <v>-34459990868495.105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-34459990868495.105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-143583295285.3963</v>
      </c>
      <c r="L4499" s="444">
        <f t="shared" ca="1" si="187"/>
        <v>-34603574163780.5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-34603574163780.5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-144181559015.75208</v>
      </c>
      <c r="L4500" s="444">
        <f t="shared" ca="1" si="187"/>
        <v>-34747755722796.254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-34747755722796.254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-144782315511.65106</v>
      </c>
      <c r="L4501" s="444">
        <f t="shared" ca="1" si="187"/>
        <v>-34892538038307.906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-34892538038307.906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-145385575159.61627</v>
      </c>
      <c r="L4502" s="444">
        <f t="shared" ca="1" si="187"/>
        <v>-35037923613467.523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-35037923613467.523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-145991348389.448</v>
      </c>
      <c r="L4503" s="444">
        <f t="shared" ca="1" si="187"/>
        <v>-35183914961856.973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-35183914961856.973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-146599645674.40405</v>
      </c>
      <c r="L4504" s="444">
        <f t="shared" ca="1" si="187"/>
        <v>-35330514607531.375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-35330514607531.375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-147210477531.38074</v>
      </c>
      <c r="L4505" s="444">
        <f t="shared" ca="1" si="187"/>
        <v>-35477725085062.758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-35477725085062.758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-147823854521.09482</v>
      </c>
      <c r="L4506" s="444">
        <f t="shared" ca="1" si="187"/>
        <v>-35625548939583.852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-35625548939583.852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-148439787248.26605</v>
      </c>
      <c r="L4507" s="444">
        <f t="shared" ca="1" si="187"/>
        <v>-35773988726832.117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-35773988726832.117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-149058286361.80048</v>
      </c>
      <c r="L4508" s="444">
        <f t="shared" ca="1" si="187"/>
        <v>-35923047013193.914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-35923047013193.914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-149679362554.97464</v>
      </c>
      <c r="L4509" s="444">
        <f t="shared" ca="1" si="187"/>
        <v>-36072726375748.891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-36072726375748.891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-150303026565.62036</v>
      </c>
      <c r="L4510" s="444">
        <f t="shared" ca="1" si="187"/>
        <v>-36223029402314.508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-36223029402314.508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-150929289176.31046</v>
      </c>
      <c r="L4511" s="444">
        <f t="shared" ca="1" si="187"/>
        <v>-36373958691490.82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-36373958691490.82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-151558161214.54507</v>
      </c>
      <c r="L4512" s="444">
        <f t="shared" ca="1" si="187"/>
        <v>-36525516852705.367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-36525516852705.367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-152189653552.93903</v>
      </c>
      <c r="L4513" s="444">
        <f t="shared" ca="1" si="187"/>
        <v>-36677706506258.305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-36677706506258.305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-152823777109.40961</v>
      </c>
      <c r="L4514" s="444">
        <f t="shared" ca="1" si="187"/>
        <v>-36830530283367.711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-36830530283367.711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-153460542847.36545</v>
      </c>
      <c r="L4515" s="444">
        <f t="shared" ca="1" si="187"/>
        <v>-36983990826215.078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-36983990826215.078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-154099961775.89615</v>
      </c>
      <c r="L4516" s="444">
        <f t="shared" ca="1" si="187"/>
        <v>-37138090787990.977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-37138090787990.977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-154742044949.9624</v>
      </c>
      <c r="L4517" s="444">
        <f t="shared" ca="1" si="187"/>
        <v>-37292832832940.938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-37292832832940.938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-155386803470.58725</v>
      </c>
      <c r="L4518" s="444">
        <f t="shared" ca="1" si="187"/>
        <v>-37448219636411.523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-37448219636411.523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-156034248485.048</v>
      </c>
      <c r="L4519" s="444">
        <f t="shared" ca="1" si="187"/>
        <v>-37604253884896.57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-37604253884896.57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-156684391187.06903</v>
      </c>
      <c r="L4520" s="444">
        <f t="shared" ca="1" si="187"/>
        <v>-37760938276083.641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-37760938276083.641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-157337242817.01517</v>
      </c>
      <c r="L4521" s="444">
        <f t="shared" ca="1" si="187"/>
        <v>-37918275518900.656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-37918275518900.656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-157992814662.08606</v>
      </c>
      <c r="L4522" s="444">
        <f t="shared" ca="1" si="187"/>
        <v>-38076268333562.742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-38076268333562.742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-158651118056.51141</v>
      </c>
      <c r="L4523" s="444">
        <f t="shared" ca="1" si="187"/>
        <v>-38234919451619.25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-38234919451619.25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-159312164381.74689</v>
      </c>
      <c r="L4524" s="444">
        <f t="shared" ca="1" si="187"/>
        <v>-38394231616001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-38394231616001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-159975965066.67084</v>
      </c>
      <c r="L4525" s="444">
        <f t="shared" ca="1" si="187"/>
        <v>-38554207581067.672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-38554207581067.672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-160642531587.78195</v>
      </c>
      <c r="L4526" s="444">
        <f t="shared" ca="1" si="187"/>
        <v>-38714850112655.453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-38714850112655.453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-161311875469.39771</v>
      </c>
      <c r="L4527" s="444">
        <f t="shared" ca="1" si="187"/>
        <v>-38876161988124.852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-38876161988124.852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-161984008283.85355</v>
      </c>
      <c r="L4528" s="444">
        <f t="shared" ca="1" si="187"/>
        <v>-39038145996408.703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-39038145996408.703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-162658941651.70294</v>
      </c>
      <c r="L4529" s="444">
        <f t="shared" ca="1" si="187"/>
        <v>-39200804938060.406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-39200804938060.406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-163336687241.91837</v>
      </c>
      <c r="L4530" s="444">
        <f t="shared" ca="1" si="187"/>
        <v>-39364141625302.328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-39364141625302.328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-164017256772.09302</v>
      </c>
      <c r="L4531" s="444">
        <f t="shared" ca="1" si="187"/>
        <v>-39528158882074.422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-39528158882074.422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-164700662008.64343</v>
      </c>
      <c r="L4532" s="444">
        <f t="shared" ca="1" si="187"/>
        <v>-39692859544083.063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-39692859544083.063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-165386914767.01276</v>
      </c>
      <c r="L4533" s="444">
        <f t="shared" ca="1" si="187"/>
        <v>-39858246458850.078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-39858246458850.078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-166076026911.87534</v>
      </c>
      <c r="L4534" s="444">
        <f t="shared" ca="1" si="187"/>
        <v>-40024322485761.953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-40024322485761.953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-166768010357.34146</v>
      </c>
      <c r="L4535" s="444">
        <f t="shared" ca="1" si="187"/>
        <v>-40191090496119.297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-40191090496119.297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-167462877067.16373</v>
      </c>
      <c r="L4536" s="444">
        <f t="shared" ca="1" si="187"/>
        <v>-40358553373186.461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-40358553373186.461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-168160639054.94357</v>
      </c>
      <c r="L4537" s="444">
        <f t="shared" ca="1" si="187"/>
        <v>-40526714012241.406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-40526714012241.406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-168861308384.3392</v>
      </c>
      <c r="L4538" s="444">
        <f t="shared" ca="1" si="187"/>
        <v>-40695575320625.742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-40695575320625.742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-169564897169.27393</v>
      </c>
      <c r="L4539" s="444">
        <f t="shared" ca="1" si="187"/>
        <v>-40865140217795.016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-40865140217795.016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-170271417574.1459</v>
      </c>
      <c r="L4540" s="444">
        <f t="shared" ca="1" si="187"/>
        <v>-41035411635369.164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-41035411635369.164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-170980881814.03818</v>
      </c>
      <c r="L4541" s="444">
        <f t="shared" ca="1" si="187"/>
        <v>-41206392517183.203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-41206392517183.203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-171693302154.93002</v>
      </c>
      <c r="L4542" s="444">
        <f t="shared" ca="1" si="187"/>
        <v>-41378085819338.133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-41378085819338.133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-172408690913.90887</v>
      </c>
      <c r="L4543" s="444">
        <f t="shared" ca="1" si="187"/>
        <v>-41550494510252.039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-41550494510252.039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-173127060459.38348</v>
      </c>
      <c r="L4544" s="444">
        <f t="shared" ca="1" si="187"/>
        <v>-41723621570711.422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-41723621570711.422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-173848423211.29758</v>
      </c>
      <c r="L4545" s="444">
        <f t="shared" ca="1" si="187"/>
        <v>-41897469993922.719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-41897469993922.719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-174572791641.34467</v>
      </c>
      <c r="L4546" s="444">
        <f t="shared" ca="1" si="187"/>
        <v>-42072042785564.063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-42072042785564.063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-175300178273.18359</v>
      </c>
      <c r="L4547" s="444">
        <f t="shared" ca="1" si="187"/>
        <v>-42247342963837.25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-42247342963837.25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-176030595682.65521</v>
      </c>
      <c r="L4548" s="444">
        <f t="shared" ca="1" si="187"/>
        <v>-42423373559519.906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-42423373559519.906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-176764056497.9996</v>
      </c>
      <c r="L4549" s="444">
        <f t="shared" ca="1" si="187"/>
        <v>-42600137616017.906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-42600137616017.906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-177500573400.07462</v>
      </c>
      <c r="L4550" s="444">
        <f t="shared" ca="1" si="187"/>
        <v>-42777638189417.984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-42777638189417.984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-178240159122.57492</v>
      </c>
      <c r="L4551" s="444">
        <f t="shared" ca="1" si="187"/>
        <v>-42955878348540.563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-42955878348540.563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-178982826452.25235</v>
      </c>
      <c r="L4552" s="444">
        <f t="shared" ca="1" si="187"/>
        <v>-43134861174992.813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-43134861174992.813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-179728588229.13672</v>
      </c>
      <c r="L4553" s="444">
        <f t="shared" ca="1" si="187"/>
        <v>-43314589763221.953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-43314589763221.953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-180477457346.75815</v>
      </c>
      <c r="L4554" s="444">
        <f t="shared" ca="1" si="187"/>
        <v>-43495067220568.711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-43495067220568.711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-181229446752.36963</v>
      </c>
      <c r="L4555" s="444">
        <f t="shared" ca="1" si="187"/>
        <v>-43676296667321.078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-43676296667321.078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-181984569447.17114</v>
      </c>
      <c r="L4556" s="444">
        <f t="shared" ca="1" si="187"/>
        <v>-43858281236768.25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-43858281236768.25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-182742838486.53436</v>
      </c>
      <c r="L4557" s="444">
        <f t="shared" ca="1" si="187"/>
        <v>-44041024075254.781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-44041024075254.781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-183504266980.22824</v>
      </c>
      <c r="L4558" s="444">
        <f t="shared" ca="1" si="187"/>
        <v>-44224528342235.008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-44224528342235.008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-184268868092.64587</v>
      </c>
      <c r="L4559" s="444">
        <f t="shared" ca="1" si="187"/>
        <v>-44408797210327.656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-44408797210327.656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-185036655043.03189</v>
      </c>
      <c r="L4560" s="444">
        <f t="shared" ca="1" si="187"/>
        <v>-44593833865370.688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-44593833865370.688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-185807641105.71118</v>
      </c>
      <c r="L4561" s="444">
        <f t="shared" ca="1" si="187"/>
        <v>-44779641506476.398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-44779641506476.398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-186581839610.31833</v>
      </c>
      <c r="L4562" s="444">
        <f t="shared" ca="1" si="187"/>
        <v>-44966223346086.719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-44966223346086.719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-187359263942.02798</v>
      </c>
      <c r="L4563" s="444">
        <f t="shared" ca="1" si="187"/>
        <v>-45153582610028.75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-45153582610028.75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-188139927541.78647</v>
      </c>
      <c r="L4564" s="444">
        <f t="shared" ca="1" si="187"/>
        <v>-45341722537570.539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-45341722537570.539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-188923843906.54391</v>
      </c>
      <c r="L4565" s="444">
        <f t="shared" ca="1" si="187"/>
        <v>-45530646381477.086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-45530646381477.086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-189711026589.48785</v>
      </c>
      <c r="L4566" s="444">
        <f t="shared" ca="1" si="187"/>
        <v>-45720357408066.57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-45720357408066.57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-190501489200.27737</v>
      </c>
      <c r="L4567" s="444">
        <f t="shared" ca="1" si="187"/>
        <v>-45910858897266.852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-45910858897266.852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-191295245405.27853</v>
      </c>
      <c r="L4568" s="444">
        <f t="shared" ca="1" si="187"/>
        <v>-46102154142672.133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-46102154142672.133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-192092308927.80054</v>
      </c>
      <c r="L4569" s="444">
        <f t="shared" ca="1" si="187"/>
        <v>-46294246451599.93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-46294246451599.93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-192892693548.33304</v>
      </c>
      <c r="L4570" s="444">
        <f t="shared" ca="1" si="187"/>
        <v>-46487139145148.266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-46487139145148.266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-193696413104.78442</v>
      </c>
      <c r="L4571" s="444">
        <f t="shared" ca="1" si="187"/>
        <v>-46680835558253.047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-46680835558253.047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-194503481492.72104</v>
      </c>
      <c r="L4572" s="444">
        <f t="shared" ca="1" si="187"/>
        <v>-46875339039745.766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-46875339039745.766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-195313912665.60736</v>
      </c>
      <c r="L4573" s="444">
        <f t="shared" ca="1" si="187"/>
        <v>-47070652952411.375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-47070652952411.375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-196127720635.04739</v>
      </c>
      <c r="L4574" s="444">
        <f t="shared" ca="1" si="187"/>
        <v>-47266780673046.422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-47266780673046.422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-196944919471.02676</v>
      </c>
      <c r="L4575" s="444">
        <f t="shared" ca="1" si="187"/>
        <v>-47463725592517.445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-47463725592517.445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-197765523302.15601</v>
      </c>
      <c r="L4576" s="444">
        <f t="shared" ca="1" si="187"/>
        <v>-47661491115819.602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-47661491115819.602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-198589546315.91501</v>
      </c>
      <c r="L4577" s="444">
        <f t="shared" ca="1" si="187"/>
        <v>-47860080662135.516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-47860080662135.516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-199417002758.89798</v>
      </c>
      <c r="L4578" s="444">
        <f t="shared" ca="1" si="187"/>
        <v>-48059497664894.414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-48059497664894.414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-200247906937.06006</v>
      </c>
      <c r="L4579" s="444">
        <f t="shared" ca="1" si="187"/>
        <v>-48259745571831.477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-48259745571831.477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-201082273215.96448</v>
      </c>
      <c r="L4580" s="444">
        <f t="shared" ca="1" si="187"/>
        <v>-48460827845047.438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-48460827845047.438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-201920116021.03098</v>
      </c>
      <c r="L4581" s="444">
        <f t="shared" ca="1" si="187"/>
        <v>-48662747961068.469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-48662747961068.469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-202761449837.78528</v>
      </c>
      <c r="L4582" s="444">
        <f t="shared" ca="1" si="187"/>
        <v>-48865509410906.258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-48865509410906.258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-203606289212.10941</v>
      </c>
      <c r="L4583" s="444">
        <f t="shared" ca="1" si="187"/>
        <v>-49069115700118.367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-49069115700118.367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-204454648750.49319</v>
      </c>
      <c r="L4584" s="444">
        <f t="shared" ca="1" si="187"/>
        <v>-49273570348868.859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-49273570348868.859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-205306543120.28693</v>
      </c>
      <c r="L4585" s="444">
        <f t="shared" ca="1" si="187"/>
        <v>-49478876891989.148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-49478876891989.148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-206161987049.95477</v>
      </c>
      <c r="L4586" s="444">
        <f t="shared" ca="1" si="187"/>
        <v>-49685038879039.102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-49685038879039.102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-207020995329.32959</v>
      </c>
      <c r="L4587" s="444">
        <f t="shared" ca="1" si="187"/>
        <v>-49892059874368.43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-49892059874368.43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-207883582809.86847</v>
      </c>
      <c r="L4588" s="444">
        <f t="shared" ca="1" si="187"/>
        <v>-50099943457178.297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-50099943457178.297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-208749764404.90958</v>
      </c>
      <c r="L4589" s="444">
        <f t="shared" ca="1" si="187"/>
        <v>-50308693221583.203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-50308693221583.203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-209619555089.93002</v>
      </c>
      <c r="L4590" s="444">
        <f t="shared" ca="1" si="187"/>
        <v>-50518312776673.133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-50518312776673.133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-210492969902.80472</v>
      </c>
      <c r="L4591" s="444">
        <f t="shared" ca="1" si="187"/>
        <v>-50728805746575.938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-50728805746575.938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-211370023944.06641</v>
      </c>
      <c r="L4592" s="444">
        <f t="shared" ca="1" si="187"/>
        <v>-50940175770520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-50940175770520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-212250732377.16666</v>
      </c>
      <c r="L4593" s="444">
        <f t="shared" ca="1" si="187"/>
        <v>-51152426502897.164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-51152426502897.164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-213135110428.73819</v>
      </c>
      <c r="L4594" s="444">
        <f t="shared" ca="1" si="187"/>
        <v>-51365561613325.898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-51365561613325.898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-214023173388.85791</v>
      </c>
      <c r="L4595" s="444">
        <f t="shared" ca="1" si="187"/>
        <v>-51579584786714.758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-51579584786714.758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-214914936611.31149</v>
      </c>
      <c r="L4596" s="444">
        <f t="shared" ca="1" si="187"/>
        <v>-51794499723326.07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-51794499723326.07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-215810415513.85861</v>
      </c>
      <c r="L4597" s="444">
        <f t="shared" ca="1" si="187"/>
        <v>-52010310138839.93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-52010310138839.93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-216709625578.49969</v>
      </c>
      <c r="L4598" s="444">
        <f t="shared" ref="L4598:L4852" ca="1" si="192">I4598-J4598+K4598</f>
        <v>-52227019764418.43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-52227019764418.43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-217612582351.74347</v>
      </c>
      <c r="L4599" s="444">
        <f t="shared" ca="1" si="192"/>
        <v>-52444632346770.172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-52444632346770.172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-218519301444.8757</v>
      </c>
      <c r="L4600" s="444">
        <f t="shared" ca="1" si="192"/>
        <v>-52663151648215.047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-52663151648215.047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-219429798534.22937</v>
      </c>
      <c r="L4601" s="444">
        <f t="shared" ca="1" si="192"/>
        <v>-52882581446749.273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-52882581446749.273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-220344089361.45529</v>
      </c>
      <c r="L4602" s="444">
        <f t="shared" ca="1" si="192"/>
        <v>-53102925536110.727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-53102925536110.727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-221262189733.79468</v>
      </c>
      <c r="L4603" s="444">
        <f t="shared" ca="1" si="192"/>
        <v>-53324187725844.523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-53324187725844.523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-222184115524.35217</v>
      </c>
      <c r="L4604" s="444">
        <f t="shared" ca="1" si="192"/>
        <v>-53546371841368.875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-53546371841368.875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-223109882672.3703</v>
      </c>
      <c r="L4605" s="444">
        <f t="shared" ca="1" si="192"/>
        <v>-53769481724041.242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-53769481724041.242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-224039507183.50516</v>
      </c>
      <c r="L4606" s="444">
        <f t="shared" ca="1" si="192"/>
        <v>-53993521231224.75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-53993521231224.75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-224973005130.10312</v>
      </c>
      <c r="L4607" s="444">
        <f t="shared" ca="1" si="192"/>
        <v>-54218494236354.852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-54218494236354.852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-225910392651.47855</v>
      </c>
      <c r="L4608" s="444">
        <f t="shared" ca="1" si="192"/>
        <v>-54444404629006.328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-54444404629006.328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-226851685954.19302</v>
      </c>
      <c r="L4609" s="444">
        <f t="shared" ca="1" si="192"/>
        <v>-54671256314960.523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-54671256314960.523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-227796901312.33551</v>
      </c>
      <c r="L4610" s="444">
        <f t="shared" ca="1" si="192"/>
        <v>-54899053216272.859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-54899053216272.859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-228746055067.80359</v>
      </c>
      <c r="L4611" s="444">
        <f t="shared" ca="1" si="192"/>
        <v>-55127799271340.664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-55127799271340.664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-229699163630.58609</v>
      </c>
      <c r="L4612" s="444">
        <f t="shared" ca="1" si="192"/>
        <v>-55357498434971.25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-55357498434971.25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-230656243479.04688</v>
      </c>
      <c r="L4613" s="444">
        <f t="shared" ca="1" si="192"/>
        <v>-55588154678450.297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-55588154678450.297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-231617311160.20959</v>
      </c>
      <c r="L4614" s="444">
        <f t="shared" ca="1" si="192"/>
        <v>-55819771989610.508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-55819771989610.508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-232582383290.04373</v>
      </c>
      <c r="L4615" s="444">
        <f t="shared" ca="1" si="192"/>
        <v>-56052354372900.555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-56052354372900.555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-233551476553.75229</v>
      </c>
      <c r="L4616" s="444">
        <f t="shared" ca="1" si="192"/>
        <v>-56285905849454.305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-56285905849454.305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-234524607706.05957</v>
      </c>
      <c r="L4617" s="444">
        <f t="shared" ca="1" si="192"/>
        <v>-56520430457160.367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-56520430457160.367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-235501793571.50153</v>
      </c>
      <c r="L4618" s="444">
        <f t="shared" ca="1" si="192"/>
        <v>-56755932250731.867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-56755932250731.867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-236483051044.71606</v>
      </c>
      <c r="L4619" s="444">
        <f t="shared" ca="1" si="192"/>
        <v>-56992415301776.586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-56992415301776.586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-237468397090.73581</v>
      </c>
      <c r="L4620" s="444">
        <f t="shared" ca="1" si="192"/>
        <v>-57229883698867.32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-57229883698867.32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-238457848745.28049</v>
      </c>
      <c r="L4621" s="444">
        <f t="shared" ca="1" si="192"/>
        <v>-57468341547612.602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-57468341547612.602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-239451423115.05246</v>
      </c>
      <c r="L4622" s="444">
        <f t="shared" ca="1" si="192"/>
        <v>-57707792970727.656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-57707792970727.656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-240449137378.03189</v>
      </c>
      <c r="L4623" s="444">
        <f t="shared" ca="1" si="192"/>
        <v>-57948242108105.688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-57948242108105.688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-241451008783.77368</v>
      </c>
      <c r="L4624" s="444">
        <f t="shared" ca="1" si="192"/>
        <v>-58189693116889.461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-58189693116889.461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-242457054653.70605</v>
      </c>
      <c r="L4625" s="444">
        <f t="shared" ca="1" si="192"/>
        <v>-58432150171543.164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-58432150171543.164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-243467292381.42987</v>
      </c>
      <c r="L4626" s="444">
        <f t="shared" ca="1" si="192"/>
        <v>-58675617463924.594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-58675617463924.594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-244481739433.01913</v>
      </c>
      <c r="L4627" s="444">
        <f t="shared" ca="1" si="192"/>
        <v>-58920099203357.609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-58920099203357.609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-245500413347.32339</v>
      </c>
      <c r="L4628" s="444">
        <f t="shared" ca="1" si="192"/>
        <v>-59165599616704.93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-59165599616704.93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-246523331736.27054</v>
      </c>
      <c r="L4629" s="444">
        <f t="shared" ca="1" si="192"/>
        <v>-59412122948441.203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-59412122948441.203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-247550512285.17166</v>
      </c>
      <c r="L4630" s="444">
        <f t="shared" ca="1" si="192"/>
        <v>-59659673460726.375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-59659673460726.375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-248581972753.02655</v>
      </c>
      <c r="L4631" s="444">
        <f t="shared" ca="1" si="192"/>
        <v>-59908255433479.398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-59908255433479.398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-249617730972.83084</v>
      </c>
      <c r="L4632" s="444">
        <f t="shared" ca="1" si="192"/>
        <v>-60157873164452.227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-60157873164452.227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-250657804851.88428</v>
      </c>
      <c r="L4633" s="444">
        <f t="shared" ca="1" si="192"/>
        <v>-60408530969304.109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-60408530969304.109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-251702212372.10046</v>
      </c>
      <c r="L4634" s="444">
        <f t="shared" ca="1" si="192"/>
        <v>-60660233181676.211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-60660233181676.211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-252750971590.31754</v>
      </c>
      <c r="L4635" s="444">
        <f t="shared" ca="1" si="192"/>
        <v>-60912984153266.531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-60912984153266.531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-253804100638.6105</v>
      </c>
      <c r="L4636" s="444">
        <f t="shared" ca="1" si="192"/>
        <v>-61166788253905.141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-61166788253905.141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-254861617724.60474</v>
      </c>
      <c r="L4637" s="444">
        <f t="shared" ca="1" si="192"/>
        <v>-61421649871629.742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-61421649871629.742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-255923541131.79062</v>
      </c>
      <c r="L4638" s="444">
        <f t="shared" ca="1" si="192"/>
        <v>-61677573412761.531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-61677573412761.531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-256989889219.83972</v>
      </c>
      <c r="L4639" s="444">
        <f t="shared" ca="1" si="192"/>
        <v>-61934563301981.367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-61934563301981.367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-258060680424.92236</v>
      </c>
      <c r="L4640" s="444">
        <f t="shared" ca="1" si="192"/>
        <v>-62192623982406.289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-62192623982406.289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-259135933260.02621</v>
      </c>
      <c r="L4641" s="444">
        <f t="shared" ca="1" si="192"/>
        <v>-62451759915666.313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-62451759915666.313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-260215666315.27631</v>
      </c>
      <c r="L4642" s="444">
        <f t="shared" ca="1" si="192"/>
        <v>-62711975581981.586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-62711975581981.586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-261299898258.25662</v>
      </c>
      <c r="L4643" s="444">
        <f t="shared" ca="1" si="192"/>
        <v>-62973275480239.844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-62973275480239.844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-262388647834.33267</v>
      </c>
      <c r="L4644" s="444">
        <f t="shared" ca="1" si="192"/>
        <v>-63235664128074.18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-63235664128074.18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-263481933866.97574</v>
      </c>
      <c r="L4645" s="444">
        <f t="shared" ca="1" si="192"/>
        <v>-63499146061941.156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-63499146061941.156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-264579775258.08813</v>
      </c>
      <c r="L4646" s="444">
        <f t="shared" ca="1" si="192"/>
        <v>-63763725837199.242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-63763725837199.242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-265682190988.33017</v>
      </c>
      <c r="L4647" s="444">
        <f t="shared" ca="1" si="192"/>
        <v>-64029408028187.57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-64029408028187.57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-266789200117.44818</v>
      </c>
      <c r="L4648" s="444">
        <f t="shared" ca="1" si="192"/>
        <v>-64296197228305.016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-64296197228305.016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-267900821784.60422</v>
      </c>
      <c r="L4649" s="444">
        <f t="shared" ca="1" si="192"/>
        <v>-64564098050089.617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-64564098050089.617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-269017075208.70673</v>
      </c>
      <c r="L4650" s="444">
        <f t="shared" ca="1" si="192"/>
        <v>-64833115125298.32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-64833115125298.32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-270137979688.74301</v>
      </c>
      <c r="L4651" s="444">
        <f t="shared" ca="1" si="192"/>
        <v>-65103253104987.063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-65103253104987.063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-271263554604.11276</v>
      </c>
      <c r="L4652" s="444">
        <f t="shared" ca="1" si="192"/>
        <v>-65374516659591.172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-65374516659591.172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-272393819414.96326</v>
      </c>
      <c r="L4653" s="444">
        <f t="shared" ca="1" si="192"/>
        <v>-65646910479006.133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-65646910479006.133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-273528793662.52551</v>
      </c>
      <c r="L4654" s="444">
        <f t="shared" ca="1" si="192"/>
        <v>-65920439272668.656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-65920439272668.656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-274668496969.45273</v>
      </c>
      <c r="L4655" s="444">
        <f t="shared" ca="1" si="192"/>
        <v>-66195107769638.109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-66195107769638.109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-275812949040.15881</v>
      </c>
      <c r="L4656" s="444">
        <f t="shared" ca="1" si="192"/>
        <v>-66470920718678.266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-66470920718678.266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-276962169661.15942</v>
      </c>
      <c r="L4657" s="444">
        <f t="shared" ca="1" si="192"/>
        <v>-66747882888339.422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-66747882888339.422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-278116178701.41431</v>
      </c>
      <c r="L4658" s="444">
        <f t="shared" ca="1" si="192"/>
        <v>-67025999067040.836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-67025999067040.836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-279274996112.67017</v>
      </c>
      <c r="L4659" s="444">
        <f t="shared" ca="1" si="192"/>
        <v>-67305274063153.508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-67305274063153.508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-280438641929.80627</v>
      </c>
      <c r="L4660" s="444">
        <f t="shared" ca="1" si="192"/>
        <v>-67585712705083.313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-67585712705083.313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-281607136271.18048</v>
      </c>
      <c r="L4661" s="444">
        <f t="shared" ca="1" si="192"/>
        <v>-67867319841354.492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-67867319841354.492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-282780499338.97699</v>
      </c>
      <c r="L4662" s="444">
        <f t="shared" ca="1" si="192"/>
        <v>-68150100340693.469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-68150100340693.469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-283958751419.55609</v>
      </c>
      <c r="L4663" s="444">
        <f t="shared" ca="1" si="192"/>
        <v>-68434059092113.023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-68434059092113.023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-285141912883.80426</v>
      </c>
      <c r="L4664" s="444">
        <f t="shared" ca="1" si="192"/>
        <v>-68719201004996.828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-68719201004996.828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-286330004187.48676</v>
      </c>
      <c r="L4665" s="444">
        <f t="shared" ca="1" si="192"/>
        <v>-69005531009184.313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-69005531009184.313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-287523045871.60132</v>
      </c>
      <c r="L4666" s="444">
        <f t="shared" ca="1" si="192"/>
        <v>-69293054055055.914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-69293054055055.914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-288721058562.73297</v>
      </c>
      <c r="L4667" s="444">
        <f t="shared" ca="1" si="192"/>
        <v>-69581775113618.648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-69581775113618.648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-289924062973.41101</v>
      </c>
      <c r="L4668" s="444">
        <f t="shared" ca="1" si="192"/>
        <v>-69871699176592.063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-69871699176592.063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-291132079902.46692</v>
      </c>
      <c r="L4669" s="444">
        <f t="shared" ca="1" si="192"/>
        <v>-70162831256494.531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-70162831256494.531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-292345130235.39386</v>
      </c>
      <c r="L4670" s="444">
        <f t="shared" ca="1" si="192"/>
        <v>-70455176386729.922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-70455176386729.922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-293563234944.70801</v>
      </c>
      <c r="L4671" s="444">
        <f t="shared" ca="1" si="192"/>
        <v>-70748739621674.625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-70748739621674.625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-294786415090.31091</v>
      </c>
      <c r="L4672" s="444">
        <f t="shared" ca="1" si="192"/>
        <v>-71043526036764.938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-71043526036764.938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-296014691819.85388</v>
      </c>
      <c r="L4673" s="444">
        <f t="shared" ca="1" si="192"/>
        <v>-71339540728584.797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-71339540728584.797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-297248086369.10333</v>
      </c>
      <c r="L4674" s="444">
        <f t="shared" ca="1" si="192"/>
        <v>-71636788814953.906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-71636788814953.906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-298486620062.30792</v>
      </c>
      <c r="L4675" s="444">
        <f t="shared" ca="1" si="192"/>
        <v>-71935275435016.219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-71935275435016.219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-299730314312.56757</v>
      </c>
      <c r="L4676" s="444">
        <f t="shared" ca="1" si="192"/>
        <v>-72235005749328.781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-72235005749328.781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-300979190622.20325</v>
      </c>
      <c r="L4677" s="444">
        <f t="shared" ca="1" si="192"/>
        <v>-72535984939950.984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-72535984939950.984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-302233270583.12909</v>
      </c>
      <c r="L4678" s="444">
        <f t="shared" ca="1" si="192"/>
        <v>-72838218210534.109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-72838218210534.109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-303492575877.22546</v>
      </c>
      <c r="L4679" s="444">
        <f t="shared" ca="1" si="192"/>
        <v>-73141710786411.328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-73141710786411.328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-304757128276.71387</v>
      </c>
      <c r="L4680" s="444">
        <f t="shared" ca="1" si="192"/>
        <v>-73446467914688.047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-73446467914688.047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-306026949644.53351</v>
      </c>
      <c r="L4681" s="444">
        <f t="shared" ca="1" si="192"/>
        <v>-73752494864332.578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-73752494864332.578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-307302061934.71906</v>
      </c>
      <c r="L4682" s="444">
        <f t="shared" ca="1" si="192"/>
        <v>-74059796926267.297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-74059796926267.297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-308582487192.7804</v>
      </c>
      <c r="L4683" s="444">
        <f t="shared" ca="1" si="192"/>
        <v>-74368379413460.078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-74368379413460.078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-309868247556.08368</v>
      </c>
      <c r="L4684" s="444">
        <f t="shared" ca="1" si="192"/>
        <v>-74678247661016.156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-74678247661016.156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-311159365254.23401</v>
      </c>
      <c r="L4685" s="444">
        <f t="shared" ca="1" si="192"/>
        <v>-74989407026270.391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-74989407026270.391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-312455862609.45996</v>
      </c>
      <c r="L4686" s="444">
        <f t="shared" ca="1" si="192"/>
        <v>-75301862888879.844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-75301862888879.844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-313757762036.99933</v>
      </c>
      <c r="L4687" s="444">
        <f t="shared" ca="1" si="192"/>
        <v>-75615620650916.844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-75615620650916.844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-315065086045.48682</v>
      </c>
      <c r="L4688" s="444">
        <f t="shared" ca="1" si="192"/>
        <v>-75930685736962.328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-75930685736962.328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-316377857237.34302</v>
      </c>
      <c r="L4689" s="444">
        <f t="shared" ca="1" si="192"/>
        <v>-76247063594199.672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-76247063594199.672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-317696098309.16528</v>
      </c>
      <c r="L4690" s="444">
        <f t="shared" ca="1" si="192"/>
        <v>-76564759692508.844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-76564759692508.844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-319019832052.12018</v>
      </c>
      <c r="L4691" s="444">
        <f t="shared" ca="1" si="192"/>
        <v>-76883779524560.969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-76883779524560.969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-320349081352.33734</v>
      </c>
      <c r="L4692" s="444">
        <f t="shared" ca="1" si="192"/>
        <v>-77204128605913.313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-77204128605913.313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-321683869191.30548</v>
      </c>
      <c r="L4693" s="444">
        <f t="shared" ca="1" si="192"/>
        <v>-77525812475104.625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-77525812475104.625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-323024218646.26929</v>
      </c>
      <c r="L4694" s="444">
        <f t="shared" ca="1" si="192"/>
        <v>-77848836693750.891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-77848836693750.891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-324370152890.62872</v>
      </c>
      <c r="L4695" s="444">
        <f t="shared" ca="1" si="192"/>
        <v>-78173206846641.516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-78173206846641.516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-325721695194.33966</v>
      </c>
      <c r="L4696" s="444">
        <f t="shared" ca="1" si="192"/>
        <v>-78498928541835.859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-78498928541835.859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-327078868924.3161</v>
      </c>
      <c r="L4697" s="444">
        <f t="shared" ca="1" si="192"/>
        <v>-78826007410760.172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-78826007410760.172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-328441697544.83405</v>
      </c>
      <c r="L4698" s="444">
        <f t="shared" ca="1" si="192"/>
        <v>-79154449108305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-79154449108305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-329810204617.9375</v>
      </c>
      <c r="L4699" s="444">
        <f t="shared" ca="1" si="192"/>
        <v>-79484259312922.938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-79484259312922.938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-331184413803.84558</v>
      </c>
      <c r="L4700" s="444">
        <f t="shared" ca="1" si="192"/>
        <v>-79815443726726.781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-79815443726726.781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-332564348861.36157</v>
      </c>
      <c r="L4701" s="444">
        <f t="shared" ca="1" si="192"/>
        <v>-80148008075588.141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-80148008075588.141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-333950033648.28394</v>
      </c>
      <c r="L4702" s="444">
        <f t="shared" ca="1" si="192"/>
        <v>-80481958109236.422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-80481958109236.422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-335341492121.81842</v>
      </c>
      <c r="L4703" s="444">
        <f t="shared" ca="1" si="192"/>
        <v>-80817299601358.234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-80817299601358.234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-336738748338.99261</v>
      </c>
      <c r="L4704" s="444">
        <f t="shared" ca="1" si="192"/>
        <v>-81154038349697.234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-81154038349697.234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-338141826457.07178</v>
      </c>
      <c r="L4705" s="444">
        <f t="shared" ca="1" si="192"/>
        <v>-81492180176154.313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-81492180176154.313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-339550750733.97632</v>
      </c>
      <c r="L4706" s="444">
        <f t="shared" ca="1" si="192"/>
        <v>-81831730926888.281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-81831730926888.281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-340965545528.70117</v>
      </c>
      <c r="L4707" s="444">
        <f t="shared" ca="1" si="192"/>
        <v>-82172696472416.984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-82172696472416.984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-342386235301.73743</v>
      </c>
      <c r="L4708" s="444">
        <f t="shared" ca="1" si="192"/>
        <v>-82515082707718.719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-82515082707718.719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-343812844615.49463</v>
      </c>
      <c r="L4709" s="444">
        <f t="shared" ca="1" si="192"/>
        <v>-82858895552334.219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-82858895552334.219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-345245398134.72589</v>
      </c>
      <c r="L4710" s="444">
        <f t="shared" ca="1" si="192"/>
        <v>-83204140950468.938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-83204140950468.938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-346683920626.95392</v>
      </c>
      <c r="L4711" s="444">
        <f t="shared" ca="1" si="192"/>
        <v>-83550824871095.891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-83550824871095.891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-348128436962.89954</v>
      </c>
      <c r="L4712" s="444">
        <f t="shared" ca="1" si="192"/>
        <v>-83898953308058.797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-83898953308058.797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-349578972116.91162</v>
      </c>
      <c r="L4713" s="444">
        <f t="shared" ca="1" si="192"/>
        <v>-84248532280175.703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-84248532280175.703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-351035551167.39874</v>
      </c>
      <c r="L4714" s="444">
        <f t="shared" ca="1" si="192"/>
        <v>-84599567831343.109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-84599567831343.109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-352498199297.26294</v>
      </c>
      <c r="L4715" s="444">
        <f t="shared" ca="1" si="192"/>
        <v>-84952066030640.375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-84952066030640.375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-353966941794.3349</v>
      </c>
      <c r="L4716" s="444">
        <f t="shared" ca="1" si="192"/>
        <v>-85306032972434.703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-85306032972434.703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-355441804051.81128</v>
      </c>
      <c r="L4717" s="444">
        <f t="shared" ca="1" si="192"/>
        <v>-85661474776486.516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-85661474776486.516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-356922811568.69379</v>
      </c>
      <c r="L4718" s="444">
        <f t="shared" ca="1" si="192"/>
        <v>-86018397588055.203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-86018397588055.203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-358409989950.22998</v>
      </c>
      <c r="L4719" s="444">
        <f t="shared" ca="1" si="192"/>
        <v>-86376807578005.438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-86376807578005.438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-359903364908.35596</v>
      </c>
      <c r="L4720" s="444">
        <f t="shared" ca="1" si="192"/>
        <v>-86736710942913.797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-86736710942913.797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-361402962262.14081</v>
      </c>
      <c r="L4721" s="444">
        <f t="shared" ca="1" si="192"/>
        <v>-87098113905175.938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-87098113905175.938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-362908807938.23309</v>
      </c>
      <c r="L4722" s="444">
        <f t="shared" ca="1" si="192"/>
        <v>-87461022713114.172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-87461022713114.172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-364420927971.30902</v>
      </c>
      <c r="L4723" s="444">
        <f t="shared" ca="1" si="192"/>
        <v>-87825443641085.484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-87825443641085.484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-365939348504.52283</v>
      </c>
      <c r="L4724" s="444">
        <f t="shared" ca="1" si="192"/>
        <v>-88191382989590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-88191382989590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-367464095789.95831</v>
      </c>
      <c r="L4725" s="444">
        <f t="shared" ca="1" si="192"/>
        <v>-88558847085379.953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-88558847085379.953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-368995196189.08313</v>
      </c>
      <c r="L4726" s="444">
        <f t="shared" ca="1" si="192"/>
        <v>-88927842281569.031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-88927842281569.031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-370532676173.20428</v>
      </c>
      <c r="L4727" s="444">
        <f t="shared" ca="1" si="192"/>
        <v>-89298374957742.234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-89298374957742.234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-372076562323.92596</v>
      </c>
      <c r="L4728" s="444">
        <f t="shared" ca="1" si="192"/>
        <v>-89670451520066.156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-89670451520066.156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-373626881333.60901</v>
      </c>
      <c r="L4729" s="444">
        <f t="shared" ca="1" si="192"/>
        <v>-90044078401399.766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-90044078401399.766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-375183660005.83234</v>
      </c>
      <c r="L4730" s="444">
        <f t="shared" ca="1" si="192"/>
        <v>-90419262061405.594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-90419262061405.594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-376746925255.85663</v>
      </c>
      <c r="L4731" s="444">
        <f t="shared" ca="1" si="192"/>
        <v>-90796008986661.453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-90796008986661.453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-378316704111.08936</v>
      </c>
      <c r="L4732" s="444">
        <f t="shared" ca="1" si="192"/>
        <v>-91174325690772.547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-91174325690772.547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-379893023711.55225</v>
      </c>
      <c r="L4733" s="444">
        <f t="shared" ca="1" si="192"/>
        <v>-91554218714484.094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-91554218714484.094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-381475911310.3504</v>
      </c>
      <c r="L4734" s="444">
        <f t="shared" ca="1" si="192"/>
        <v>-91935694625794.438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-91935694625794.438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-383065394274.14349</v>
      </c>
      <c r="L4735" s="444">
        <f t="shared" ca="1" si="192"/>
        <v>-92318760020068.578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-92318760020068.578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-384661500083.61908</v>
      </c>
      <c r="L4736" s="444">
        <f t="shared" ca="1" si="192"/>
        <v>-92703421520152.203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-92703421520152.203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-386264256333.96753</v>
      </c>
      <c r="L4737" s="444">
        <f t="shared" ca="1" si="192"/>
        <v>-93089685776486.172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-93089685776486.172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-387873690735.35907</v>
      </c>
      <c r="L4738" s="444">
        <f t="shared" ca="1" si="192"/>
        <v>-93477559467221.531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-93477559467221.531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-389489831113.42303</v>
      </c>
      <c r="L4739" s="444">
        <f t="shared" ca="1" si="192"/>
        <v>-93867049298334.953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-93867049298334.953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-391112705409.72894</v>
      </c>
      <c r="L4740" s="444">
        <f t="shared" ca="1" si="192"/>
        <v>-94258162003744.688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-94258162003744.688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-392742341682.26953</v>
      </c>
      <c r="L4741" s="444">
        <f t="shared" ca="1" si="192"/>
        <v>-94650904345426.953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-94650904345426.953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-394378768105.94562</v>
      </c>
      <c r="L4742" s="444">
        <f t="shared" ca="1" si="192"/>
        <v>-95045283113532.906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-95045283113532.906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-396022012973.05377</v>
      </c>
      <c r="L4743" s="444">
        <f t="shared" ca="1" si="192"/>
        <v>-95441305126505.953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-95441305126505.953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-397672104693.77478</v>
      </c>
      <c r="L4744" s="444">
        <f t="shared" ca="1" si="192"/>
        <v>-95838977231199.734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-95838977231199.734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-399329071796.66553</v>
      </c>
      <c r="L4745" s="444">
        <f t="shared" ca="1" si="192"/>
        <v>-96238306302996.406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-96238306302996.406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-400992942929.15167</v>
      </c>
      <c r="L4746" s="444">
        <f t="shared" ca="1" si="192"/>
        <v>-96639299245925.563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-96639299245925.563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-402663746858.02319</v>
      </c>
      <c r="L4747" s="444">
        <f t="shared" ca="1" si="192"/>
        <v>-97041962992783.578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-97041962992783.578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-404341512469.93158</v>
      </c>
      <c r="L4748" s="444">
        <f t="shared" ca="1" si="192"/>
        <v>-97446304505253.516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-97446304505253.516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-406026268771.88965</v>
      </c>
      <c r="L4749" s="444">
        <f t="shared" ca="1" si="192"/>
        <v>-97852330774025.406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-97852330774025.406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-407718044891.77252</v>
      </c>
      <c r="L4750" s="444">
        <f t="shared" ca="1" si="192"/>
        <v>-98260048818917.172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-98260048818917.172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-409416870078.82153</v>
      </c>
      <c r="L4751" s="444">
        <f t="shared" ca="1" si="192"/>
        <v>-98669465688996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-98669465688996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-411122773704.15002</v>
      </c>
      <c r="L4752" s="444">
        <f t="shared" ca="1" si="192"/>
        <v>-99080588462700.156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-99080588462700.156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-412835785261.25067</v>
      </c>
      <c r="L4753" s="444">
        <f t="shared" ca="1" si="192"/>
        <v>-99493424247961.406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-99493424247961.406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-414555934366.50586</v>
      </c>
      <c r="L4754" s="444">
        <f t="shared" ca="1" si="192"/>
        <v>-99907980182327.906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-99907980182327.906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-416283250759.69958</v>
      </c>
      <c r="L4755" s="444">
        <f t="shared" ca="1" si="192"/>
        <v>-100324263433087.61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-100324263433087.61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-418017764304.53168</v>
      </c>
      <c r="L4756" s="444">
        <f t="shared" ca="1" si="192"/>
        <v>-100742281197392.14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-100742281197392.14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-419759504989.13391</v>
      </c>
      <c r="L4757" s="444">
        <f t="shared" ca="1" si="192"/>
        <v>-101162040702381.28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-101162040702381.28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-421508502926.58868</v>
      </c>
      <c r="L4758" s="444">
        <f t="shared" ca="1" si="192"/>
        <v>-101583549205307.88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-101583549205307.88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-423264788355.44946</v>
      </c>
      <c r="L4759" s="444">
        <f t="shared" ca="1" si="192"/>
        <v>-102006813993663.33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-102006813993663.33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-425028391640.26385</v>
      </c>
      <c r="L4760" s="444">
        <f t="shared" ca="1" si="192"/>
        <v>-102431842385303.59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-102431842385303.59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-426799343272.09833</v>
      </c>
      <c r="L4761" s="444">
        <f t="shared" ca="1" si="192"/>
        <v>-102858641728575.69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-102858641728575.69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-428577673869.06537</v>
      </c>
      <c r="L4762" s="444">
        <f t="shared" ca="1" si="192"/>
        <v>-103287219402444.75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-103287219402444.75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-430363414176.85315</v>
      </c>
      <c r="L4763" s="444">
        <f t="shared" ca="1" si="192"/>
        <v>-103717582816621.61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-103717582816621.61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-432156595069.25671</v>
      </c>
      <c r="L4764" s="444">
        <f t="shared" ca="1" si="192"/>
        <v>-104149739411690.86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-104149739411690.86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-433957247548.71191</v>
      </c>
      <c r="L4765" s="444">
        <f t="shared" ca="1" si="192"/>
        <v>-104583696659239.58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-104583696659239.58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-435765402746.83154</v>
      </c>
      <c r="L4766" s="444">
        <f t="shared" ca="1" si="192"/>
        <v>-105019462061986.41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-105019462061986.41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-437581091924.94336</v>
      </c>
      <c r="L4767" s="444">
        <f t="shared" ca="1" si="192"/>
        <v>-105457043153911.34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-105457043153911.34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-439404346474.63062</v>
      </c>
      <c r="L4768" s="444">
        <f t="shared" ca="1" si="192"/>
        <v>-105896447500385.97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-105896447500385.97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-441235197918.27484</v>
      </c>
      <c r="L4769" s="444">
        <f t="shared" ca="1" si="192"/>
        <v>-106337682698304.25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-106337682698304.25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-443073677909.60101</v>
      </c>
      <c r="L4770" s="444">
        <f t="shared" ca="1" si="192"/>
        <v>-106780756376213.84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-106780756376213.84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-444919818234.22437</v>
      </c>
      <c r="L4771" s="444">
        <f t="shared" ca="1" si="192"/>
        <v>-107225676194448.06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-107225676194448.06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-446773650810.20026</v>
      </c>
      <c r="L4772" s="444">
        <f t="shared" ca="1" si="192"/>
        <v>-107672449845258.27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-107672449845258.27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-448635207688.57611</v>
      </c>
      <c r="L4773" s="444">
        <f t="shared" ca="1" si="192"/>
        <v>-108121085052946.84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-108121085052946.84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-450504521053.94519</v>
      </c>
      <c r="L4774" s="444">
        <f t="shared" ca="1" si="192"/>
        <v>-108571589574000.78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-108571589574000.78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-452381623225.00323</v>
      </c>
      <c r="L4775" s="444">
        <f t="shared" ca="1" si="192"/>
        <v>-109023971197225.78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-109023971197225.78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-454266546655.10742</v>
      </c>
      <c r="L4776" s="444">
        <f t="shared" ca="1" si="192"/>
        <v>-109478237743880.89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-109478237743880.89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-456159323932.83704</v>
      </c>
      <c r="L4777" s="444">
        <f t="shared" ca="1" si="192"/>
        <v>-109934397067813.73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-109934397067813.73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-458059987782.55731</v>
      </c>
      <c r="L4778" s="444">
        <f t="shared" ca="1" si="192"/>
        <v>-110392457055596.3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-110392457055596.3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-459968571064.98456</v>
      </c>
      <c r="L4779" s="444">
        <f t="shared" ca="1" si="192"/>
        <v>-110852425626661.28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-110852425626661.28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-461885106777.75531</v>
      </c>
      <c r="L4780" s="444">
        <f t="shared" ca="1" si="192"/>
        <v>-111314310733439.03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-111314310733439.03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-463809628055.99591</v>
      </c>
      <c r="L4781" s="444">
        <f t="shared" ca="1" si="192"/>
        <v>-111778120361495.03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-111778120361495.03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-465742168172.89594</v>
      </c>
      <c r="L4782" s="444">
        <f t="shared" ca="1" si="192"/>
        <v>-112243862529667.92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-112243862529667.92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-467682760540.28302</v>
      </c>
      <c r="L4783" s="444">
        <f t="shared" ca="1" si="192"/>
        <v>-112711545290208.2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-112711545290208.2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-469631438709.20093</v>
      </c>
      <c r="L4784" s="444">
        <f t="shared" ca="1" si="192"/>
        <v>-113181176728917.41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-113181176728917.41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-471588236370.4892</v>
      </c>
      <c r="L4785" s="444">
        <f t="shared" ca="1" si="192"/>
        <v>-113652764965287.89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-113652764965287.89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-473553187355.36621</v>
      </c>
      <c r="L4786" s="444">
        <f t="shared" ca="1" si="192"/>
        <v>-114126318152643.25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-114126318152643.25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-475526325636.01355</v>
      </c>
      <c r="L4787" s="444">
        <f t="shared" ca="1" si="192"/>
        <v>-114601844478279.27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-114601844478279.27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-477507685326.16364</v>
      </c>
      <c r="L4788" s="444">
        <f t="shared" ca="1" si="192"/>
        <v>-115079352163605.42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-115079352163605.42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-479497300681.68927</v>
      </c>
      <c r="L4789" s="444">
        <f t="shared" ca="1" si="192"/>
        <v>-115558849464287.11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-115558849464287.11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-481495206101.19629</v>
      </c>
      <c r="L4790" s="444">
        <f t="shared" ca="1" si="192"/>
        <v>-116040344670388.31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-116040344670388.31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-483501436126.61798</v>
      </c>
      <c r="L4791" s="444">
        <f t="shared" ca="1" si="192"/>
        <v>-116523846106514.94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-116523846106514.94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-485516025443.81219</v>
      </c>
      <c r="L4792" s="444">
        <f t="shared" ca="1" si="192"/>
        <v>-117009362131958.75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-117009362131958.75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-487539008883.16144</v>
      </c>
      <c r="L4793" s="444">
        <f t="shared" ca="1" si="192"/>
        <v>-117496901140841.91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-117496901140841.91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-489570421420.17462</v>
      </c>
      <c r="L4794" s="444">
        <f t="shared" ca="1" si="192"/>
        <v>-117986471562262.08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-117986471562262.08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-491610298176.09198</v>
      </c>
      <c r="L4795" s="444">
        <f t="shared" ca="1" si="192"/>
        <v>-118478081860438.17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-118478081860438.17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-493658674418.49237</v>
      </c>
      <c r="L4796" s="444">
        <f t="shared" ca="1" si="192"/>
        <v>-118971740534856.67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-118971740534856.67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-495715585561.90277</v>
      </c>
      <c r="L4797" s="444">
        <f t="shared" ca="1" si="192"/>
        <v>-119467456120418.58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-119467456120418.58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-497781067168.41071</v>
      </c>
      <c r="L4798" s="444">
        <f t="shared" ca="1" si="192"/>
        <v>-119965237187586.98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-119965237187586.98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-499855154948.27905</v>
      </c>
      <c r="L4799" s="444">
        <f t="shared" ca="1" si="192"/>
        <v>-120465092342535.27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-120465092342535.27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-501937884760.56354</v>
      </c>
      <c r="L4800" s="444">
        <f t="shared" ca="1" si="192"/>
        <v>-120967030227295.83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-120967030227295.83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-504029292613.73267</v>
      </c>
      <c r="L4801" s="444">
        <f t="shared" ca="1" si="192"/>
        <v>-121471059519909.56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-121471059519909.56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-506129414666.28986</v>
      </c>
      <c r="L4802" s="444">
        <f t="shared" ca="1" si="192"/>
        <v>-121977188934575.86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-121977188934575.86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-508238287227.39941</v>
      </c>
      <c r="L4803" s="444">
        <f t="shared" ca="1" si="192"/>
        <v>-122485427221803.27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-122485427221803.27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-510355946757.51361</v>
      </c>
      <c r="L4804" s="444">
        <f t="shared" ca="1" si="192"/>
        <v>-122995783168560.78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-122995783168560.78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-512482429869.00323</v>
      </c>
      <c r="L4805" s="444">
        <f t="shared" ca="1" si="192"/>
        <v>-123508265598429.78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-123508265598429.78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-514617773326.79083</v>
      </c>
      <c r="L4806" s="444">
        <f t="shared" ca="1" si="192"/>
        <v>-124022883371756.58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-124022883371756.58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-516762014048.98566</v>
      </c>
      <c r="L4807" s="444">
        <f t="shared" ca="1" si="192"/>
        <v>-124539645385805.56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-124539645385805.56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-518915189107.52319</v>
      </c>
      <c r="L4808" s="444">
        <f t="shared" ca="1" si="192"/>
        <v>-125058560574913.08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-125058560574913.08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-521077335728.80457</v>
      </c>
      <c r="L4809" s="444">
        <f t="shared" ca="1" si="192"/>
        <v>-125579637910641.88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-125579637910641.88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-523248491294.34113</v>
      </c>
      <c r="L4810" s="444">
        <f t="shared" ca="1" si="192"/>
        <v>-126102886401936.22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-126102886401936.22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-525428693341.40088</v>
      </c>
      <c r="L4811" s="444">
        <f t="shared" ca="1" si="192"/>
        <v>-126628315095277.63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-126628315095277.63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-527617979563.65674</v>
      </c>
      <c r="L4812" s="444">
        <f t="shared" ca="1" si="192"/>
        <v>-127155933074841.28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-127155933074841.28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-529816387811.83875</v>
      </c>
      <c r="L4813" s="444">
        <f t="shared" ca="1" si="192"/>
        <v>-127685749462653.13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-127685749462653.13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-532023956094.388</v>
      </c>
      <c r="L4814" s="444">
        <f t="shared" ca="1" si="192"/>
        <v>-128217773418747.52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-128217773418747.52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-534240722578.11462</v>
      </c>
      <c r="L4815" s="444">
        <f t="shared" ca="1" si="192"/>
        <v>-128752014141325.63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-128752014141325.63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-536466725588.85675</v>
      </c>
      <c r="L4816" s="444">
        <f t="shared" ca="1" si="192"/>
        <v>-129288480866914.48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-129288480866914.48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-538702003612.14368</v>
      </c>
      <c r="L4817" s="444">
        <f t="shared" ca="1" si="192"/>
        <v>-129827182870526.63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-129827182870526.63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-540946595293.8609</v>
      </c>
      <c r="L4818" s="444">
        <f t="shared" ca="1" si="192"/>
        <v>-130368129465820.48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-130368129465820.48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-543200539440.9187</v>
      </c>
      <c r="L4819" s="444">
        <f t="shared" ca="1" si="192"/>
        <v>-130911330005261.41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-130911330005261.41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-545463875021.92261</v>
      </c>
      <c r="L4820" s="444">
        <f t="shared" ca="1" si="192"/>
        <v>-131456793880283.33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-131456793880283.33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-547736641167.84711</v>
      </c>
      <c r="L4821" s="444">
        <f t="shared" ca="1" si="192"/>
        <v>-132004530521451.17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-132004530521451.17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-550018877172.71326</v>
      </c>
      <c r="L4822" s="444">
        <f t="shared" ca="1" si="192"/>
        <v>-132554549398623.89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-132554549398623.89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-552310622494.26611</v>
      </c>
      <c r="L4823" s="444">
        <f t="shared" ca="1" si="192"/>
        <v>-133106860021118.16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-133106860021118.16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-554611916754.65906</v>
      </c>
      <c r="L4824" s="444">
        <f t="shared" ca="1" si="192"/>
        <v>-133661471937872.81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-133661471937872.81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-556922799741.1366</v>
      </c>
      <c r="L4825" s="444">
        <f t="shared" ca="1" si="192"/>
        <v>-134218394737613.95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-134218394737613.95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-559243311406.72485</v>
      </c>
      <c r="L4826" s="444">
        <f t="shared" ca="1" si="192"/>
        <v>-134777638049020.67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-134777638049020.67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-561573491870.91943</v>
      </c>
      <c r="L4827" s="444">
        <f t="shared" ca="1" si="192"/>
        <v>-135339211540891.59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-135339211540891.59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-563913381420.38159</v>
      </c>
      <c r="L4828" s="444">
        <f t="shared" ca="1" si="192"/>
        <v>-135903124922311.97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-135903124922311.97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-566263020509.6333</v>
      </c>
      <c r="L4829" s="444">
        <f t="shared" ca="1" si="192"/>
        <v>-136469387942821.61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-136469387942821.61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-568622449761.75671</v>
      </c>
      <c r="L4830" s="444">
        <f t="shared" ca="1" si="192"/>
        <v>-137038010392583.36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-137038010392583.36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-570991709969.09741</v>
      </c>
      <c r="L4831" s="444">
        <f t="shared" ca="1" si="192"/>
        <v>-137609002102552.45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-137609002102552.45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-573370842093.96851</v>
      </c>
      <c r="L4832" s="444">
        <f t="shared" ca="1" si="192"/>
        <v>-138182372944646.42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-138182372944646.42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-575759887269.36011</v>
      </c>
      <c r="L4833" s="444">
        <f t="shared" ca="1" si="192"/>
        <v>-138758132831915.78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-138758132831915.78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-578158886799.64905</v>
      </c>
      <c r="L4834" s="444">
        <f t="shared" ca="1" si="192"/>
        <v>-139336291718715.44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-139336291718715.44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-580567882161.31433</v>
      </c>
      <c r="L4835" s="444">
        <f t="shared" ca="1" si="192"/>
        <v>-139916859600876.75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-139916859600876.75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-582986915003.65308</v>
      </c>
      <c r="L4836" s="444">
        <f t="shared" ca="1" si="192"/>
        <v>-140499846515880.41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-140499846515880.41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-585416027149.50171</v>
      </c>
      <c r="L4837" s="444">
        <f t="shared" ca="1" si="192"/>
        <v>-141085262543029.91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-141085262543029.91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-587855260595.95789</v>
      </c>
      <c r="L4838" s="444">
        <f t="shared" ca="1" si="192"/>
        <v>-141673117803625.88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-141673117803625.88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-590304657515.10779</v>
      </c>
      <c r="L4839" s="444">
        <f t="shared" ca="1" si="192"/>
        <v>-142263422461140.97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-142263422461140.97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-592764260254.75403</v>
      </c>
      <c r="L4840" s="444">
        <f t="shared" ca="1" si="192"/>
        <v>-142856186721395.72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-142856186721395.72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-595234111339.1488</v>
      </c>
      <c r="L4841" s="444">
        <f t="shared" ca="1" si="192"/>
        <v>-143451420832734.88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-143451420832734.88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-597714253469.72864</v>
      </c>
      <c r="L4842" s="444">
        <f t="shared" ca="1" si="192"/>
        <v>-144049135086204.59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-144049135086204.59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-600204729525.85242</v>
      </c>
      <c r="L4843" s="444">
        <f t="shared" ca="1" si="192"/>
        <v>-144649339815730.44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-144649339815730.44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-602705582565.54346</v>
      </c>
      <c r="L4844" s="444">
        <f t="shared" ca="1" si="192"/>
        <v>-145252045398295.97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-145252045398295.97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-605216855826.23315</v>
      </c>
      <c r="L4845" s="444">
        <f t="shared" ca="1" si="192"/>
        <v>-145857262254122.19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-145857262254122.19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-607738592725.50916</v>
      </c>
      <c r="L4846" s="444">
        <f t="shared" ca="1" si="192"/>
        <v>-146465000846847.69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-146465000846847.69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-610270836861.86536</v>
      </c>
      <c r="L4847" s="444">
        <f t="shared" ca="1" si="192"/>
        <v>-147075271683709.56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-147075271683709.56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-612813632015.45654</v>
      </c>
      <c r="L4848" s="444">
        <f t="shared" ca="1" si="192"/>
        <v>-147688085315725.03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-147688085315725.03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-615367022148.85425</v>
      </c>
      <c r="L4849" s="444">
        <f t="shared" ca="1" si="192"/>
        <v>-148303452337873.88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-148303452337873.88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-617931051407.80786</v>
      </c>
      <c r="L4850" s="444">
        <f t="shared" ca="1" si="192"/>
        <v>-148921383389281.69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-148921383389281.69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-620505764122.00708</v>
      </c>
      <c r="L4851" s="444">
        <f t="shared" ca="1" si="192"/>
        <v>-149541889153403.69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-149541889153403.69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-623091204805.84863</v>
      </c>
      <c r="L4852" s="444">
        <f t="shared" ca="1" si="192"/>
        <v>-150164980358209.53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-150164980358209.53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-625687418159.20642</v>
      </c>
      <c r="L4853" s="444">
        <f t="shared" ref="L4853:L5107" ca="1" si="197">I4853-J4853+K4853</f>
        <v>-150790667776368.75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-150790667776368.75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-628294449068.20313</v>
      </c>
      <c r="L4854" s="444">
        <f t="shared" ca="1" si="197"/>
        <v>-151418962225436.94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-151418962225436.94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-630912342605.98718</v>
      </c>
      <c r="L4855" s="444">
        <f t="shared" ca="1" si="197"/>
        <v>-152049874568042.94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-152049874568042.94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-633541144033.51221</v>
      </c>
      <c r="L4856" s="444">
        <f t="shared" ca="1" si="197"/>
        <v>-152683415712076.44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-152683415712076.44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-636180898800.31848</v>
      </c>
      <c r="L4857" s="444">
        <f t="shared" ca="1" si="197"/>
        <v>-153319596610876.75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-153319596610876.75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-638831652545.31982</v>
      </c>
      <c r="L4858" s="444">
        <f t="shared" ca="1" si="197"/>
        <v>-153958428263422.06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-153958428263422.06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-641493451097.59192</v>
      </c>
      <c r="L4859" s="444">
        <f t="shared" ca="1" si="197"/>
        <v>-154599921714519.66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-154599921714519.66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-644166340477.16528</v>
      </c>
      <c r="L4860" s="444">
        <f t="shared" ca="1" si="197"/>
        <v>-155244088054996.81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-155244088054996.81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-646850366895.82007</v>
      </c>
      <c r="L4861" s="444">
        <f t="shared" ca="1" si="197"/>
        <v>-155890938421892.63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-155890938421892.63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-649545576757.88599</v>
      </c>
      <c r="L4862" s="444">
        <f t="shared" ca="1" si="197"/>
        <v>-156540483998650.5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-156540483998650.5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-652252016661.0437</v>
      </c>
      <c r="L4863" s="444">
        <f t="shared" ca="1" si="197"/>
        <v>-157192736015311.53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-157192736015311.53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-654969733397.13135</v>
      </c>
      <c r="L4864" s="444">
        <f t="shared" ca="1" si="197"/>
        <v>-157847705748708.66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-157847705748708.66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-657698773952.95276</v>
      </c>
      <c r="L4865" s="444">
        <f t="shared" ca="1" si="197"/>
        <v>-158505404522661.59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-158505404522661.59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-660439185511.08997</v>
      </c>
      <c r="L4866" s="444">
        <f t="shared" ca="1" si="197"/>
        <v>-159165843708172.69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-159165843708172.69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-663191015450.71948</v>
      </c>
      <c r="L4867" s="444">
        <f t="shared" ca="1" si="197"/>
        <v>-159829034723623.41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-159829034723623.41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-665954311348.43091</v>
      </c>
      <c r="L4868" s="444">
        <f t="shared" ca="1" si="197"/>
        <v>-160494989034971.84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-160494989034971.84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-668729120979.04932</v>
      </c>
      <c r="L4869" s="444">
        <f t="shared" ca="1" si="197"/>
        <v>-161163718155950.91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-161163718155950.91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-671515492316.46216</v>
      </c>
      <c r="L4870" s="444">
        <f t="shared" ca="1" si="197"/>
        <v>-161835233648267.38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-161835233648267.38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-674313473534.44739</v>
      </c>
      <c r="L4871" s="444">
        <f t="shared" ca="1" si="197"/>
        <v>-162509547121801.81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-162509547121801.81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-677123113007.50757</v>
      </c>
      <c r="L4872" s="444">
        <f t="shared" ca="1" si="197"/>
        <v>-163186670234809.31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-163186670234809.31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-679944459311.70544</v>
      </c>
      <c r="L4873" s="444">
        <f t="shared" ca="1" si="197"/>
        <v>-163866614694121.03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-163866614694121.03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-682777561225.50427</v>
      </c>
      <c r="L4874" s="444">
        <f t="shared" ca="1" si="197"/>
        <v>-164549392255346.53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-164549392255346.53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-685622467730.6106</v>
      </c>
      <c r="L4875" s="444">
        <f t="shared" ca="1" si="197"/>
        <v>-165235014723077.16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-165235014723077.16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-688479228012.82153</v>
      </c>
      <c r="L4876" s="444">
        <f t="shared" ca="1" si="197"/>
        <v>-165923493951089.97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-165923493951089.97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-691347891462.87488</v>
      </c>
      <c r="L4877" s="444">
        <f t="shared" ca="1" si="197"/>
        <v>-166614841842552.84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-166614841842552.84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-694228507677.30347</v>
      </c>
      <c r="L4878" s="444">
        <f t="shared" ca="1" si="197"/>
        <v>-167309070350230.16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-167309070350230.16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-697121126459.29236</v>
      </c>
      <c r="L4879" s="444">
        <f t="shared" ca="1" si="197"/>
        <v>-168006191476689.44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-168006191476689.44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-700025797819.53931</v>
      </c>
      <c r="L4880" s="444">
        <f t="shared" ca="1" si="197"/>
        <v>-168706217274508.97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-168706217274508.97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-702942571977.12073</v>
      </c>
      <c r="L4881" s="444">
        <f t="shared" ca="1" si="197"/>
        <v>-169409159846486.09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-169409159846486.09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-705871499360.35876</v>
      </c>
      <c r="L4882" s="444">
        <f t="shared" ca="1" si="197"/>
        <v>-170115031345846.44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-170115031345846.44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-708812630607.69348</v>
      </c>
      <c r="L4883" s="444">
        <f t="shared" ca="1" si="197"/>
        <v>-170823843976454.13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-170823843976454.13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-711766016568.55884</v>
      </c>
      <c r="L4884" s="444">
        <f t="shared" ca="1" si="197"/>
        <v>-171535609993022.69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-171535609993022.69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-714731708304.26123</v>
      </c>
      <c r="L4885" s="444">
        <f t="shared" ca="1" si="197"/>
        <v>-172250341701326.94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-172250341701326.94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-717709757088.86218</v>
      </c>
      <c r="L4886" s="444">
        <f t="shared" ca="1" si="197"/>
        <v>-172968051458415.81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-172968051458415.81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-720700214410.06592</v>
      </c>
      <c r="L4887" s="444">
        <f t="shared" ca="1" si="197"/>
        <v>-173688751672825.88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-173688751672825.88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-723703131970.10779</v>
      </c>
      <c r="L4888" s="444">
        <f t="shared" ca="1" si="197"/>
        <v>-174412454804795.97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-174412454804795.97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-726718561686.6499</v>
      </c>
      <c r="L4889" s="444">
        <f t="shared" ca="1" si="197"/>
        <v>-175139173366482.63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-175139173366482.63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-729746555693.67761</v>
      </c>
      <c r="L4890" s="444">
        <f t="shared" ca="1" si="197"/>
        <v>-175868919922176.31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-175868919922176.31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-732787166342.40125</v>
      </c>
      <c r="L4891" s="444">
        <f t="shared" ca="1" si="197"/>
        <v>-176601707088518.72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-176601707088518.72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-735840446202.16138</v>
      </c>
      <c r="L4892" s="444">
        <f t="shared" ca="1" si="197"/>
        <v>-177337547534720.88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-177337547534720.88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-738906448061.33691</v>
      </c>
      <c r="L4893" s="444">
        <f t="shared" ca="1" si="197"/>
        <v>-178076453982782.22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-178076453982782.22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-741985224928.25928</v>
      </c>
      <c r="L4894" s="444">
        <f t="shared" ca="1" si="197"/>
        <v>-178818439207710.47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-178818439207710.47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-745076830032.12695</v>
      </c>
      <c r="L4895" s="444">
        <f t="shared" ca="1" si="197"/>
        <v>-179563516037742.59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-179563516037742.59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-748181316823.92749</v>
      </c>
      <c r="L4896" s="444">
        <f t="shared" ca="1" si="197"/>
        <v>-180311697354566.53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-180311697354566.53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-751298738977.3606</v>
      </c>
      <c r="L4897" s="444">
        <f t="shared" ca="1" si="197"/>
        <v>-181062996093543.91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-181062996093543.91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-754429150389.76624</v>
      </c>
      <c r="L4898" s="444">
        <f t="shared" ca="1" si="197"/>
        <v>-181817425243933.69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-181817425243933.69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-757572605183.05701</v>
      </c>
      <c r="L4899" s="444">
        <f t="shared" ca="1" si="197"/>
        <v>-182574997849116.75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-182574997849116.75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-760729157704.65308</v>
      </c>
      <c r="L4900" s="444">
        <f t="shared" ca="1" si="197"/>
        <v>-183335727006821.41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-183335727006821.41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-763898862528.42249</v>
      </c>
      <c r="L4901" s="444">
        <f t="shared" ca="1" si="197"/>
        <v>-184099625869349.84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-184099625869349.84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-767081774455.62439</v>
      </c>
      <c r="L4902" s="444">
        <f t="shared" ca="1" si="197"/>
        <v>-184866707643805.47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-184866707643805.47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-770277948515.85608</v>
      </c>
      <c r="L4903" s="444">
        <f t="shared" ca="1" si="197"/>
        <v>-185636985592321.31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-185636985592321.31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-773487439968.00549</v>
      </c>
      <c r="L4904" s="444">
        <f t="shared" ca="1" si="197"/>
        <v>-186410473032289.31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-186410473032289.31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-776710304301.20544</v>
      </c>
      <c r="L4905" s="444">
        <f t="shared" ca="1" si="197"/>
        <v>-187187183336590.53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-187187183336590.53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-779946597235.79382</v>
      </c>
      <c r="L4906" s="444">
        <f t="shared" ca="1" si="197"/>
        <v>-187967129933826.31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-187967129933826.31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-783196374724.27625</v>
      </c>
      <c r="L4907" s="444">
        <f t="shared" ca="1" si="197"/>
        <v>-188750326308550.59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-188750326308550.59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-786459692952.29419</v>
      </c>
      <c r="L4908" s="444">
        <f t="shared" ca="1" si="197"/>
        <v>-189536786001502.88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-189536786001502.88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-789736608339.59534</v>
      </c>
      <c r="L4909" s="444">
        <f t="shared" ca="1" si="197"/>
        <v>-190326522609842.47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-190326522609842.47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-793027177541.01025</v>
      </c>
      <c r="L4910" s="444">
        <f t="shared" ca="1" si="197"/>
        <v>-191119549787383.47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-191119549787383.47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-796331457447.43115</v>
      </c>
      <c r="L4911" s="444">
        <f t="shared" ca="1" si="197"/>
        <v>-191915881244830.91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-191915881244830.91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-799649505186.79541</v>
      </c>
      <c r="L4912" s="444">
        <f t="shared" ca="1" si="197"/>
        <v>-192715530750017.69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-192715530750017.69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-802981378125.07373</v>
      </c>
      <c r="L4913" s="444">
        <f t="shared" ca="1" si="197"/>
        <v>-193518512128142.75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-193518512128142.75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-806327133867.26147</v>
      </c>
      <c r="L4914" s="444">
        <f t="shared" ca="1" si="197"/>
        <v>-194324839262010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-194324839262010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-809686830258.375</v>
      </c>
      <c r="L4915" s="444">
        <f t="shared" ca="1" si="197"/>
        <v>-195134526092268.38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-195134526092268.38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-813060525384.45154</v>
      </c>
      <c r="L4916" s="444">
        <f t="shared" ca="1" si="197"/>
        <v>-195947586617652.81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-195947586617652.81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-816448277573.55334</v>
      </c>
      <c r="L4917" s="444">
        <f t="shared" ca="1" si="197"/>
        <v>-196764034895226.38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-196764034895226.38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-819850145396.77661</v>
      </c>
      <c r="L4918" s="444">
        <f t="shared" ca="1" si="197"/>
        <v>-197583885040623.16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-197583885040623.16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-823266187669.26318</v>
      </c>
      <c r="L4919" s="444">
        <f t="shared" ca="1" si="197"/>
        <v>-198407151228292.41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-198407151228292.41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-826696463451.21838</v>
      </c>
      <c r="L4920" s="444">
        <f t="shared" ca="1" si="197"/>
        <v>-199233847691743.63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-199233847691743.63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-830141032048.93176</v>
      </c>
      <c r="L4921" s="444">
        <f t="shared" ca="1" si="197"/>
        <v>-200063988723792.56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-200063988723792.56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-833599953015.80237</v>
      </c>
      <c r="L4922" s="444">
        <f t="shared" ca="1" si="197"/>
        <v>-200897588676808.38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-200897588676808.38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-837073286153.36816</v>
      </c>
      <c r="L4923" s="444">
        <f t="shared" ca="1" si="197"/>
        <v>-201734661962961.75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-201734661962961.75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-840561091512.34058</v>
      </c>
      <c r="L4924" s="444">
        <f t="shared" ca="1" si="197"/>
        <v>-202575223054474.09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-202575223054474.09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-844063429393.64209</v>
      </c>
      <c r="L4925" s="444">
        <f t="shared" ca="1" si="197"/>
        <v>-203419286483867.75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-203419286483867.75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-847580360349.44897</v>
      </c>
      <c r="L4926" s="444">
        <f t="shared" ca="1" si="197"/>
        <v>-204266866844217.19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-204266866844217.19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-851111945184.23828</v>
      </c>
      <c r="L4927" s="444">
        <f t="shared" ca="1" si="197"/>
        <v>-205117978789401.44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-205117978789401.44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-854658244955.83936</v>
      </c>
      <c r="L4928" s="444">
        <f t="shared" ca="1" si="197"/>
        <v>-205972637034357.28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-205972637034357.28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-858219320976.48865</v>
      </c>
      <c r="L4929" s="444">
        <f t="shared" ca="1" si="197"/>
        <v>-206830856355333.78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-206830856355333.78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-861795234813.89075</v>
      </c>
      <c r="L4930" s="444">
        <f t="shared" ca="1" si="197"/>
        <v>-207692651590147.69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-207692651590147.69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-865386048292.28198</v>
      </c>
      <c r="L4931" s="444">
        <f t="shared" ca="1" si="197"/>
        <v>-208558037638439.97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-208558037638439.97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-868991823493.49988</v>
      </c>
      <c r="L4932" s="444">
        <f t="shared" ca="1" si="197"/>
        <v>-209427029461933.47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-209427029461933.47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-872612622758.05615</v>
      </c>
      <c r="L4933" s="444">
        <f t="shared" ca="1" si="197"/>
        <v>-210299642084691.53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-210299642084691.53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-876248508686.21472</v>
      </c>
      <c r="L4934" s="444">
        <f t="shared" ca="1" si="197"/>
        <v>-211175890593377.75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-211175890593377.75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-879899544139.07397</v>
      </c>
      <c r="L4935" s="444">
        <f t="shared" ca="1" si="197"/>
        <v>-212055790137516.81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-212055790137516.81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-883565792239.65332</v>
      </c>
      <c r="L4936" s="444">
        <f t="shared" ca="1" si="197"/>
        <v>-212939355929756.47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-212939355929756.47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-887247316373.98523</v>
      </c>
      <c r="L4937" s="444">
        <f t="shared" ca="1" si="197"/>
        <v>-213826603246130.47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-213826603246130.47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-890944180192.21033</v>
      </c>
      <c r="L4938" s="444">
        <f t="shared" ca="1" si="197"/>
        <v>-214717547426322.69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-214717547426322.69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-894656447609.67786</v>
      </c>
      <c r="L4939" s="444">
        <f t="shared" ca="1" si="197"/>
        <v>-215612203873932.38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-215612203873932.38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-898384182808.05151</v>
      </c>
      <c r="L4940" s="444">
        <f t="shared" ca="1" si="197"/>
        <v>-216510588056740.44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-216510588056740.44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-902127450236.41846</v>
      </c>
      <c r="L4941" s="444">
        <f t="shared" ca="1" si="197"/>
        <v>-217412715506976.84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-217412715506976.84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-905886314612.40344</v>
      </c>
      <c r="L4942" s="444">
        <f t="shared" ca="1" si="197"/>
        <v>-218318601821589.25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-218318601821589.25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-909660840923.28857</v>
      </c>
      <c r="L4943" s="444">
        <f t="shared" ca="1" si="197"/>
        <v>-219228262662512.53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-219228262662512.53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-913451094427.1355</v>
      </c>
      <c r="L4944" s="444">
        <f t="shared" ca="1" si="197"/>
        <v>-220141713756939.66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-220141713756939.66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-917257140653.91516</v>
      </c>
      <c r="L4945" s="444">
        <f t="shared" ca="1" si="197"/>
        <v>-221058970897593.56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-221058970897593.56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-921079045406.63977</v>
      </c>
      <c r="L4946" s="444">
        <f t="shared" ca="1" si="197"/>
        <v>-221980049943000.19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-221980049943000.19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-924916874762.50073</v>
      </c>
      <c r="L4947" s="444">
        <f t="shared" ca="1" si="197"/>
        <v>-222904966817762.69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-222904966817762.69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-928770695074.01111</v>
      </c>
      <c r="L4948" s="444">
        <f t="shared" ca="1" si="197"/>
        <v>-223833737512836.69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-223833737512836.69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-932640572970.15295</v>
      </c>
      <c r="L4949" s="444">
        <f t="shared" ca="1" si="197"/>
        <v>-224766378085806.84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-224766378085806.84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-936526575357.52832</v>
      </c>
      <c r="L4950" s="444">
        <f t="shared" ca="1" si="197"/>
        <v>-225702904661164.38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-225702904661164.38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-940428769421.51819</v>
      </c>
      <c r="L4951" s="444">
        <f t="shared" ca="1" si="197"/>
        <v>-226643333430585.91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-226643333430585.91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-944347222627.44128</v>
      </c>
      <c r="L4952" s="444">
        <f t="shared" ca="1" si="197"/>
        <v>-227587680653213.34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-227587680653213.34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-948282002721.72229</v>
      </c>
      <c r="L4953" s="444">
        <f t="shared" ca="1" si="197"/>
        <v>-228535962655935.06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-228535962655935.06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-952233177733.06287</v>
      </c>
      <c r="L4954" s="444">
        <f t="shared" ca="1" si="197"/>
        <v>-229488195833668.13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-229488195833668.13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-956200815973.61707</v>
      </c>
      <c r="L4955" s="444">
        <f t="shared" ca="1" si="197"/>
        <v>-230444396649641.75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-230444396649641.75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-960184986040.17383</v>
      </c>
      <c r="L4956" s="444">
        <f t="shared" ca="1" si="197"/>
        <v>-231404581635681.94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-231404581635681.94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-964185756815.34143</v>
      </c>
      <c r="L4957" s="444">
        <f t="shared" ca="1" si="197"/>
        <v>-232368767392497.28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-232368767392497.28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-968203197468.73865</v>
      </c>
      <c r="L4958" s="444">
        <f t="shared" ca="1" si="197"/>
        <v>-233336970589966.03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-233336970589966.03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-972237377458.19177</v>
      </c>
      <c r="L4959" s="444">
        <f t="shared" ca="1" si="197"/>
        <v>-234309207967424.22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-234309207967424.22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-976288366530.9342</v>
      </c>
      <c r="L4960" s="444">
        <f t="shared" ca="1" si="197"/>
        <v>-235285496333955.16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-235285496333955.16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-980356234724.81311</v>
      </c>
      <c r="L4961" s="444">
        <f t="shared" ca="1" si="197"/>
        <v>-236265852568679.97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-236265852568679.97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-984441052369.49988</v>
      </c>
      <c r="L4962" s="444">
        <f t="shared" ca="1" si="197"/>
        <v>-237250293621049.47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-237250293621049.47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-988542890087.70605</v>
      </c>
      <c r="L4963" s="444">
        <f t="shared" ca="1" si="197"/>
        <v>-238238836511137.19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-238238836511137.19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-992661818796.40491</v>
      </c>
      <c r="L4964" s="444">
        <f t="shared" ca="1" si="197"/>
        <v>-239231498329933.59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-239231498329933.59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-996797909708.05664</v>
      </c>
      <c r="L4965" s="444">
        <f t="shared" ca="1" si="197"/>
        <v>-240228296239641.66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-240228296239641.66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-1000951234331.8401</v>
      </c>
      <c r="L4966" s="444">
        <f t="shared" ca="1" si="197"/>
        <v>-241229247473973.5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-241229247473973.5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-1005121864474.8895</v>
      </c>
      <c r="L4967" s="444">
        <f t="shared" ca="1" si="197"/>
        <v>-242234369338448.38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-242234369338448.38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-1009309872243.535</v>
      </c>
      <c r="L4968" s="444">
        <f t="shared" ca="1" si="197"/>
        <v>-243243679210691.91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-243243679210691.91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-1013515330044.5494</v>
      </c>
      <c r="L4969" s="444">
        <f t="shared" ca="1" si="197"/>
        <v>-244257194540736.47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-244257194540736.47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-1017738310586.402</v>
      </c>
      <c r="L4970" s="444">
        <f t="shared" ca="1" si="197"/>
        <v>-245274932851322.88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-245274932851322.88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-1021978886880.512</v>
      </c>
      <c r="L4971" s="444">
        <f t="shared" ca="1" si="197"/>
        <v>-246296911738203.38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-246296911738203.38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-1026237132242.514</v>
      </c>
      <c r="L4972" s="444">
        <f t="shared" ca="1" si="197"/>
        <v>-247323148870445.88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-247323148870445.88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-1030513120293.5245</v>
      </c>
      <c r="L4973" s="444">
        <f t="shared" ca="1" si="197"/>
        <v>-248353661990739.41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-248353661990739.41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-1034806924961.4142</v>
      </c>
      <c r="L4974" s="444">
        <f t="shared" ca="1" si="197"/>
        <v>-249388468915700.81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-249388468915700.81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-1039118620482.0867</v>
      </c>
      <c r="L4975" s="444">
        <f t="shared" ca="1" si="197"/>
        <v>-250427587536182.91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-250427587536182.91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-1043448281400.7622</v>
      </c>
      <c r="L4976" s="444">
        <f t="shared" ca="1" si="197"/>
        <v>-251471035817583.66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-251471035817583.66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-1047795982573.2653</v>
      </c>
      <c r="L4977" s="444">
        <f t="shared" ca="1" si="197"/>
        <v>-252518831800156.91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-252518831800156.91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-1052161799167.3203</v>
      </c>
      <c r="L4978" s="444">
        <f t="shared" ca="1" si="197"/>
        <v>-253570993599324.22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-253570993599324.22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-1056545806663.851</v>
      </c>
      <c r="L4979" s="444">
        <f t="shared" ca="1" si="197"/>
        <v>-254627539405988.06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-254627539405988.06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-1060948080858.2837</v>
      </c>
      <c r="L4980" s="444">
        <f t="shared" ca="1" si="197"/>
        <v>-255688487486846.34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-255688487486846.34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-1065368697861.8597</v>
      </c>
      <c r="L4981" s="444">
        <f t="shared" ca="1" si="197"/>
        <v>-256753856184708.22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-256753856184708.22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-1069807734102.9509</v>
      </c>
      <c r="L4982" s="444">
        <f t="shared" ca="1" si="197"/>
        <v>-257823663918811.16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-257823663918811.16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-1074265266328.3798</v>
      </c>
      <c r="L4983" s="444">
        <f t="shared" ca="1" si="197"/>
        <v>-258897929185139.53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-258897929185139.53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-1078741371604.7479</v>
      </c>
      <c r="L4984" s="444">
        <f t="shared" ca="1" si="197"/>
        <v>-259976670556744.28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-259976670556744.28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-1083236127319.7678</v>
      </c>
      <c r="L4985" s="444">
        <f t="shared" ca="1" si="197"/>
        <v>-261059906684064.06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-261059906684064.06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-1087749611183.6002</v>
      </c>
      <c r="L4986" s="444">
        <f t="shared" ca="1" si="197"/>
        <v>-262147656295247.66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-262147656295247.66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-1092281901230.1986</v>
      </c>
      <c r="L4987" s="444">
        <f t="shared" ca="1" si="197"/>
        <v>-263239938196477.84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-263239938196477.84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-1096833075818.6578</v>
      </c>
      <c r="L4988" s="444">
        <f t="shared" ca="1" si="197"/>
        <v>-264336771272296.5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-264336771272296.5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-1101403213634.5688</v>
      </c>
      <c r="L4989" s="444">
        <f t="shared" ca="1" si="197"/>
        <v>-265438174485931.06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-265438174485931.06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-1105992393691.3794</v>
      </c>
      <c r="L4990" s="444">
        <f t="shared" ca="1" si="197"/>
        <v>-266544166879622.44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-266544166879622.44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-1110600695331.7603</v>
      </c>
      <c r="L4991" s="444">
        <f t="shared" ca="1" si="197"/>
        <v>-267654767574954.19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-267654767574954.19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-1115228198228.9758</v>
      </c>
      <c r="L4992" s="444">
        <f t="shared" ca="1" si="197"/>
        <v>-268769995773183.16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-268769995773183.16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-1119874982388.2629</v>
      </c>
      <c r="L4993" s="444">
        <f t="shared" ca="1" si="197"/>
        <v>-269889870755571.41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-269889870755571.41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-1124541128148.2141</v>
      </c>
      <c r="L4994" s="444">
        <f t="shared" ca="1" si="197"/>
        <v>-271014411883719.63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-271014411883719.63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-1129226716182.165</v>
      </c>
      <c r="L4995" s="444">
        <f t="shared" ca="1" si="197"/>
        <v>-272143638599901.78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-272143638599901.78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-1133931827499.5908</v>
      </c>
      <c r="L4996" s="444">
        <f t="shared" ca="1" si="197"/>
        <v>-273277570427401.38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-273277570427401.38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-1138656543447.5059</v>
      </c>
      <c r="L4997" s="444">
        <f t="shared" ca="1" si="197"/>
        <v>-274416226970848.88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-274416226970848.88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-1143400945711.8704</v>
      </c>
      <c r="L4998" s="444">
        <f t="shared" ca="1" si="197"/>
        <v>-275559627916560.75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-275559627916560.75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-1148165116319.0032</v>
      </c>
      <c r="L4999" s="444">
        <f t="shared" ca="1" si="197"/>
        <v>-276707793032879.75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-276707793032879.75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-1152949137636.9988</v>
      </c>
      <c r="L5000" s="444">
        <f t="shared" ca="1" si="197"/>
        <v>-277860742170516.75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-277860742170516.75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-1157753092377.1533</v>
      </c>
      <c r="L5001" s="444">
        <f t="shared" ca="1" si="197"/>
        <v>-279018495262893.91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-279018495262893.91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-1162577063595.3914</v>
      </c>
      <c r="L5002" s="444">
        <f t="shared" ca="1" si="197"/>
        <v>-280181072326489.31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-280181072326489.31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-1167421134693.7056</v>
      </c>
      <c r="L5003" s="444">
        <f t="shared" ca="1" si="197"/>
        <v>-281348493461183.03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-281348493461183.03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-1172285389421.5962</v>
      </c>
      <c r="L5004" s="444">
        <f t="shared" ca="1" si="197"/>
        <v>-282520778850604.63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-282520778850604.63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-1177169911877.5193</v>
      </c>
      <c r="L5005" s="444">
        <f t="shared" ca="1" si="197"/>
        <v>-283697948762482.13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-283697948762482.13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-1182074786510.3423</v>
      </c>
      <c r="L5006" s="444">
        <f t="shared" ca="1" si="197"/>
        <v>-284880023548992.44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-284880023548992.44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-1187000098120.8018</v>
      </c>
      <c r="L5007" s="444">
        <f t="shared" ca="1" si="197"/>
        <v>-286067023647113.25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-286067023647113.25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-1191945931862.9719</v>
      </c>
      <c r="L5008" s="444">
        <f t="shared" ca="1" si="197"/>
        <v>-287258969578976.25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-287258969578976.25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-1196912373245.7344</v>
      </c>
      <c r="L5009" s="444">
        <f t="shared" ca="1" si="197"/>
        <v>-288455881952222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-288455881952222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-1201899508134.2583</v>
      </c>
      <c r="L5010" s="444">
        <f t="shared" ca="1" si="197"/>
        <v>-289657781460356.25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-289657781460356.25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-1206907422751.4844</v>
      </c>
      <c r="L5011" s="444">
        <f t="shared" ca="1" si="197"/>
        <v>-290864688883107.75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-290864688883107.75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-1211936203679.6157</v>
      </c>
      <c r="L5012" s="444">
        <f t="shared" ca="1" si="197"/>
        <v>-292076625086787.38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-292076625086787.38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-1216985937861.614</v>
      </c>
      <c r="L5013" s="444">
        <f t="shared" ca="1" si="197"/>
        <v>-293293611024649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-293293611024649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-1222056712602.7041</v>
      </c>
      <c r="L5014" s="444">
        <f t="shared" ca="1" si="197"/>
        <v>-294515667737251.69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-294515667737251.69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-1227148615571.8821</v>
      </c>
      <c r="L5015" s="444">
        <f t="shared" ca="1" si="197"/>
        <v>-295742816352823.56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-295742816352823.56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-1232261734803.4314</v>
      </c>
      <c r="L5016" s="444">
        <f t="shared" ca="1" si="197"/>
        <v>-296975078087627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-296975078087627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-1237396158698.4458</v>
      </c>
      <c r="L5017" s="444">
        <f t="shared" ca="1" si="197"/>
        <v>-298212474246325.44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-298212474246325.44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-1242551976026.356</v>
      </c>
      <c r="L5018" s="444">
        <f t="shared" ca="1" si="197"/>
        <v>-299455026222351.81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-299455026222351.81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-1247729275926.4658</v>
      </c>
      <c r="L5019" s="444">
        <f t="shared" ca="1" si="197"/>
        <v>-300702755498278.25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-300702755498278.25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-1252928147909.4927</v>
      </c>
      <c r="L5020" s="444">
        <f t="shared" ca="1" si="197"/>
        <v>-301955683646187.75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-301955683646187.75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-1258148681859.1157</v>
      </c>
      <c r="L5021" s="444">
        <f t="shared" ca="1" si="197"/>
        <v>-303213832328046.88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-303213832328046.88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-1263390968033.5286</v>
      </c>
      <c r="L5022" s="444">
        <f t="shared" ca="1" si="197"/>
        <v>-304477223296080.38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-304477223296080.38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-1268655097067.0015</v>
      </c>
      <c r="L5023" s="444">
        <f t="shared" ca="1" si="197"/>
        <v>-305745878393147.38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-305745878393147.38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-1273941159971.4473</v>
      </c>
      <c r="L5024" s="444">
        <f t="shared" ca="1" si="197"/>
        <v>-307019819553118.81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-307019819553118.81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-1279249248137.9951</v>
      </c>
      <c r="L5025" s="444">
        <f t="shared" ca="1" si="197"/>
        <v>-308299068801256.81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-308299068801256.81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-1284579453338.5701</v>
      </c>
      <c r="L5026" s="444">
        <f t="shared" ca="1" si="197"/>
        <v>-309583648254595.38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-309583648254595.38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-1289931867727.4807</v>
      </c>
      <c r="L5027" s="444">
        <f t="shared" ca="1" si="197"/>
        <v>-310873580122322.88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-310873580122322.88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-1295306583843.012</v>
      </c>
      <c r="L5028" s="444">
        <f t="shared" ca="1" si="197"/>
        <v>-312168886706165.88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-312168886706165.88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-1300703694609.0244</v>
      </c>
      <c r="L5029" s="444">
        <f t="shared" ca="1" si="197"/>
        <v>-313469590400774.88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-313469590400774.88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-1306123293336.562</v>
      </c>
      <c r="L5030" s="444">
        <f t="shared" ca="1" si="197"/>
        <v>-314775713694111.44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-314775713694111.44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-1311565473725.4644</v>
      </c>
      <c r="L5031" s="444">
        <f t="shared" ca="1" si="197"/>
        <v>-316087279167836.88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-316087279167836.88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-1317030329865.9871</v>
      </c>
      <c r="L5032" s="444">
        <f t="shared" ca="1" si="197"/>
        <v>-317404309497702.88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-317404309497702.88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-1322517956240.4287</v>
      </c>
      <c r="L5033" s="444">
        <f t="shared" ca="1" si="197"/>
        <v>-318726827453943.31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-318726827453943.31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-1328028447724.7637</v>
      </c>
      <c r="L5034" s="444">
        <f t="shared" ca="1" si="197"/>
        <v>-320054855901668.06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-320054855901668.06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-1333561899590.2837</v>
      </c>
      <c r="L5035" s="444">
        <f t="shared" ca="1" si="197"/>
        <v>-321388417801258.38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-321388417801258.38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-1339118407505.2432</v>
      </c>
      <c r="L5036" s="444">
        <f t="shared" ca="1" si="197"/>
        <v>-322727536208763.63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-322727536208763.63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-1344698067536.5151</v>
      </c>
      <c r="L5037" s="444">
        <f t="shared" ca="1" si="197"/>
        <v>-324072234276300.13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-324072234276300.13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-1350300976151.2505</v>
      </c>
      <c r="L5038" s="444">
        <f t="shared" ca="1" si="197"/>
        <v>-325422535252451.38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-325422535252451.38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-1355927230218.5474</v>
      </c>
      <c r="L5039" s="444">
        <f t="shared" ca="1" si="197"/>
        <v>-326778462482669.94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-326778462482669.94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-1361576927011.1248</v>
      </c>
      <c r="L5040" s="444">
        <f t="shared" ca="1" si="197"/>
        <v>-328140039409681.06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-328140039409681.06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-1367250164207.0044</v>
      </c>
      <c r="L5041" s="444">
        <f t="shared" ca="1" si="197"/>
        <v>-329507289573888.06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-329507289573888.06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-1372947039891.2002</v>
      </c>
      <c r="L5042" s="444">
        <f t="shared" ca="1" si="197"/>
        <v>-330880236613779.25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-330880236613779.25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-1378667652557.4136</v>
      </c>
      <c r="L5043" s="444">
        <f t="shared" ca="1" si="197"/>
        <v>-332258904266336.69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-332258904266336.69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-1384412101109.7361</v>
      </c>
      <c r="L5044" s="444">
        <f t="shared" ca="1" si="197"/>
        <v>-333643316367446.44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-333643316367446.44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-1390180484864.3601</v>
      </c>
      <c r="L5045" s="444">
        <f t="shared" ca="1" si="197"/>
        <v>-335033496852310.81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-335033496852310.81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-1395972903551.2949</v>
      </c>
      <c r="L5046" s="444">
        <f t="shared" ca="1" si="197"/>
        <v>-336429469755862.13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-336429469755862.13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-1401789457316.0923</v>
      </c>
      <c r="L5047" s="444">
        <f t="shared" ca="1" si="197"/>
        <v>-337831259213178.19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-337831259213178.19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-1407630246721.5757</v>
      </c>
      <c r="L5048" s="444">
        <f t="shared" ca="1" si="197"/>
        <v>-339238889459899.75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-339238889459899.75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-1413495372749.5823</v>
      </c>
      <c r="L5049" s="444">
        <f t="shared" ca="1" si="197"/>
        <v>-340652384832649.31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-340652384832649.31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-1419384936802.7056</v>
      </c>
      <c r="L5050" s="444">
        <f t="shared" ca="1" si="197"/>
        <v>-342071769769452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-342071769769452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-1425299040706.05</v>
      </c>
      <c r="L5051" s="444">
        <f t="shared" ca="1" si="197"/>
        <v>-343497068810158.06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-343497068810158.06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-1431237786708.9919</v>
      </c>
      <c r="L5052" s="444">
        <f t="shared" ca="1" si="197"/>
        <v>-344928306596867.06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-344928306596867.06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-1437201277486.946</v>
      </c>
      <c r="L5053" s="444">
        <f t="shared" ca="1" si="197"/>
        <v>-346365507874354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-346365507874354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-1443189616143.1416</v>
      </c>
      <c r="L5054" s="444">
        <f t="shared" ca="1" si="197"/>
        <v>-347808697490497.13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-347808697490497.13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-1449202906210.4048</v>
      </c>
      <c r="L5055" s="444">
        <f t="shared" ca="1" si="197"/>
        <v>-349257900396707.5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-349257900396707.5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-1455241251652.948</v>
      </c>
      <c r="L5056" s="444">
        <f t="shared" ca="1" si="197"/>
        <v>-350713141648360.44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-350713141648360.44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-1461304756868.1685</v>
      </c>
      <c r="L5057" s="444">
        <f t="shared" ca="1" si="197"/>
        <v>-352174446405228.63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-352174446405228.63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-1467393526688.4526</v>
      </c>
      <c r="L5058" s="444">
        <f t="shared" ca="1" si="197"/>
        <v>-353641839931917.06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-353641839931917.06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-1473507666382.9878</v>
      </c>
      <c r="L5059" s="444">
        <f t="shared" ca="1" si="197"/>
        <v>-355115347598300.06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-355115347598300.06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-1479647281659.5835</v>
      </c>
      <c r="L5060" s="444">
        <f t="shared" ca="1" si="197"/>
        <v>-356594994879959.63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-356594994879959.63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-1485812478666.4985</v>
      </c>
      <c r="L5061" s="444">
        <f t="shared" ca="1" si="197"/>
        <v>-358080807358626.13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-358080807358626.13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-1492003363994.2754</v>
      </c>
      <c r="L5062" s="444">
        <f t="shared" ca="1" si="197"/>
        <v>-359572810722620.38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-359572810722620.38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-1498220044677.585</v>
      </c>
      <c r="L5063" s="444">
        <f t="shared" ca="1" si="197"/>
        <v>-361071030767297.94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-361071030767297.94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-1504462628197.0747</v>
      </c>
      <c r="L5064" s="444">
        <f t="shared" ca="1" si="197"/>
        <v>-362575493395495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-362575493395495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-1510731222481.2292</v>
      </c>
      <c r="L5065" s="444">
        <f t="shared" ca="1" si="197"/>
        <v>-364086224617976.25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-364086224617976.25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-1517025935908.2344</v>
      </c>
      <c r="L5066" s="444">
        <f t="shared" ca="1" si="197"/>
        <v>-365603250553884.5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-365603250553884.5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-1523346877307.8521</v>
      </c>
      <c r="L5067" s="444">
        <f t="shared" ca="1" si="197"/>
        <v>-367126597431192.38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-367126597431192.38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-1529694155963.3015</v>
      </c>
      <c r="L5068" s="444">
        <f t="shared" ca="1" si="197"/>
        <v>-368656291587155.69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-368656291587155.69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-1536067881613.1487</v>
      </c>
      <c r="L5069" s="444">
        <f t="shared" ca="1" si="197"/>
        <v>-370192359468768.81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-370192359468768.81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-1542468164453.2034</v>
      </c>
      <c r="L5070" s="444">
        <f t="shared" ca="1" si="197"/>
        <v>-371734827633222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-371734827633222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-1548895115138.425</v>
      </c>
      <c r="L5071" s="444">
        <f t="shared" ca="1" si="197"/>
        <v>-373283722748360.44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-373283722748360.44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-1555348844784.8352</v>
      </c>
      <c r="L5072" s="444">
        <f t="shared" ca="1" si="197"/>
        <v>-374839071593145.25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-374839071593145.25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-1561829464971.4385</v>
      </c>
      <c r="L5073" s="444">
        <f t="shared" ca="1" si="197"/>
        <v>-376400901058116.69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-376400901058116.69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-1568337087742.1528</v>
      </c>
      <c r="L5074" s="444">
        <f t="shared" ca="1" si="197"/>
        <v>-377969238145858.81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-377969238145858.81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-1574871825607.7451</v>
      </c>
      <c r="L5075" s="444">
        <f t="shared" ca="1" si="197"/>
        <v>-379544109971466.56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-379544109971466.56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-1581433791547.7773</v>
      </c>
      <c r="L5076" s="444">
        <f t="shared" ca="1" si="197"/>
        <v>-381125543763014.31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-381125543763014.31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-1588023099012.5596</v>
      </c>
      <c r="L5077" s="444">
        <f t="shared" ca="1" si="197"/>
        <v>-382713566862026.88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-382713566862026.88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-1594639861925.1121</v>
      </c>
      <c r="L5078" s="444">
        <f t="shared" ca="1" si="197"/>
        <v>-384308206723952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-384308206723952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-1601284194683.1333</v>
      </c>
      <c r="L5079" s="444">
        <f t="shared" ca="1" si="197"/>
        <v>-385909490918635.13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-385909490918635.13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-1607956212160.9797</v>
      </c>
      <c r="L5080" s="444">
        <f t="shared" ca="1" si="197"/>
        <v>-387517447130796.13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-387517447130796.13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-1614656029711.6504</v>
      </c>
      <c r="L5081" s="444">
        <f t="shared" ca="1" si="197"/>
        <v>-389132103160507.75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-389132103160507.75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-1621383763168.7822</v>
      </c>
      <c r="L5082" s="444">
        <f t="shared" ca="1" si="197"/>
        <v>-390753486923676.56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-390753486923676.56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-1628139528848.6523</v>
      </c>
      <c r="L5083" s="444">
        <f t="shared" ca="1" si="197"/>
        <v>-392381626452525.19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-392381626452525.19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-1634923443552.1882</v>
      </c>
      <c r="L5084" s="444">
        <f t="shared" ca="1" si="197"/>
        <v>-394016549896077.38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-394016549896077.38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-1641735624566.989</v>
      </c>
      <c r="L5085" s="444">
        <f t="shared" ca="1" si="197"/>
        <v>-395658285520644.38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-395658285520644.38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-1648576189669.3516</v>
      </c>
      <c r="L5086" s="444">
        <f t="shared" ca="1" si="197"/>
        <v>-397306861710313.75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-397306861710313.75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-1655445257126.3074</v>
      </c>
      <c r="L5087" s="444">
        <f t="shared" ca="1" si="197"/>
        <v>-398962306967440.06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-398962306967440.06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-1662342945697.667</v>
      </c>
      <c r="L5088" s="444">
        <f t="shared" ca="1" si="197"/>
        <v>-400624649913137.75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-400624649913137.75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-1669269374638.074</v>
      </c>
      <c r="L5089" s="444">
        <f t="shared" ca="1" si="197"/>
        <v>-402293919287775.81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-402293919287775.81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-1676224663699.0659</v>
      </c>
      <c r="L5090" s="444">
        <f t="shared" ca="1" si="197"/>
        <v>-403970143951474.88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-403970143951474.88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-1683208933131.1453</v>
      </c>
      <c r="L5091" s="444">
        <f t="shared" ca="1" si="197"/>
        <v>-405653352884606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-405653352884606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-1690222303685.8584</v>
      </c>
      <c r="L5092" s="444">
        <f t="shared" ca="1" si="197"/>
        <v>-407343575188291.88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-407343575188291.88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-1697264896617.8828</v>
      </c>
      <c r="L5093" s="444">
        <f t="shared" ca="1" si="197"/>
        <v>-409040840084909.75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-409040840084909.75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-1704336833687.124</v>
      </c>
      <c r="L5094" s="444">
        <f t="shared" ca="1" si="197"/>
        <v>-410745176918596.88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-410745176918596.88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-1711438237160.8203</v>
      </c>
      <c r="L5095" s="444">
        <f t="shared" ca="1" si="197"/>
        <v>-412456615155757.69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-412456615155757.69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-1718569229815.657</v>
      </c>
      <c r="L5096" s="444">
        <f t="shared" ca="1" si="197"/>
        <v>-414175184385573.38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-414175184385573.38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-1725729934939.8892</v>
      </c>
      <c r="L5097" s="444">
        <f t="shared" ca="1" si="197"/>
        <v>-415900914320513.25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-415900914320513.25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-1732920476335.4719</v>
      </c>
      <c r="L5098" s="444">
        <f t="shared" ca="1" si="197"/>
        <v>-417633834796848.75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-417633834796848.75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-1740140978320.2031</v>
      </c>
      <c r="L5099" s="444">
        <f t="shared" ca="1" si="197"/>
        <v>-419373975775168.94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-419373975775168.94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-1747391565729.8706</v>
      </c>
      <c r="L5100" s="444">
        <f t="shared" ca="1" si="197"/>
        <v>-421121367340898.81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-421121367340898.81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-1754672363920.4116</v>
      </c>
      <c r="L5101" s="444">
        <f t="shared" ca="1" si="197"/>
        <v>-422876039704819.25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-422876039704819.25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-1761983498770.0801</v>
      </c>
      <c r="L5102" s="444">
        <f t="shared" ca="1" si="197"/>
        <v>-424638023203589.31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-424638023203589.31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-1769325096681.6221</v>
      </c>
      <c r="L5103" s="444">
        <f t="shared" ca="1" si="197"/>
        <v>-426407348300270.94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-426407348300270.94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-1776697284584.4622</v>
      </c>
      <c r="L5104" s="444">
        <f t="shared" ca="1" si="197"/>
        <v>-428184045584855.38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-428184045584855.38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-1784100189936.8975</v>
      </c>
      <c r="L5105" s="444">
        <f t="shared" ca="1" si="197"/>
        <v>-429968145774792.25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-429968145774792.25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-1791533940728.301</v>
      </c>
      <c r="L5106" s="444">
        <f t="shared" ca="1" si="197"/>
        <v>-431759679715520.56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-431759679715520.56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-1798998665481.3357</v>
      </c>
      <c r="L5107" s="444">
        <f t="shared" ca="1" si="197"/>
        <v>-433558678381001.88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-433558678381001.88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-1806494493254.1746</v>
      </c>
      <c r="L5108" s="444">
        <f t="shared" ref="L5108:L5362" ca="1" si="202">I5108-J5108+K5108</f>
        <v>-435365172874256.06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-435365172874256.06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-1814021553642.7336</v>
      </c>
      <c r="L5109" s="444">
        <f t="shared" ca="1" si="202"/>
        <v>-437179194427898.81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-437179194427898.81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-1821579976782.9116</v>
      </c>
      <c r="L5110" s="444">
        <f t="shared" ca="1" si="202"/>
        <v>-439000774404681.75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-439000774404681.75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-1829169893352.8406</v>
      </c>
      <c r="L5111" s="444">
        <f t="shared" ca="1" si="202"/>
        <v>-440829944298034.56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-440829944298034.56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-1836791434575.144</v>
      </c>
      <c r="L5112" s="444">
        <f t="shared" ca="1" si="202"/>
        <v>-442666735732609.69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-442666735732609.69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-1844444732219.207</v>
      </c>
      <c r="L5113" s="444">
        <f t="shared" ca="1" si="202"/>
        <v>-444511180464828.88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-444511180464828.88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-1852129918603.4539</v>
      </c>
      <c r="L5114" s="444">
        <f t="shared" ca="1" si="202"/>
        <v>-446363310383432.31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-446363310383432.31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-1859847126597.6345</v>
      </c>
      <c r="L5115" s="444">
        <f t="shared" ca="1" si="202"/>
        <v>-448223157510029.94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-448223157510029.94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-1867596489625.125</v>
      </c>
      <c r="L5116" s="444">
        <f t="shared" ca="1" si="202"/>
        <v>-450090753999655.06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-450090753999655.06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-1875378141665.2295</v>
      </c>
      <c r="L5117" s="444">
        <f t="shared" ca="1" si="202"/>
        <v>-451966132141320.31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-451966132141320.31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-1883192217255.5012</v>
      </c>
      <c r="L5118" s="444">
        <f t="shared" ca="1" si="202"/>
        <v>-453849324358575.81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-453849324358575.81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-1891038851494.0659</v>
      </c>
      <c r="L5119" s="444">
        <f t="shared" ca="1" si="202"/>
        <v>-455740363210069.88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-455740363210069.88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-1898918180041.9578</v>
      </c>
      <c r="L5120" s="444">
        <f t="shared" ca="1" si="202"/>
        <v>-457639281390111.81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-457639281390111.81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-1906830339125.4658</v>
      </c>
      <c r="L5121" s="444">
        <f t="shared" ca="1" si="202"/>
        <v>-459546111729237.25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-459546111729237.25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-1914775465538.4885</v>
      </c>
      <c r="L5122" s="444">
        <f t="shared" ca="1" si="202"/>
        <v>-461460887194775.75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-461460887194775.75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-1922753696644.8989</v>
      </c>
      <c r="L5123" s="444">
        <f t="shared" ca="1" si="202"/>
        <v>-463383640891420.63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-463383640891420.63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-1930765170380.9192</v>
      </c>
      <c r="L5124" s="444">
        <f t="shared" ca="1" si="202"/>
        <v>-465314406061801.56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-465314406061801.56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-1938810025257.5066</v>
      </c>
      <c r="L5125" s="444">
        <f t="shared" ca="1" si="202"/>
        <v>-467253216087059.06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-467253216087059.06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-1946888400362.7463</v>
      </c>
      <c r="L5126" s="444">
        <f t="shared" ca="1" si="202"/>
        <v>-469200104487421.81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-469200104487421.81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-1955000435364.2573</v>
      </c>
      <c r="L5127" s="444">
        <f t="shared" ca="1" si="202"/>
        <v>-471155104922786.06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-471155104922786.06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-1963146270511.6086</v>
      </c>
      <c r="L5128" s="444">
        <f t="shared" ca="1" si="202"/>
        <v>-473118251193297.69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-473118251193297.69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-1971326046638.7402</v>
      </c>
      <c r="L5129" s="444">
        <f t="shared" ca="1" si="202"/>
        <v>-475089577239936.44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-475089577239936.44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-1979539905166.4019</v>
      </c>
      <c r="L5130" s="444">
        <f t="shared" ca="1" si="202"/>
        <v>-477069117145102.81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-477069117145102.81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-1987787988104.5952</v>
      </c>
      <c r="L5131" s="444">
        <f t="shared" ca="1" si="202"/>
        <v>-479056905133207.44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-479056905133207.44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-1996070438055.031</v>
      </c>
      <c r="L5132" s="444">
        <f t="shared" ca="1" si="202"/>
        <v>-481052975571262.44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-481052975571262.44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-2004387398213.5938</v>
      </c>
      <c r="L5133" s="444">
        <f t="shared" ca="1" si="202"/>
        <v>-483057362969476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-483057362969476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-2012739012372.8167</v>
      </c>
      <c r="L5134" s="444">
        <f t="shared" ca="1" si="202"/>
        <v>-485070101981848.81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-485070101981848.81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-2021125424924.3701</v>
      </c>
      <c r="L5135" s="444">
        <f t="shared" ca="1" si="202"/>
        <v>-487091227406773.19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-487091227406773.19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-2029546780861.5547</v>
      </c>
      <c r="L5136" s="444">
        <f t="shared" ca="1" si="202"/>
        <v>-489120774187634.75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-489120774187634.75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-2038003225781.8115</v>
      </c>
      <c r="L5137" s="444">
        <f t="shared" ca="1" si="202"/>
        <v>-491158777413416.56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-491158777413416.56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-2046494905889.2358</v>
      </c>
      <c r="L5138" s="444">
        <f t="shared" ca="1" si="202"/>
        <v>-493205272319305.81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-493205272319305.81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-2055021967997.1074</v>
      </c>
      <c r="L5139" s="444">
        <f t="shared" ca="1" si="202"/>
        <v>-495260294287302.94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-495260294287302.94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-2063584559530.429</v>
      </c>
      <c r="L5140" s="444">
        <f t="shared" ca="1" si="202"/>
        <v>-497323878846833.38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-497323878846833.38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-2072182828528.4727</v>
      </c>
      <c r="L5141" s="444">
        <f t="shared" ca="1" si="202"/>
        <v>-499396061675361.88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-499396061675361.88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-2080816923647.3411</v>
      </c>
      <c r="L5142" s="444">
        <f t="shared" ca="1" si="202"/>
        <v>-501476878599009.19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-501476878599009.19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-2089486994162.5381</v>
      </c>
      <c r="L5143" s="444">
        <f t="shared" ca="1" si="202"/>
        <v>-503566365593171.75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-503566365593171.75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-2098193189971.5488</v>
      </c>
      <c r="L5144" s="444">
        <f t="shared" ca="1" si="202"/>
        <v>-505664558783143.31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-505664558783143.31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-2106935661596.4304</v>
      </c>
      <c r="L5145" s="444">
        <f t="shared" ca="1" si="202"/>
        <v>-507771494444739.75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-507771494444739.75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-2115714560186.4158</v>
      </c>
      <c r="L5146" s="444">
        <f t="shared" ca="1" si="202"/>
        <v>-509887209004926.19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-509887209004926.19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-2124530037520.5256</v>
      </c>
      <c r="L5147" s="444">
        <f t="shared" ca="1" si="202"/>
        <v>-512011739042446.69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-512011739042446.69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-2133382246010.1946</v>
      </c>
      <c r="L5148" s="444">
        <f t="shared" ca="1" si="202"/>
        <v>-514145121288456.88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-514145121288456.88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-2142271338701.9033</v>
      </c>
      <c r="L5149" s="444">
        <f t="shared" ca="1" si="202"/>
        <v>-516287392627158.75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-516287392627158.75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-2151197469279.8284</v>
      </c>
      <c r="L5150" s="444">
        <f t="shared" ca="1" si="202"/>
        <v>-518438590096438.56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-518438590096438.56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-2160160792068.4939</v>
      </c>
      <c r="L5151" s="444">
        <f t="shared" ca="1" si="202"/>
        <v>-520598750888507.06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-520598750888507.06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-2169161462035.4463</v>
      </c>
      <c r="L5152" s="444">
        <f t="shared" ca="1" si="202"/>
        <v>-522767912350542.5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-522767912350542.5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-2178199634793.927</v>
      </c>
      <c r="L5153" s="444">
        <f t="shared" ca="1" si="202"/>
        <v>-524946111985336.44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-524946111985336.44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-2187275466605.5684</v>
      </c>
      <c r="L5154" s="444">
        <f t="shared" ca="1" si="202"/>
        <v>-527133387451942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-527133387451942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-2196389114383.0913</v>
      </c>
      <c r="L5155" s="444">
        <f t="shared" ca="1" si="202"/>
        <v>-529329776566325.06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-529329776566325.06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-2205540735693.021</v>
      </c>
      <c r="L5156" s="444">
        <f t="shared" ca="1" si="202"/>
        <v>-531535317302018.06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-531535317302018.06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-2214730488758.4087</v>
      </c>
      <c r="L5157" s="444">
        <f t="shared" ca="1" si="202"/>
        <v>-533750047790776.5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-533750047790776.5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-2223958532461.5688</v>
      </c>
      <c r="L5158" s="444">
        <f t="shared" ca="1" si="202"/>
        <v>-535974006323238.06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-535974006323238.06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-2233225026346.8252</v>
      </c>
      <c r="L5159" s="444">
        <f t="shared" ca="1" si="202"/>
        <v>-538207231349584.88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-538207231349584.88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-2242530130623.2705</v>
      </c>
      <c r="L5160" s="444">
        <f t="shared" ca="1" si="202"/>
        <v>-540449761480208.13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-540449761480208.13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-2251874006167.5342</v>
      </c>
      <c r="L5161" s="444">
        <f t="shared" ca="1" si="202"/>
        <v>-542701635486375.69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-542701635486375.69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-2261256814526.5654</v>
      </c>
      <c r="L5162" s="444">
        <f t="shared" ca="1" si="202"/>
        <v>-544962892300902.25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-544962892300902.25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-2270678717920.4263</v>
      </c>
      <c r="L5163" s="444">
        <f t="shared" ca="1" si="202"/>
        <v>-547233571018822.69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-547233571018822.69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-2280139879245.0947</v>
      </c>
      <c r="L5164" s="444">
        <f t="shared" ca="1" si="202"/>
        <v>-549513710898067.81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-549513710898067.81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-2289640462075.2827</v>
      </c>
      <c r="L5165" s="444">
        <f t="shared" ca="1" si="202"/>
        <v>-551803351360143.13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-551803351360143.13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-2299180630667.2632</v>
      </c>
      <c r="L5166" s="444">
        <f t="shared" ca="1" si="202"/>
        <v>-554102531990810.38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-554102531990810.38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-2308760549961.71</v>
      </c>
      <c r="L5167" s="444">
        <f t="shared" ca="1" si="202"/>
        <v>-556411292540772.06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-556411292540772.06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-2318380385586.5503</v>
      </c>
      <c r="L5168" s="444">
        <f t="shared" ca="1" si="202"/>
        <v>-558729672926358.63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-558729672926358.63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-2328040303859.8276</v>
      </c>
      <c r="L5169" s="444">
        <f t="shared" ca="1" si="202"/>
        <v>-561057713230218.44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-561057713230218.44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-2337740471792.5771</v>
      </c>
      <c r="L5170" s="444">
        <f t="shared" ca="1" si="202"/>
        <v>-563395453702011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-563395453702011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-2347481057091.7124</v>
      </c>
      <c r="L5171" s="444">
        <f t="shared" ca="1" si="202"/>
        <v>-565742934759102.75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-565742934759102.75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-2357262228162.9282</v>
      </c>
      <c r="L5172" s="444">
        <f t="shared" ca="1" si="202"/>
        <v>-568100196987265.63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-568100196987265.63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-2367084154113.6069</v>
      </c>
      <c r="L5173" s="444">
        <f t="shared" ca="1" si="202"/>
        <v>-570467281141379.25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-570467281141379.25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-2376947004755.7471</v>
      </c>
      <c r="L5174" s="444">
        <f t="shared" ca="1" si="202"/>
        <v>-572844228146135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-572844228146135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-2386850950608.896</v>
      </c>
      <c r="L5175" s="444">
        <f t="shared" ca="1" si="202"/>
        <v>-575231079096743.88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-575231079096743.88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-2396796162903.0996</v>
      </c>
      <c r="L5176" s="444">
        <f t="shared" ca="1" si="202"/>
        <v>-577627875259647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-577627875259647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-2406782813581.8623</v>
      </c>
      <c r="L5177" s="444">
        <f t="shared" ca="1" si="202"/>
        <v>-580034658073228.88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-580034658073228.88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-2416811075305.1201</v>
      </c>
      <c r="L5178" s="444">
        <f t="shared" ca="1" si="202"/>
        <v>-582451469148534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-582451469148534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-2426881121452.2251</v>
      </c>
      <c r="L5179" s="444">
        <f t="shared" ca="1" si="202"/>
        <v>-584878350269986.25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-584878350269986.25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-2436993126124.9429</v>
      </c>
      <c r="L5180" s="444">
        <f t="shared" ca="1" si="202"/>
        <v>-587315343396111.25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-587315343396111.25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-2447147264150.4634</v>
      </c>
      <c r="L5181" s="444">
        <f t="shared" ca="1" si="202"/>
        <v>-589762490660261.75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-589762490660261.75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-2457343711084.4238</v>
      </c>
      <c r="L5182" s="444">
        <f t="shared" ca="1" si="202"/>
        <v>-592219834371346.13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-592219834371346.13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-2467582643213.9424</v>
      </c>
      <c r="L5183" s="444">
        <f t="shared" ca="1" si="202"/>
        <v>-594687417014560.13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-594687417014560.13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-2477864237560.667</v>
      </c>
      <c r="L5184" s="444">
        <f t="shared" ca="1" si="202"/>
        <v>-597165281252120.75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-597165281252120.75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-2488188671883.8364</v>
      </c>
      <c r="L5185" s="444">
        <f t="shared" ca="1" si="202"/>
        <v>-599653469924004.63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-599653469924004.63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-2498556124683.3525</v>
      </c>
      <c r="L5186" s="444">
        <f t="shared" ca="1" si="202"/>
        <v>-602152026048688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-602152026048688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-2508966775202.8667</v>
      </c>
      <c r="L5187" s="444">
        <f t="shared" ca="1" si="202"/>
        <v>-604660992823890.88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-604660992823890.88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-2519420803432.8784</v>
      </c>
      <c r="L5188" s="444">
        <f t="shared" ca="1" si="202"/>
        <v>-607180413627323.75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-607180413627323.75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-2529918390113.8491</v>
      </c>
      <c r="L5189" s="444">
        <f t="shared" ca="1" si="202"/>
        <v>-609710332017437.63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-609710332017437.63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-2540459716739.3232</v>
      </c>
      <c r="L5190" s="444">
        <f t="shared" ca="1" si="202"/>
        <v>-612250791734177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-612250791734177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-2551044965559.0708</v>
      </c>
      <c r="L5191" s="444">
        <f t="shared" ca="1" si="202"/>
        <v>-614801836699736.13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-614801836699736.13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-2561674319582.2339</v>
      </c>
      <c r="L5192" s="444">
        <f t="shared" ca="1" si="202"/>
        <v>-617363511019318.38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-617363511019318.38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-2572347962580.4932</v>
      </c>
      <c r="L5193" s="444">
        <f t="shared" ca="1" si="202"/>
        <v>-619935858981898.88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-619935858981898.88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-2583066079091.2451</v>
      </c>
      <c r="L5194" s="444">
        <f t="shared" ca="1" si="202"/>
        <v>-622518925060990.13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-622518925060990.13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-2593828854420.792</v>
      </c>
      <c r="L5195" s="444">
        <f t="shared" ca="1" si="202"/>
        <v>-625112753915410.88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-625112753915410.88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-2604636474647.5454</v>
      </c>
      <c r="L5196" s="444">
        <f t="shared" ca="1" si="202"/>
        <v>-627717390390058.38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-627717390390058.38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-2615489126625.2432</v>
      </c>
      <c r="L5197" s="444">
        <f t="shared" ca="1" si="202"/>
        <v>-630332879516683.63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-630332879516683.63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-2626386997986.1816</v>
      </c>
      <c r="L5198" s="444">
        <f t="shared" ca="1" si="202"/>
        <v>-632959266514669.75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-632959266514669.75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-2637330277144.457</v>
      </c>
      <c r="L5199" s="444">
        <f t="shared" ca="1" si="202"/>
        <v>-635596596791814.25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-635596596791814.25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-2648319153299.2261</v>
      </c>
      <c r="L5200" s="444">
        <f t="shared" ca="1" si="202"/>
        <v>-638244915945113.5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-638244915945113.5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-2659353816437.9727</v>
      </c>
      <c r="L5201" s="444">
        <f t="shared" ca="1" si="202"/>
        <v>-640904269761551.5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-640904269761551.5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-2670434457339.7979</v>
      </c>
      <c r="L5202" s="444">
        <f t="shared" ca="1" si="202"/>
        <v>-643574704218891.25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-643574704218891.25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-2681561267578.7134</v>
      </c>
      <c r="L5203" s="444">
        <f t="shared" ca="1" si="202"/>
        <v>-646256265486470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-646256265486470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-2692734439526.9585</v>
      </c>
      <c r="L5204" s="444">
        <f t="shared" ca="1" si="202"/>
        <v>-648948999925997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-648948999925997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-2703954166358.3208</v>
      </c>
      <c r="L5205" s="444">
        <f t="shared" ca="1" si="202"/>
        <v>-651652954092355.38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-651652954092355.38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-2715220642051.4805</v>
      </c>
      <c r="L5206" s="444">
        <f t="shared" ca="1" si="202"/>
        <v>-654368174734406.88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-654368174734406.88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-2726534061393.3618</v>
      </c>
      <c r="L5207" s="444">
        <f t="shared" ca="1" si="202"/>
        <v>-657094708795800.25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-657094708795800.25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-2737894619982.501</v>
      </c>
      <c r="L5208" s="444">
        <f t="shared" ca="1" si="202"/>
        <v>-659832603415782.75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-659832603415782.75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-2749302514232.4282</v>
      </c>
      <c r="L5209" s="444">
        <f t="shared" ca="1" si="202"/>
        <v>-662581905930015.13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-662581905930015.13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-2760757941375.063</v>
      </c>
      <c r="L5210" s="444">
        <f t="shared" ca="1" si="202"/>
        <v>-665342663871390.25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-665342663871390.25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-2772261099464.126</v>
      </c>
      <c r="L5211" s="444">
        <f t="shared" ca="1" si="202"/>
        <v>-668114924970854.38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-668114924970854.38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-2783812187378.5601</v>
      </c>
      <c r="L5212" s="444">
        <f t="shared" ca="1" si="202"/>
        <v>-670898737158232.88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-670898737158232.88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-2795411404825.9702</v>
      </c>
      <c r="L5213" s="444">
        <f t="shared" ca="1" si="202"/>
        <v>-673694148563058.88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-673694148563058.88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-2807058952346.0786</v>
      </c>
      <c r="L5214" s="444">
        <f t="shared" ca="1" si="202"/>
        <v>-676501207515405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-676501207515405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-2818755031314.1875</v>
      </c>
      <c r="L5215" s="444">
        <f t="shared" ca="1" si="202"/>
        <v>-679319962546719.25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-679319962546719.25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-2830499843944.6636</v>
      </c>
      <c r="L5216" s="444">
        <f t="shared" ca="1" si="202"/>
        <v>-682150462390663.88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-682150462390663.88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-2842293593294.4326</v>
      </c>
      <c r="L5217" s="444">
        <f t="shared" ca="1" si="202"/>
        <v>-684992755983958.25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-684992755983958.25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-2854136483266.4927</v>
      </c>
      <c r="L5218" s="444">
        <f t="shared" ca="1" si="202"/>
        <v>-687846892467224.75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-687846892467224.75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-2866028718613.4365</v>
      </c>
      <c r="L5219" s="444">
        <f t="shared" ca="1" si="202"/>
        <v>-690712921185838.13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-690712921185838.13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-2877970504940.9922</v>
      </c>
      <c r="L5220" s="444">
        <f t="shared" ca="1" si="202"/>
        <v>-693590891690779.13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-693590891690779.13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-2889962048711.5796</v>
      </c>
      <c r="L5221" s="444">
        <f t="shared" ca="1" si="202"/>
        <v>-696480853739490.75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-696480853739490.75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-2902003557247.8779</v>
      </c>
      <c r="L5222" s="444">
        <f t="shared" ca="1" si="202"/>
        <v>-699382857296738.63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-699382857296738.63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-2914095238736.4111</v>
      </c>
      <c r="L5223" s="444">
        <f t="shared" ca="1" si="202"/>
        <v>-702296952535475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-702296952535475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-2926237302231.146</v>
      </c>
      <c r="L5224" s="444">
        <f t="shared" ca="1" si="202"/>
        <v>-705223189837706.13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-705223189837706.13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-2938429957657.1089</v>
      </c>
      <c r="L5225" s="444">
        <f t="shared" ca="1" si="202"/>
        <v>-708161619795363.25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-708161619795363.25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-2950673415814.0137</v>
      </c>
      <c r="L5226" s="444">
        <f t="shared" ca="1" si="202"/>
        <v>-711112293211177.25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-711112293211177.25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-2962967888379.9053</v>
      </c>
      <c r="L5227" s="444">
        <f t="shared" ca="1" si="202"/>
        <v>-714075261099557.13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-714075261099557.13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-2975313587914.8213</v>
      </c>
      <c r="L5228" s="444">
        <f t="shared" ca="1" si="202"/>
        <v>-717050574687472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-717050574687472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-2987710727864.4668</v>
      </c>
      <c r="L5229" s="444">
        <f t="shared" ca="1" si="202"/>
        <v>-720038285415336.5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-720038285415336.5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-3000159522563.9019</v>
      </c>
      <c r="L5230" s="444">
        <f t="shared" ca="1" si="202"/>
        <v>-723038444937900.38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-723038444937900.38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-3012660187241.2515</v>
      </c>
      <c r="L5231" s="444">
        <f t="shared" ca="1" si="202"/>
        <v>-726051105125141.63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-726051105125141.63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-3025212938021.4233</v>
      </c>
      <c r="L5232" s="444">
        <f t="shared" ca="1" si="202"/>
        <v>-729076318063163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-729076318063163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-3037817991929.8457</v>
      </c>
      <c r="L5233" s="444">
        <f t="shared" ca="1" si="202"/>
        <v>-732114136055092.88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-732114136055092.88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-3050475566896.2202</v>
      </c>
      <c r="L5234" s="444">
        <f t="shared" ca="1" si="202"/>
        <v>-735164611621989.13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-735164611621989.13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-3063185881758.2881</v>
      </c>
      <c r="L5235" s="444">
        <f t="shared" ca="1" si="202"/>
        <v>-738227797503747.38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-738227797503747.38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-3075949156265.6143</v>
      </c>
      <c r="L5236" s="444">
        <f t="shared" ca="1" si="202"/>
        <v>-741303746660013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-741303746660013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-3088765611083.3877</v>
      </c>
      <c r="L5237" s="444">
        <f t="shared" ca="1" si="202"/>
        <v>-744392512271096.38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-744392512271096.38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-3101635467796.2349</v>
      </c>
      <c r="L5238" s="444">
        <f t="shared" ca="1" si="202"/>
        <v>-747494147738892.63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-747494147738892.63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-3114558948912.0527</v>
      </c>
      <c r="L5239" s="444">
        <f t="shared" ca="1" si="202"/>
        <v>-750608706687804.63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-750608706687804.63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-3127536277865.8525</v>
      </c>
      <c r="L5240" s="444">
        <f t="shared" ca="1" si="202"/>
        <v>-753736242965670.5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-753736242965670.5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-3140567679023.627</v>
      </c>
      <c r="L5241" s="444">
        <f t="shared" ca="1" si="202"/>
        <v>-756876810644694.13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-756876810644694.13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-3153653377686.2256</v>
      </c>
      <c r="L5242" s="444">
        <f t="shared" ca="1" si="202"/>
        <v>-760030464022380.38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-760030464022380.38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-3166793600093.2515</v>
      </c>
      <c r="L5243" s="444">
        <f t="shared" ca="1" si="202"/>
        <v>-763197257622473.63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-763197257622473.63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-3179988573426.9736</v>
      </c>
      <c r="L5244" s="444">
        <f t="shared" ca="1" si="202"/>
        <v>-766377246195900.63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-766377246195900.63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-3193238525816.2524</v>
      </c>
      <c r="L5245" s="444">
        <f t="shared" ca="1" si="202"/>
        <v>-769570484721716.88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-769570484721716.88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-3206543686340.4868</v>
      </c>
      <c r="L5246" s="444">
        <f t="shared" ca="1" si="202"/>
        <v>-772777028408057.38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-772777028408057.38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-3219904285033.5723</v>
      </c>
      <c r="L5247" s="444">
        <f t="shared" ca="1" si="202"/>
        <v>-775996932693091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-775996932693091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-3233320552887.8789</v>
      </c>
      <c r="L5248" s="444">
        <f t="shared" ca="1" si="202"/>
        <v>-779230253245978.88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-779230253245978.88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-3246792721858.2451</v>
      </c>
      <c r="L5249" s="444">
        <f t="shared" ca="1" si="202"/>
        <v>-782477045967837.13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-782477045967837.13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-3260321024865.9878</v>
      </c>
      <c r="L5250" s="444">
        <f t="shared" ca="1" si="202"/>
        <v>-785737366992703.13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-785737366992703.13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-3273905695802.9297</v>
      </c>
      <c r="L5251" s="444">
        <f t="shared" ca="1" si="202"/>
        <v>-789011272688506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-789011272688506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-3287546969535.4414</v>
      </c>
      <c r="L5252" s="444">
        <f t="shared" ca="1" si="202"/>
        <v>-792298819658041.5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-792298819658041.5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-3301245081908.5063</v>
      </c>
      <c r="L5253" s="444">
        <f t="shared" ca="1" si="202"/>
        <v>-795600064739950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-795600064739950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-3315000269749.7915</v>
      </c>
      <c r="L5254" s="444">
        <f t="shared" ca="1" si="202"/>
        <v>-798915065009699.75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-798915065009699.75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-3328812770873.749</v>
      </c>
      <c r="L5255" s="444">
        <f t="shared" ca="1" si="202"/>
        <v>-802243877780573.5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-802243877780573.5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-3342682824085.7227</v>
      </c>
      <c r="L5256" s="444">
        <f t="shared" ca="1" si="202"/>
        <v>-805586560604659.25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-805586560604659.25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-3356610669186.0801</v>
      </c>
      <c r="L5257" s="444">
        <f t="shared" ca="1" si="202"/>
        <v>-808943171273845.38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-808943171273845.38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-3370596546974.3555</v>
      </c>
      <c r="L5258" s="444">
        <f t="shared" ca="1" si="202"/>
        <v>-812313767820819.75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-812313767820819.75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-3384640699253.4155</v>
      </c>
      <c r="L5259" s="444">
        <f t="shared" ca="1" si="202"/>
        <v>-815698408520073.13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-815698408520073.13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-3398743368833.6382</v>
      </c>
      <c r="L5260" s="444">
        <f t="shared" ca="1" si="202"/>
        <v>-819097151888906.75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-819097151888906.75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-3412904799537.1113</v>
      </c>
      <c r="L5261" s="444">
        <f t="shared" ca="1" si="202"/>
        <v>-822510056688443.88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-822510056688443.88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-3427125236201.8496</v>
      </c>
      <c r="L5262" s="444">
        <f t="shared" ca="1" si="202"/>
        <v>-825937181924645.75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-825937181924645.75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-3441404924686.0239</v>
      </c>
      <c r="L5263" s="444">
        <f t="shared" ca="1" si="202"/>
        <v>-829378586849331.75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-829378586849331.75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-3455744111872.2158</v>
      </c>
      <c r="L5264" s="444">
        <f t="shared" ca="1" si="202"/>
        <v>-832834330961204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-832834330961204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-3470143045671.6831</v>
      </c>
      <c r="L5265" s="444">
        <f t="shared" ca="1" si="202"/>
        <v>-836304474006875.63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-836304474006875.63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-3484601975028.6484</v>
      </c>
      <c r="L5266" s="444">
        <f t="shared" ca="1" si="202"/>
        <v>-839789075981904.25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-839789075981904.25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-3499121149924.6011</v>
      </c>
      <c r="L5267" s="444">
        <f t="shared" ca="1" si="202"/>
        <v>-843288197131828.88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-843288197131828.88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-3513700821382.6201</v>
      </c>
      <c r="L5268" s="444">
        <f t="shared" ca="1" si="202"/>
        <v>-846801897953211.5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-846801897953211.5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-3528341241471.7144</v>
      </c>
      <c r="L5269" s="444">
        <f t="shared" ca="1" si="202"/>
        <v>-850330239194683.25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-850330239194683.25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-3543042663311.1802</v>
      </c>
      <c r="L5270" s="444">
        <f t="shared" ca="1" si="202"/>
        <v>-853873281857994.38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-853873281857994.38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-3557805341074.9766</v>
      </c>
      <c r="L5271" s="444">
        <f t="shared" ca="1" si="202"/>
        <v>-857431087199069.38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-857431087199069.38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-3572629529996.1226</v>
      </c>
      <c r="L5272" s="444">
        <f t="shared" ca="1" si="202"/>
        <v>-861003716729065.5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-861003716729065.5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-3587515486371.106</v>
      </c>
      <c r="L5273" s="444">
        <f t="shared" ca="1" si="202"/>
        <v>-864591232215436.63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-864591232215436.63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-3602463467564.3193</v>
      </c>
      <c r="L5274" s="444">
        <f t="shared" ca="1" si="202"/>
        <v>-868193695683001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-868193695683001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-3617473732012.5039</v>
      </c>
      <c r="L5275" s="444">
        <f t="shared" ca="1" si="202"/>
        <v>-871811169415013.5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-871811169415013.5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-3632546539229.2227</v>
      </c>
      <c r="L5276" s="444">
        <f t="shared" ca="1" si="202"/>
        <v>-875443715954242.75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-875443715954242.75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-3647682149809.3447</v>
      </c>
      <c r="L5277" s="444">
        <f t="shared" ca="1" si="202"/>
        <v>-879091398104052.13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-879091398104052.13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-3662880825433.5503</v>
      </c>
      <c r="L5278" s="444">
        <f t="shared" ca="1" si="202"/>
        <v>-882754278929485.63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-882754278929485.63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-3678142828872.856</v>
      </c>
      <c r="L5279" s="444">
        <f t="shared" ca="1" si="202"/>
        <v>-886432421758358.5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-886432421758358.5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-3693468423993.1597</v>
      </c>
      <c r="L5280" s="444">
        <f t="shared" ca="1" si="202"/>
        <v>-890125890182351.63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-890125890182351.63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-3708857875759.7988</v>
      </c>
      <c r="L5281" s="444">
        <f t="shared" ca="1" si="202"/>
        <v>-893834748058111.38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-893834748058111.38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-3724311450242.1304</v>
      </c>
      <c r="L5282" s="444">
        <f t="shared" ca="1" si="202"/>
        <v>-897559059508353.5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-897559059508353.5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-3739829414618.1392</v>
      </c>
      <c r="L5283" s="444">
        <f t="shared" ca="1" si="202"/>
        <v>-901298888922971.63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-901298888922971.63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-3755412037179.0483</v>
      </c>
      <c r="L5284" s="444">
        <f t="shared" ca="1" si="202"/>
        <v>-905054300960150.63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-905054300960150.63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-3771059587333.9614</v>
      </c>
      <c r="L5285" s="444">
        <f t="shared" ca="1" si="202"/>
        <v>-908825360547484.63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-908825360547484.63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-3786772335614.519</v>
      </c>
      <c r="L5286" s="444">
        <f t="shared" ca="1" si="202"/>
        <v>-912612132883099.13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-912612132883099.13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-3802550553679.5796</v>
      </c>
      <c r="L5287" s="444">
        <f t="shared" ca="1" si="202"/>
        <v>-916414683436778.75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-916414683436778.75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-3818394514319.9106</v>
      </c>
      <c r="L5288" s="444">
        <f t="shared" ca="1" si="202"/>
        <v>-920233077951098.63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-920233077951098.63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-3834304491462.9116</v>
      </c>
      <c r="L5289" s="444">
        <f t="shared" ca="1" si="202"/>
        <v>-924067382442561.5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-924067382442561.5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-3850280760177.3389</v>
      </c>
      <c r="L5290" s="444">
        <f t="shared" ca="1" si="202"/>
        <v>-927917663202738.88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-927917663202738.88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-3866323596678.0791</v>
      </c>
      <c r="L5291" s="444">
        <f t="shared" ca="1" si="202"/>
        <v>-931783986799417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-931783986799417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-3882433278330.9043</v>
      </c>
      <c r="L5292" s="444">
        <f t="shared" ca="1" si="202"/>
        <v>-935666420077747.88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-935666420077747.88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-3898610083657.2827</v>
      </c>
      <c r="L5293" s="444">
        <f t="shared" ca="1" si="202"/>
        <v>-939565030161405.13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-939565030161405.13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-3914854292339.1885</v>
      </c>
      <c r="L5294" s="444">
        <f t="shared" ca="1" si="202"/>
        <v>-943479884453744.38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-943479884453744.38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-3931166185223.9355</v>
      </c>
      <c r="L5295" s="444">
        <f t="shared" ca="1" si="202"/>
        <v>-947411050638968.25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-947411050638968.25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-3947546044329.0342</v>
      </c>
      <c r="L5296" s="444">
        <f t="shared" ca="1" si="202"/>
        <v>-951358596683297.25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-951358596683297.25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-3963994152847.0718</v>
      </c>
      <c r="L5297" s="444">
        <f t="shared" ca="1" si="202"/>
        <v>-955322590836144.38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-955322590836144.38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-3980510795150.6016</v>
      </c>
      <c r="L5298" s="444">
        <f t="shared" ca="1" si="202"/>
        <v>-959303101631295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-959303101631295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-3997096256797.0625</v>
      </c>
      <c r="L5299" s="444">
        <f t="shared" ca="1" si="202"/>
        <v>-963300197888092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-963300197888092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-4013750824533.7168</v>
      </c>
      <c r="L5300" s="444">
        <f t="shared" ca="1" si="202"/>
        <v>-967313948712625.75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-967313948712625.75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-4030474786302.6074</v>
      </c>
      <c r="L5301" s="444">
        <f t="shared" ca="1" si="202"/>
        <v>-971344423498928.38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-971344423498928.38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-4047268431245.5347</v>
      </c>
      <c r="L5302" s="444">
        <f t="shared" ca="1" si="202"/>
        <v>-975391691930173.88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-975391691930173.88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-4064132049709.0576</v>
      </c>
      <c r="L5303" s="444">
        <f t="shared" ca="1" si="202"/>
        <v>-979455823979882.88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-979455823979882.88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-4081065933249.5112</v>
      </c>
      <c r="L5304" s="444">
        <f t="shared" ca="1" si="202"/>
        <v>-983536889913132.38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-983536889913132.38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-4098070374638.0513</v>
      </c>
      <c r="L5305" s="444">
        <f t="shared" ca="1" si="202"/>
        <v>-987634960287770.38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-987634960287770.38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-4115145667865.7104</v>
      </c>
      <c r="L5306" s="444">
        <f t="shared" ca="1" si="202"/>
        <v>-991750105955636.13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-991750105955636.13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-4132292108148.4839</v>
      </c>
      <c r="L5307" s="444">
        <f t="shared" ca="1" si="202"/>
        <v>-995882398063784.63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-995882398063784.63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-4149509991932.436</v>
      </c>
      <c r="L5308" s="444">
        <f t="shared" ca="1" si="202"/>
        <v>-1000031908055717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-1000031908055717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-4166799616898.8213</v>
      </c>
      <c r="L5309" s="444">
        <f t="shared" ca="1" si="202"/>
        <v>-1004198707672615.9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-1004198707672615.9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-4184161281969.2324</v>
      </c>
      <c r="L5310" s="444">
        <f t="shared" ca="1" si="202"/>
        <v>-1008382868954585.1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-1008382868954585.1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-4201595287310.7715</v>
      </c>
      <c r="L5311" s="444">
        <f t="shared" ca="1" si="202"/>
        <v>-1012584464241895.9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-1012584464241895.9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-4219101934341.2329</v>
      </c>
      <c r="L5312" s="444">
        <f t="shared" ca="1" si="202"/>
        <v>-1016803566176237.1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-1016803566176237.1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-4236681525734.3213</v>
      </c>
      <c r="L5313" s="444">
        <f t="shared" ca="1" si="202"/>
        <v>-1021040247701971.5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-1021040247701971.5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-4254334365424.8818</v>
      </c>
      <c r="L5314" s="444">
        <f t="shared" ca="1" si="202"/>
        <v>-1025294582067396.4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-1025294582067396.4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-4272060758614.1514</v>
      </c>
      <c r="L5315" s="444">
        <f t="shared" ca="1" si="202"/>
        <v>-1029566642826010.5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-1029566642826010.5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-4289861011775.0435</v>
      </c>
      <c r="L5316" s="444">
        <f t="shared" ca="1" si="202"/>
        <v>-1033856503837785.5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-1033856503837785.5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-4307735432657.4395</v>
      </c>
      <c r="L5317" s="444">
        <f t="shared" ca="1" si="202"/>
        <v>-1038164239270443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-1038164239270443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-4325684330293.5122</v>
      </c>
      <c r="L5318" s="444">
        <f t="shared" ca="1" si="202"/>
        <v>-1042489923600736.5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-1042489923600736.5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-4343708015003.0684</v>
      </c>
      <c r="L5319" s="444">
        <f t="shared" ca="1" si="202"/>
        <v>-1046833631615739.6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-1046833631615739.6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-4361806798398.915</v>
      </c>
      <c r="L5320" s="444">
        <f t="shared" ca="1" si="202"/>
        <v>-1051195438414138.5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-1051195438414138.5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-4379980993392.2437</v>
      </c>
      <c r="L5321" s="444">
        <f t="shared" ca="1" si="202"/>
        <v>-1055575419407530.8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-1055575419407530.8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-4398230914198.0439</v>
      </c>
      <c r="L5322" s="444">
        <f t="shared" ca="1" si="202"/>
        <v>-1059973650321728.8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-1059973650321728.8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-4416556876340.5361</v>
      </c>
      <c r="L5323" s="444">
        <f t="shared" ca="1" si="202"/>
        <v>-1064390207198069.3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-1064390207198069.3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-4434959196658.6221</v>
      </c>
      <c r="L5324" s="444">
        <f t="shared" ca="1" si="202"/>
        <v>-1068825166394727.9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-1068825166394727.9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-4453438193311.3662</v>
      </c>
      <c r="L5325" s="444">
        <f t="shared" ca="1" si="202"/>
        <v>-1073278604588039.3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-1073278604588039.3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-4471994185783.4971</v>
      </c>
      <c r="L5326" s="444">
        <f t="shared" ca="1" si="202"/>
        <v>-1077750598773822.8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-1077750598773822.8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-4490627494890.9287</v>
      </c>
      <c r="L5327" s="444">
        <f t="shared" ca="1" si="202"/>
        <v>-1082241226268713.6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-1082241226268713.6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-4509338442786.3066</v>
      </c>
      <c r="L5328" s="444">
        <f t="shared" ca="1" si="202"/>
        <v>-1086750564711499.9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-1086750564711499.9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-4528127352964.583</v>
      </c>
      <c r="L5329" s="444">
        <f t="shared" ca="1" si="202"/>
        <v>-1091278692064464.5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-1091278692064464.5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-4546994550268.6016</v>
      </c>
      <c r="L5330" s="444">
        <f t="shared" ca="1" si="202"/>
        <v>-1095825686614733.1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-1095825686614733.1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-4565940360894.7217</v>
      </c>
      <c r="L5331" s="444">
        <f t="shared" ca="1" si="202"/>
        <v>-1100391626975627.9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-1100391626975627.9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-4584965112398.4492</v>
      </c>
      <c r="L5332" s="444">
        <f t="shared" ca="1" si="202"/>
        <v>-1104976592088026.4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-1104976592088026.4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-4604069133700.1094</v>
      </c>
      <c r="L5333" s="444">
        <f t="shared" ca="1" si="202"/>
        <v>-1109580661221726.5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-1109580661221726.5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-4623252755090.5273</v>
      </c>
      <c r="L5334" s="444">
        <f t="shared" ca="1" si="202"/>
        <v>-1114203913976817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-1114203913976817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-4642516308236.7373</v>
      </c>
      <c r="L5335" s="444">
        <f t="shared" ca="1" si="202"/>
        <v>-1118846430285053.8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-1118846430285053.8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-4661860126187.7236</v>
      </c>
      <c r="L5336" s="444">
        <f t="shared" ca="1" si="202"/>
        <v>-1123508290411241.5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-1123508290411241.5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-4681284543380.1729</v>
      </c>
      <c r="L5337" s="444">
        <f t="shared" ca="1" si="202"/>
        <v>-1128189574954621.8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-1128189574954621.8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-4700789895644.2568</v>
      </c>
      <c r="L5338" s="444">
        <f t="shared" ca="1" si="202"/>
        <v>-1132890364850266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-1132890364850266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-4720376520209.4414</v>
      </c>
      <c r="L5339" s="444">
        <f t="shared" ca="1" si="202"/>
        <v>-1137610741370475.5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-1137610741370475.5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-4740044755710.3145</v>
      </c>
      <c r="L5340" s="444">
        <f t="shared" ca="1" si="202"/>
        <v>-1142350786126185.8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-1142350786126185.8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-4759794942192.4404</v>
      </c>
      <c r="L5341" s="444">
        <f t="shared" ca="1" si="202"/>
        <v>-1147110581068378.3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-1147110581068378.3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-4779627421118.2422</v>
      </c>
      <c r="L5342" s="444">
        <f t="shared" ca="1" si="202"/>
        <v>-1151890208489496.5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-1151890208489496.5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-4799542535372.9023</v>
      </c>
      <c r="L5343" s="444">
        <f t="shared" ca="1" si="202"/>
        <v>-1156689751024869.5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-1156689751024869.5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-4819540629270.2891</v>
      </c>
      <c r="L5344" s="444">
        <f t="shared" ca="1" si="202"/>
        <v>-1161509291654139.8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-1161509291654139.8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-4839622048558.916</v>
      </c>
      <c r="L5345" s="444">
        <f t="shared" ca="1" si="202"/>
        <v>-1166348913702698.8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-1166348913702698.8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-4859787140427.9111</v>
      </c>
      <c r="L5346" s="444">
        <f t="shared" ca="1" si="202"/>
        <v>-1171208700843126.8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-1171208700843126.8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-4880036253513.0283</v>
      </c>
      <c r="L5347" s="444">
        <f t="shared" ca="1" si="202"/>
        <v>-1176088737096639.8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-1176088737096639.8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-4900369737902.666</v>
      </c>
      <c r="L5348" s="444">
        <f t="shared" ca="1" si="202"/>
        <v>-1180989106834542.5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-1180989106834542.5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-4920787945143.9268</v>
      </c>
      <c r="L5349" s="444">
        <f t="shared" ca="1" si="202"/>
        <v>-1185909894779686.5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-1185909894779686.5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-4941291228248.6934</v>
      </c>
      <c r="L5350" s="444">
        <f t="shared" ca="1" si="202"/>
        <v>-1190851186007935.3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-1190851186007935.3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-4961879941699.7305</v>
      </c>
      <c r="L5351" s="444">
        <f t="shared" ca="1" si="202"/>
        <v>-1195813065949635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-1195813065949635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-4982554441456.8125</v>
      </c>
      <c r="L5352" s="444">
        <f t="shared" ca="1" si="202"/>
        <v>-1200795620391091.8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-1200795620391091.8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-5003315084962.8818</v>
      </c>
      <c r="L5353" s="444">
        <f t="shared" ca="1" si="202"/>
        <v>-1205798935476054.8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-1205798935476054.8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-5024162231150.2285</v>
      </c>
      <c r="L5354" s="444">
        <f t="shared" ca="1" si="202"/>
        <v>-1210823097707205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-1210823097707205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-5045096240446.6875</v>
      </c>
      <c r="L5355" s="444">
        <f t="shared" ca="1" si="202"/>
        <v>-1215868193947651.8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-1215868193947651.8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-5066117474781.8818</v>
      </c>
      <c r="L5356" s="444">
        <f t="shared" ca="1" si="202"/>
        <v>-1220934311422433.8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-1220934311422433.8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-5087226297593.4736</v>
      </c>
      <c r="L5357" s="444">
        <f t="shared" ca="1" si="202"/>
        <v>-1226021537720027.3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-1226021537720027.3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-5108423073833.4473</v>
      </c>
      <c r="L5358" s="444">
        <f t="shared" ca="1" si="202"/>
        <v>-1231129960793860.8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-1231129960793860.8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-5129708169974.4199</v>
      </c>
      <c r="L5359" s="444">
        <f t="shared" ca="1" si="202"/>
        <v>-1236259668963835.3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-1236259668963835.3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-5151081954015.9805</v>
      </c>
      <c r="L5360" s="444">
        <f t="shared" ca="1" si="202"/>
        <v>-1241410750917851.3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-1241410750917851.3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-5172544795491.0469</v>
      </c>
      <c r="L5361" s="444">
        <f t="shared" ca="1" si="202"/>
        <v>-1246583295713342.3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-1246583295713342.3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-5194097065472.2598</v>
      </c>
      <c r="L5362" s="444">
        <f t="shared" ca="1" si="202"/>
        <v>-1251777392778814.5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-1251777392778814.5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-5215739136578.3936</v>
      </c>
      <c r="L5363" s="444">
        <f t="shared" ref="L5363:L5617" ca="1" si="207">I5363-J5363+K5363</f>
        <v>-1256993131915393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-1256993131915393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-5237471382980.8037</v>
      </c>
      <c r="L5364" s="444">
        <f t="shared" ca="1" si="207"/>
        <v>-1262230603298373.8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-1262230603298373.8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-5259294180409.8906</v>
      </c>
      <c r="L5365" s="444">
        <f t="shared" ca="1" si="207"/>
        <v>-1267489897478783.8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-1267489897478783.8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-5281207906161.5986</v>
      </c>
      <c r="L5366" s="444">
        <f t="shared" ca="1" si="207"/>
        <v>-1272771105384945.3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-1272771105384945.3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-5303212939103.9385</v>
      </c>
      <c r="L5367" s="444">
        <f t="shared" ca="1" si="207"/>
        <v>-1278074318324049.3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-1278074318324049.3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-5325309659683.5381</v>
      </c>
      <c r="L5368" s="444">
        <f t="shared" ca="1" si="207"/>
        <v>-1283399627983732.8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-1283399627983732.8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-5347498449932.2197</v>
      </c>
      <c r="L5369" s="444">
        <f t="shared" ca="1" si="207"/>
        <v>-1288747126433665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-1288747126433665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-5369779693473.6045</v>
      </c>
      <c r="L5370" s="444">
        <f t="shared" ca="1" si="207"/>
        <v>-1294116906127138.5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-1294116906127138.5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-5392153775529.7441</v>
      </c>
      <c r="L5371" s="444">
        <f t="shared" ca="1" si="207"/>
        <v>-1299509059902668.3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-1299509059902668.3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-5414621082927.7842</v>
      </c>
      <c r="L5372" s="444">
        <f t="shared" ca="1" si="207"/>
        <v>-1304923680985596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-1304923680985596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-5437182004106.6504</v>
      </c>
      <c r="L5373" s="444">
        <f t="shared" ca="1" si="207"/>
        <v>-1310360862989702.8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-1310360862989702.8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-5459836929123.7617</v>
      </c>
      <c r="L5374" s="444">
        <f t="shared" ca="1" si="207"/>
        <v>-1315820699918826.5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-1315820699918826.5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-5482586249661.7773</v>
      </c>
      <c r="L5375" s="444">
        <f t="shared" ca="1" si="207"/>
        <v>-1321303286168488.3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-1321303286168488.3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-5505430359035.3672</v>
      </c>
      <c r="L5376" s="444">
        <f t="shared" ca="1" si="207"/>
        <v>-1326808716527523.5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-1326808716527523.5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-5528369652198.0146</v>
      </c>
      <c r="L5377" s="444">
        <f t="shared" ca="1" si="207"/>
        <v>-1332337086179721.5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-1332337086179721.5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-5551404525748.8398</v>
      </c>
      <c r="L5378" s="444">
        <f t="shared" ca="1" si="207"/>
        <v>-1337888490705470.3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-1337888490705470.3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-5574535377939.459</v>
      </c>
      <c r="L5379" s="444">
        <f t="shared" ca="1" si="207"/>
        <v>-1343463026083409.8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-1343463026083409.8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-5597762608680.874</v>
      </c>
      <c r="L5380" s="444">
        <f t="shared" ca="1" si="207"/>
        <v>-1349060788692090.5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-1349060788692090.5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-5621086619550.377</v>
      </c>
      <c r="L5381" s="444">
        <f t="shared" ca="1" si="207"/>
        <v>-1354681875311641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-1354681875311641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-5644507813798.5039</v>
      </c>
      <c r="L5382" s="444">
        <f t="shared" ca="1" si="207"/>
        <v>-1360326383125439.5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-1360326383125439.5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-5668026596355.998</v>
      </c>
      <c r="L5383" s="444">
        <f t="shared" ca="1" si="207"/>
        <v>-1365994409721795.5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-1365994409721795.5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-5691643373840.8145</v>
      </c>
      <c r="L5384" s="444">
        <f t="shared" ca="1" si="207"/>
        <v>-1371686053095636.3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-1371686053095636.3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-5715358554565.1514</v>
      </c>
      <c r="L5385" s="444">
        <f t="shared" ca="1" si="207"/>
        <v>-1377401411650201.5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-1377401411650201.5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-5739172548542.5059</v>
      </c>
      <c r="L5386" s="444">
        <f t="shared" ca="1" si="207"/>
        <v>-1383140584198744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-1383140584198744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-5763085767494.7666</v>
      </c>
      <c r="L5387" s="444">
        <f t="shared" ca="1" si="207"/>
        <v>-1388903669966238.8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-1388903669966238.8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-5787098624859.3281</v>
      </c>
      <c r="L5388" s="444">
        <f t="shared" ca="1" si="207"/>
        <v>-1394690768591098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-1394690768591098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-5811211535796.2412</v>
      </c>
      <c r="L5389" s="444">
        <f t="shared" ca="1" si="207"/>
        <v>-1400501980126894.3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-1400501980126894.3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-5835424917195.3926</v>
      </c>
      <c r="L5390" s="444">
        <f t="shared" ca="1" si="207"/>
        <v>-1406337405044089.8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-1406337405044089.8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-5859739187683.707</v>
      </c>
      <c r="L5391" s="444">
        <f t="shared" ca="1" si="207"/>
        <v>-1412197144231773.5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-1412197144231773.5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-5884154767632.3896</v>
      </c>
      <c r="L5392" s="444">
        <f t="shared" ca="1" si="207"/>
        <v>-1418081298999406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-1418081298999406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-5908672079164.1914</v>
      </c>
      <c r="L5393" s="444">
        <f t="shared" ca="1" si="207"/>
        <v>-1423989971078570.3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-1423989971078570.3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-5933291546160.709</v>
      </c>
      <c r="L5394" s="444">
        <f t="shared" ca="1" si="207"/>
        <v>-1429923262624731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-1429923262624731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-5958013594269.7129</v>
      </c>
      <c r="L5395" s="444">
        <f t="shared" ca="1" si="207"/>
        <v>-1435881276219000.8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-1435881276219000.8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-5982838650912.5029</v>
      </c>
      <c r="L5396" s="444">
        <f t="shared" ca="1" si="207"/>
        <v>-1441864114869913.3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-1441864114869913.3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-6007767145291.3047</v>
      </c>
      <c r="L5397" s="444">
        <f t="shared" ca="1" si="207"/>
        <v>-1447871882015204.5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-1447871882015204.5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-6032799508396.6855</v>
      </c>
      <c r="L5398" s="444">
        <f t="shared" ca="1" si="207"/>
        <v>-1453904681523601.3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-1453904681523601.3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-6057936173015.0049</v>
      </c>
      <c r="L5399" s="444">
        <f t="shared" ca="1" si="207"/>
        <v>-1459962617696616.3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-1459962617696616.3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-6083177573735.9014</v>
      </c>
      <c r="L5400" s="444">
        <f t="shared" ca="1" si="207"/>
        <v>-1466045795270352.3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-1466045795270352.3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-6108524146959.8008</v>
      </c>
      <c r="L5401" s="444">
        <f t="shared" ca="1" si="207"/>
        <v>-1472154319417312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-1472154319417312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-6133976330905.4668</v>
      </c>
      <c r="L5402" s="444">
        <f t="shared" ca="1" si="207"/>
        <v>-1478288295748217.5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-1478288295748217.5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-6159534565617.5732</v>
      </c>
      <c r="L5403" s="444">
        <f t="shared" ca="1" si="207"/>
        <v>-1484447830313835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-1484447830313835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-6185199292974.3125</v>
      </c>
      <c r="L5404" s="444">
        <f t="shared" ca="1" si="207"/>
        <v>-1490633029606809.3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-1490633029606809.3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-6210970956695.0381</v>
      </c>
      <c r="L5405" s="444">
        <f t="shared" ca="1" si="207"/>
        <v>-1496844000563504.3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-1496844000563504.3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-6236850002347.9346</v>
      </c>
      <c r="L5406" s="444">
        <f t="shared" ca="1" si="207"/>
        <v>-1503080850565852.3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-1503080850565852.3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-6262836877357.7178</v>
      </c>
      <c r="L5407" s="444">
        <f t="shared" ca="1" si="207"/>
        <v>-1509343687443210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-1509343687443210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-6288932031013.375</v>
      </c>
      <c r="L5408" s="444">
        <f t="shared" ca="1" si="207"/>
        <v>-1515632619474223.5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-1515632619474223.5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-6315135914475.9316</v>
      </c>
      <c r="L5409" s="444">
        <f t="shared" ca="1" si="207"/>
        <v>-1521947755388699.5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-1521947755388699.5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-6341448980786.248</v>
      </c>
      <c r="L5410" s="444">
        <f t="shared" ca="1" si="207"/>
        <v>-1528289204369485.8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-1528289204369485.8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-6367871684872.8574</v>
      </c>
      <c r="L5411" s="444">
        <f t="shared" ca="1" si="207"/>
        <v>-1534657076054358.5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-1534657076054358.5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-6394404483559.8271</v>
      </c>
      <c r="L5412" s="444">
        <f t="shared" ca="1" si="207"/>
        <v>-1541051480537918.3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-1541051480537918.3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-6421047835574.6592</v>
      </c>
      <c r="L5413" s="444">
        <f t="shared" ca="1" si="207"/>
        <v>-1547472528373493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-1547472528373493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-6447802201556.2207</v>
      </c>
      <c r="L5414" s="444">
        <f t="shared" ca="1" si="207"/>
        <v>-1553920330575049.3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-1553920330575049.3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-6474668044062.7051</v>
      </c>
      <c r="L5415" s="444">
        <f t="shared" ca="1" si="207"/>
        <v>-1560394998619112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-1560394998619112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-6501645827579.6328</v>
      </c>
      <c r="L5416" s="444">
        <f t="shared" ca="1" si="207"/>
        <v>-1566896644446691.8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-1566896644446691.8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-6528736018527.8818</v>
      </c>
      <c r="L5417" s="444">
        <f t="shared" ca="1" si="207"/>
        <v>-1573425380465219.8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-1573425380465219.8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-6555939085271.749</v>
      </c>
      <c r="L5418" s="444">
        <f t="shared" ca="1" si="207"/>
        <v>-1579981319550491.5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-1579981319550491.5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-6583255498127.0479</v>
      </c>
      <c r="L5419" s="444">
        <f t="shared" ca="1" si="207"/>
        <v>-1586564575048618.5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-1586564575048618.5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-6610685729369.2441</v>
      </c>
      <c r="L5420" s="444">
        <f t="shared" ca="1" si="207"/>
        <v>-1593175260777987.8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-1593175260777987.8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-6638230253241.6152</v>
      </c>
      <c r="L5421" s="444">
        <f t="shared" ca="1" si="207"/>
        <v>-1599813491031229.3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-1599813491031229.3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-6665889545963.4551</v>
      </c>
      <c r="L5422" s="444">
        <f t="shared" ca="1" si="207"/>
        <v>-1606479380577192.8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-1606479380577192.8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-6693664085738.3027</v>
      </c>
      <c r="L5423" s="444">
        <f t="shared" ca="1" si="207"/>
        <v>-1613173044662931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-1613173044662931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-6721554352762.2129</v>
      </c>
      <c r="L5424" s="444">
        <f t="shared" ca="1" si="207"/>
        <v>-1619894599015693.3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-1619894599015693.3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-6749560829232.0547</v>
      </c>
      <c r="L5425" s="444">
        <f t="shared" ca="1" si="207"/>
        <v>-1626644159844925.3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-1626644159844925.3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-6777683999353.8555</v>
      </c>
      <c r="L5426" s="444">
        <f t="shared" ca="1" si="207"/>
        <v>-1633421843844279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-1633421843844279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-6805924349351.1621</v>
      </c>
      <c r="L5427" s="444">
        <f t="shared" ca="1" si="207"/>
        <v>-1640227768193630.3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-1640227768193630.3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-6834282367473.459</v>
      </c>
      <c r="L5428" s="444">
        <f t="shared" ca="1" si="207"/>
        <v>-1647062050561103.8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-1647062050561103.8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-6862758544004.5986</v>
      </c>
      <c r="L5429" s="444">
        <f t="shared" ca="1" si="207"/>
        <v>-1653924809105108.3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-1653924809105108.3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-6891353371271.2842</v>
      </c>
      <c r="L5430" s="444">
        <f t="shared" ca="1" si="207"/>
        <v>-1660816162476379.5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-1660816162476379.5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-6920067343651.5811</v>
      </c>
      <c r="L5431" s="444">
        <f t="shared" ca="1" si="207"/>
        <v>-1667736229820031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-1667736229820031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-6948900957583.4629</v>
      </c>
      <c r="L5432" s="444">
        <f t="shared" ca="1" si="207"/>
        <v>-1674685130777614.5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-1674685130777614.5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-6977854711573.3936</v>
      </c>
      <c r="L5433" s="444">
        <f t="shared" ca="1" si="207"/>
        <v>-1681662985489188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-1681662985489188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-7006929106204.9502</v>
      </c>
      <c r="L5434" s="444">
        <f t="shared" ca="1" si="207"/>
        <v>-1688669914595393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-1688669914595393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-7036124644147.4707</v>
      </c>
      <c r="L5435" s="444">
        <f t="shared" ca="1" si="207"/>
        <v>-1695706039239540.5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-1695706039239540.5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-7065441830164.752</v>
      </c>
      <c r="L5436" s="444">
        <f t="shared" ca="1" si="207"/>
        <v>-1702771481069705.3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-1702771481069705.3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-7094881171123.7715</v>
      </c>
      <c r="L5437" s="444">
        <f t="shared" ca="1" si="207"/>
        <v>-1709866362240829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-1709866362240829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-7124443176003.4541</v>
      </c>
      <c r="L5438" s="444">
        <f t="shared" ca="1" si="207"/>
        <v>-1716990805416832.5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-1716990805416832.5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-7154128355903.4688</v>
      </c>
      <c r="L5439" s="444">
        <f t="shared" ca="1" si="207"/>
        <v>-1724144933772736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-1724144933772736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-7183937224053.0664</v>
      </c>
      <c r="L5440" s="444">
        <f t="shared" ca="1" si="207"/>
        <v>-1731328870996789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-1731328870996789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-7213870295819.9541</v>
      </c>
      <c r="L5441" s="444">
        <f t="shared" ca="1" si="207"/>
        <v>-1738542741292609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-1738542741292609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-7243928088719.2041</v>
      </c>
      <c r="L5442" s="444">
        <f t="shared" ca="1" si="207"/>
        <v>-1745786669381328.3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-1745786669381328.3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-7274111122422.2012</v>
      </c>
      <c r="L5443" s="444">
        <f t="shared" ca="1" si="207"/>
        <v>-1753060780503750.5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-1753060780503750.5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-7304419918765.627</v>
      </c>
      <c r="L5444" s="444">
        <f t="shared" ca="1" si="207"/>
        <v>-1760365200422516.3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-1760365200422516.3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-7334855001760.4834</v>
      </c>
      <c r="L5445" s="444">
        <f t="shared" ca="1" si="207"/>
        <v>-1767700055424276.8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-1767700055424276.8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-7365416897601.1533</v>
      </c>
      <c r="L5446" s="444">
        <f t="shared" ca="1" si="207"/>
        <v>-1775065472321878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-1775065472321878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-7396106134674.4912</v>
      </c>
      <c r="L5447" s="444">
        <f t="shared" ca="1" si="207"/>
        <v>-1782461578456552.5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-1782461578456552.5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-7426923243568.9688</v>
      </c>
      <c r="L5448" s="444">
        <f t="shared" ca="1" si="207"/>
        <v>-1789888501700121.5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-1789888501700121.5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-7457868757083.8398</v>
      </c>
      <c r="L5449" s="444">
        <f t="shared" ca="1" si="207"/>
        <v>-1797346370457205.3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-1797346370457205.3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-7488943210238.3555</v>
      </c>
      <c r="L5450" s="444">
        <f t="shared" ca="1" si="207"/>
        <v>-1804835313667443.5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-1804835313667443.5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-7520147140281.0146</v>
      </c>
      <c r="L5451" s="444">
        <f t="shared" ca="1" si="207"/>
        <v>-1812355460807724.5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-1812355460807724.5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-7551481086698.8516</v>
      </c>
      <c r="L5452" s="444">
        <f t="shared" ca="1" si="207"/>
        <v>-1819906941894423.3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-1819906941894423.3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-7582945591226.7627</v>
      </c>
      <c r="L5453" s="444">
        <f t="shared" ca="1" si="207"/>
        <v>-1827489887485650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-1827489887485650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-7614541197856.875</v>
      </c>
      <c r="L5454" s="444">
        <f t="shared" ca="1" si="207"/>
        <v>-1835104428683507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-1835104428683507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-7646268452847.9453</v>
      </c>
      <c r="L5455" s="444">
        <f t="shared" ca="1" si="207"/>
        <v>-1842750697136355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-1842750697136355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-7678127904734.8135</v>
      </c>
      <c r="L5456" s="444">
        <f t="shared" ca="1" si="207"/>
        <v>-1850428825041089.8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-1850428825041089.8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-7710120104337.875</v>
      </c>
      <c r="L5457" s="444">
        <f t="shared" ca="1" si="207"/>
        <v>-1858138945145427.5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-1858138945145427.5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-7742245604772.6143</v>
      </c>
      <c r="L5458" s="444">
        <f t="shared" ca="1" si="207"/>
        <v>-1865881190750200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-1865881190750200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-7774504961459.167</v>
      </c>
      <c r="L5459" s="444">
        <f t="shared" ca="1" si="207"/>
        <v>-1873655695711659.3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-1873655695711659.3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-7806898732131.9121</v>
      </c>
      <c r="L5460" s="444">
        <f t="shared" ca="1" si="207"/>
        <v>-1881462594443791.3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-1881462594443791.3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-7839427476849.1299</v>
      </c>
      <c r="L5461" s="444">
        <f t="shared" ca="1" si="207"/>
        <v>-1889302021920640.5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-1889302021920640.5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-7872091758002.6689</v>
      </c>
      <c r="L5462" s="444">
        <f t="shared" ca="1" si="207"/>
        <v>-1897174113678643.3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-1897174113678643.3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-7904892140327.6807</v>
      </c>
      <c r="L5463" s="444">
        <f t="shared" ca="1" si="207"/>
        <v>-1905079005818971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-1905079005818971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-7937829190912.3789</v>
      </c>
      <c r="L5464" s="444">
        <f t="shared" ca="1" si="207"/>
        <v>-1913016835009883.5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-1913016835009883.5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-7970903479207.8477</v>
      </c>
      <c r="L5465" s="444">
        <f t="shared" ca="1" si="207"/>
        <v>-1920987738489091.3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-1920987738489091.3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-8004115577037.8799</v>
      </c>
      <c r="L5466" s="444">
        <f t="shared" ca="1" si="207"/>
        <v>-1928991854066129.3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-1928991854066129.3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-8037466058608.8721</v>
      </c>
      <c r="L5467" s="444">
        <f t="shared" ca="1" si="207"/>
        <v>-1937029320124738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-1937029320124738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-8070955500519.7412</v>
      </c>
      <c r="L5468" s="444">
        <f t="shared" ca="1" si="207"/>
        <v>-1945100275625257.8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-1945100275625257.8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-8104584481771.9063</v>
      </c>
      <c r="L5469" s="444">
        <f t="shared" ca="1" si="207"/>
        <v>-1953204860107029.8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-1953204860107029.8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-8138353583779.29</v>
      </c>
      <c r="L5470" s="444">
        <f t="shared" ca="1" si="207"/>
        <v>-1961343213690809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-1961343213690809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-8172263390378.3711</v>
      </c>
      <c r="L5471" s="444">
        <f t="shared" ca="1" si="207"/>
        <v>-1969515477081187.3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-1969515477081187.3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-8206314487838.2813</v>
      </c>
      <c r="L5472" s="444">
        <f t="shared" ca="1" si="207"/>
        <v>-1977721791569025.5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-1977721791569025.5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-8240507464870.9395</v>
      </c>
      <c r="L5473" s="444">
        <f t="shared" ca="1" si="207"/>
        <v>-1985962299033896.5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-1985962299033896.5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-8274842912641.2354</v>
      </c>
      <c r="L5474" s="444">
        <f t="shared" ca="1" si="207"/>
        <v>-1994237141946537.8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-1994237141946537.8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-8309321424777.2402</v>
      </c>
      <c r="L5475" s="444">
        <f t="shared" ca="1" si="207"/>
        <v>-2002546463371315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-2002546463371315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-8343943597380.4795</v>
      </c>
      <c r="L5476" s="444">
        <f t="shared" ca="1" si="207"/>
        <v>-2010890406968695.5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-2010890406968695.5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-8378710029036.2324</v>
      </c>
      <c r="L5477" s="444">
        <f t="shared" ca="1" si="207"/>
        <v>-2019269116997731.8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-2019269116997731.8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-8413621320823.8828</v>
      </c>
      <c r="L5478" s="444">
        <f t="shared" ca="1" si="207"/>
        <v>-2027682738318555.8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-2027682738318555.8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-8448678076327.3164</v>
      </c>
      <c r="L5479" s="444">
        <f t="shared" ca="1" si="207"/>
        <v>-2036131416394883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-2036131416394883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-8483880901645.3457</v>
      </c>
      <c r="L5480" s="444">
        <f t="shared" ca="1" si="207"/>
        <v>-2044615297296528.3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-2044615297296528.3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-8519230405402.2002</v>
      </c>
      <c r="L5481" s="444">
        <f t="shared" ca="1" si="207"/>
        <v>-2053134527701930.5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-2053134527701930.5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-8554727198758.0439</v>
      </c>
      <c r="L5482" s="444">
        <f t="shared" ca="1" si="207"/>
        <v>-2061689254900688.5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-2061689254900688.5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-8590371895419.5352</v>
      </c>
      <c r="L5483" s="444">
        <f t="shared" ca="1" si="207"/>
        <v>-2070279626796108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-2070279626796108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-8626165111650.4502</v>
      </c>
      <c r="L5484" s="444">
        <f t="shared" ca="1" si="207"/>
        <v>-2078905791907758.5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-2078905791907758.5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-8662107466282.3271</v>
      </c>
      <c r="L5485" s="444">
        <f t="shared" ca="1" si="207"/>
        <v>-2087567899374040.8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-2087567899374040.8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-8698199580725.1699</v>
      </c>
      <c r="L5486" s="444">
        <f t="shared" ca="1" si="207"/>
        <v>-2096266098954766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-2096266098954766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-8734442078978.1914</v>
      </c>
      <c r="L5487" s="444">
        <f t="shared" ca="1" si="207"/>
        <v>-2105000541033744.3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-2105000541033744.3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-8770835587640.5996</v>
      </c>
      <c r="L5488" s="444">
        <f t="shared" ca="1" si="207"/>
        <v>-2113771376621384.8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-2113771376621384.8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-8807380735922.4375</v>
      </c>
      <c r="L5489" s="444">
        <f t="shared" ca="1" si="207"/>
        <v>-2122578757357307.3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-2122578757357307.3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-8844078155655.4473</v>
      </c>
      <c r="L5490" s="444">
        <f t="shared" ca="1" si="207"/>
        <v>-2131422835512962.8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-2131422835512962.8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-8880928481304.0117</v>
      </c>
      <c r="L5491" s="444">
        <f t="shared" ca="1" si="207"/>
        <v>-2140303763994266.8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-2140303763994266.8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-8917932349976.1113</v>
      </c>
      <c r="L5492" s="444">
        <f t="shared" ca="1" si="207"/>
        <v>-2149221696344242.8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-2149221696344242.8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-8955090401434.3438</v>
      </c>
      <c r="L5493" s="444">
        <f t="shared" ca="1" si="207"/>
        <v>-2158176786745677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-2158176786745677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-8992403278106.9883</v>
      </c>
      <c r="L5494" s="444">
        <f t="shared" ca="1" si="207"/>
        <v>-2167169190023784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-2167169190023784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-9029871625099.0996</v>
      </c>
      <c r="L5495" s="444">
        <f t="shared" ca="1" si="207"/>
        <v>-2176199061648883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-2176199061648883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-9067496090203.6797</v>
      </c>
      <c r="L5496" s="444">
        <f t="shared" ca="1" si="207"/>
        <v>-2185266557739086.8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-2185266557739086.8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-9105277323912.8633</v>
      </c>
      <c r="L5497" s="444">
        <f t="shared" ca="1" si="207"/>
        <v>-2194371835062999.5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-2194371835062999.5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-9143215979429.1641</v>
      </c>
      <c r="L5498" s="444">
        <f t="shared" ca="1" si="207"/>
        <v>-2203515051042428.8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-2203515051042428.8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-9181312712676.7871</v>
      </c>
      <c r="L5499" s="444">
        <f t="shared" ca="1" si="207"/>
        <v>-2212696363755105.5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-2212696363755105.5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-9219568182312.9395</v>
      </c>
      <c r="L5500" s="444">
        <f t="shared" ca="1" si="207"/>
        <v>-2221915931937418.5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-2221915931937418.5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-9257983049739.2441</v>
      </c>
      <c r="L5501" s="444">
        <f t="shared" ca="1" si="207"/>
        <v>-2231173914987157.8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-2231173914987157.8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-9296557979113.1563</v>
      </c>
      <c r="L5502" s="444">
        <f t="shared" ca="1" si="207"/>
        <v>-2240470472966271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-2240470472966271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-9335293637359.4609</v>
      </c>
      <c r="L5503" s="444">
        <f t="shared" ca="1" si="207"/>
        <v>-2249805766603630.5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-2249805766603630.5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-9374190694181.793</v>
      </c>
      <c r="L5504" s="444">
        <f t="shared" ca="1" si="207"/>
        <v>-2259179957297812.5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-2259179957297812.5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-9413249822074.2188</v>
      </c>
      <c r="L5505" s="444">
        <f t="shared" ca="1" si="207"/>
        <v>-2268593207119886.5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-2268593207119886.5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-9452471696332.8594</v>
      </c>
      <c r="L5506" s="444">
        <f t="shared" ca="1" si="207"/>
        <v>-2278045678816219.5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-2278045678816219.5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-9491856995067.582</v>
      </c>
      <c r="L5507" s="444">
        <f t="shared" ca="1" si="207"/>
        <v>-2287537535811287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-2287537535811287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-9531406399213.6953</v>
      </c>
      <c r="L5508" s="444">
        <f t="shared" ca="1" si="207"/>
        <v>-2297068942210500.5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-2297068942210500.5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-9571120592543.752</v>
      </c>
      <c r="L5509" s="444">
        <f t="shared" ca="1" si="207"/>
        <v>-2306640062803044.5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-2306640062803044.5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-9611000261679.3516</v>
      </c>
      <c r="L5510" s="444">
        <f t="shared" ca="1" si="207"/>
        <v>-2316251063064724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-2316251063064724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-9651046096103.0156</v>
      </c>
      <c r="L5511" s="444">
        <f t="shared" ca="1" si="207"/>
        <v>-2325902109160827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-2325902109160827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-9691258788170.1133</v>
      </c>
      <c r="L5512" s="444">
        <f t="shared" ca="1" si="207"/>
        <v>-2335593367948997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-2335593367948997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-9731639033120.8203</v>
      </c>
      <c r="L5513" s="444">
        <f t="shared" ca="1" si="207"/>
        <v>-2345325006982118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-2345325006982118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-9772187529092.1582</v>
      </c>
      <c r="L5514" s="444">
        <f t="shared" ca="1" si="207"/>
        <v>-2355097194511210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-2355097194511210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-9812904977130.041</v>
      </c>
      <c r="L5515" s="444">
        <f t="shared" ca="1" si="207"/>
        <v>-2364910099488340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-2364910099488340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-9853792081201.416</v>
      </c>
      <c r="L5516" s="444">
        <f t="shared" ca="1" si="207"/>
        <v>-2374763891569541.5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-2374763891569541.5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-9894849548206.4219</v>
      </c>
      <c r="L5517" s="444">
        <f t="shared" ca="1" si="207"/>
        <v>-2384658741117748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-2384658741117748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-9936078087990.6172</v>
      </c>
      <c r="L5518" s="444">
        <f t="shared" ca="1" si="207"/>
        <v>-2394594819205738.5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-2394594819205738.5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-9977478413357.2441</v>
      </c>
      <c r="L5519" s="444">
        <f t="shared" ca="1" si="207"/>
        <v>-2404572297619095.5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-2404572297619095.5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-10019051240079.564</v>
      </c>
      <c r="L5520" s="444">
        <f t="shared" ca="1" si="207"/>
        <v>-2414591348859175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-2414591348859175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-10060797286913.229</v>
      </c>
      <c r="L5521" s="444">
        <f t="shared" ca="1" si="207"/>
        <v>-2424652146146088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-2424652146146088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-10102717275608.699</v>
      </c>
      <c r="L5522" s="444">
        <f t="shared" ca="1" si="207"/>
        <v>-2434754863421696.5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-2434754863421696.5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-10144811930923.734</v>
      </c>
      <c r="L5523" s="444">
        <f t="shared" ca="1" si="207"/>
        <v>-2444899675352620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-2444899675352620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-10187081980635.916</v>
      </c>
      <c r="L5524" s="444">
        <f t="shared" ca="1" si="207"/>
        <v>-2455086757333256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-2455086757333256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-10229528155555.232</v>
      </c>
      <c r="L5525" s="444">
        <f t="shared" ca="1" si="207"/>
        <v>-2465316285488811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-2465316285488811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-10272151189536.713</v>
      </c>
      <c r="L5526" s="444">
        <f t="shared" ca="1" si="207"/>
        <v>-2475588436678347.5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-2475588436678347.5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-10314951819493.115</v>
      </c>
      <c r="L5527" s="444">
        <f t="shared" ca="1" si="207"/>
        <v>-2485903388497840.5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-2485903388497840.5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-10357930785407.668</v>
      </c>
      <c r="L5528" s="444">
        <f t="shared" ca="1" si="207"/>
        <v>-2496261319283248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-2496261319283248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-10401088830346.867</v>
      </c>
      <c r="L5529" s="444">
        <f t="shared" ca="1" si="207"/>
        <v>-2506662408113595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-2506662408113595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-10444426700473.313</v>
      </c>
      <c r="L5530" s="444">
        <f t="shared" ca="1" si="207"/>
        <v>-2517106834814068.5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-2517106834814068.5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-10487945145058.619</v>
      </c>
      <c r="L5531" s="444">
        <f t="shared" ca="1" si="207"/>
        <v>-2527594779959127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-2527594779959127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-10531644916496.363</v>
      </c>
      <c r="L5532" s="444">
        <f t="shared" ca="1" si="207"/>
        <v>-2538126424875623.5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-2538126424875623.5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-10575526770315.098</v>
      </c>
      <c r="L5533" s="444">
        <f t="shared" ca="1" si="207"/>
        <v>-2548701951645938.5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-2548701951645938.5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-10619591465191.41</v>
      </c>
      <c r="L5534" s="444">
        <f t="shared" ca="1" si="207"/>
        <v>-2559321543111130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-2559321543111130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-10663839762963.041</v>
      </c>
      <c r="L5535" s="444">
        <f t="shared" ca="1" si="207"/>
        <v>-2569985382874093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-2569985382874093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-10708272428642.055</v>
      </c>
      <c r="L5536" s="444">
        <f t="shared" ca="1" si="207"/>
        <v>-2580693655302735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-2580693655302735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-10752890230428.063</v>
      </c>
      <c r="L5537" s="444">
        <f t="shared" ca="1" si="207"/>
        <v>-2591446545533163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-2591446545533163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-10797693939721.512</v>
      </c>
      <c r="L5538" s="444">
        <f t="shared" ca="1" si="207"/>
        <v>-2602244239472884.5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-2602244239472884.5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-10842684331137.02</v>
      </c>
      <c r="L5539" s="444">
        <f t="shared" ca="1" si="207"/>
        <v>-2613086923804021.5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-2613086923804021.5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-10887862182516.756</v>
      </c>
      <c r="L5540" s="444">
        <f t="shared" ca="1" si="207"/>
        <v>-2623974785986538.5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-2623974785986538.5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-10933228274943.91</v>
      </c>
      <c r="L5541" s="444">
        <f t="shared" ca="1" si="207"/>
        <v>-2634908014261482.5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-2634908014261482.5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-10978783392756.178</v>
      </c>
      <c r="L5542" s="444">
        <f t="shared" ca="1" si="207"/>
        <v>-2645886797654238.5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-2645886797654238.5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-11024528323559.326</v>
      </c>
      <c r="L5543" s="444">
        <f t="shared" ca="1" si="207"/>
        <v>-2656911325977798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-2656911325977798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-11070463858240.824</v>
      </c>
      <c r="L5544" s="444">
        <f t="shared" ca="1" si="207"/>
        <v>-2667981789836039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-2667981789836039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-11116590790983.496</v>
      </c>
      <c r="L5545" s="444">
        <f t="shared" ca="1" si="207"/>
        <v>-2679098380627022.5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-2679098380627022.5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-11162909919279.26</v>
      </c>
      <c r="L5546" s="444">
        <f t="shared" ca="1" si="207"/>
        <v>-2690261290546302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-2690261290546302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-11209422043942.926</v>
      </c>
      <c r="L5547" s="444">
        <f t="shared" ca="1" si="207"/>
        <v>-2701470712590245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-2701470712590245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-11256127969126.021</v>
      </c>
      <c r="L5548" s="444">
        <f t="shared" ca="1" si="207"/>
        <v>-2712726840559371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-2712726840559371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-11303028502330.713</v>
      </c>
      <c r="L5549" s="444">
        <f t="shared" ca="1" si="207"/>
        <v>-2724029869061701.5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-2724029869061701.5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-11350124454423.756</v>
      </c>
      <c r="L5550" s="444">
        <f t="shared" ca="1" si="207"/>
        <v>-2735379993516125.5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-2735379993516125.5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-11397416639650.523</v>
      </c>
      <c r="L5551" s="444">
        <f t="shared" ca="1" si="207"/>
        <v>-2746777410155776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-2746777410155776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-11444905875649.066</v>
      </c>
      <c r="L5552" s="444">
        <f t="shared" ca="1" si="207"/>
        <v>-2758222316031425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-2758222316031425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-11492592983464.271</v>
      </c>
      <c r="L5553" s="444">
        <f t="shared" ca="1" si="207"/>
        <v>-2769714909014889.5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-2769714909014889.5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-11540478787562.039</v>
      </c>
      <c r="L5554" s="444">
        <f t="shared" ca="1" si="207"/>
        <v>-2781255387802451.5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-2781255387802451.5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-11588564115843.547</v>
      </c>
      <c r="L5555" s="444">
        <f t="shared" ca="1" si="207"/>
        <v>-2792843951918295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-2792843951918295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-11636849799659.563</v>
      </c>
      <c r="L5556" s="444">
        <f t="shared" ca="1" si="207"/>
        <v>-2804480801717954.5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-2804480801717954.5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-11685336673824.811</v>
      </c>
      <c r="L5557" s="444">
        <f t="shared" ca="1" si="207"/>
        <v>-2816166138391779.5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-2816166138391779.5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-11734025576632.414</v>
      </c>
      <c r="L5558" s="444">
        <f t="shared" ca="1" si="207"/>
        <v>-2827900163968412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-2827900163968412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-11782917349868.383</v>
      </c>
      <c r="L5559" s="444">
        <f t="shared" ca="1" si="207"/>
        <v>-2839683081318280.5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-2839683081318280.5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-11832012838826.168</v>
      </c>
      <c r="L5560" s="444">
        <f t="shared" ca="1" si="207"/>
        <v>-2851515094157106.5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-2851515094157106.5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-11881312892321.277</v>
      </c>
      <c r="L5561" s="444">
        <f t="shared" ca="1" si="207"/>
        <v>-2863396407049428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-2863396407049428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-11930818362705.949</v>
      </c>
      <c r="L5562" s="444">
        <f t="shared" ca="1" si="207"/>
        <v>-2875327225412134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-2875327225412134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-11980530105883.891</v>
      </c>
      <c r="L5563" s="444">
        <f t="shared" ca="1" si="207"/>
        <v>-2887307755518018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-2887307755518018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-12030448981325.074</v>
      </c>
      <c r="L5564" s="444">
        <f t="shared" ca="1" si="207"/>
        <v>-2899338204499343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-2899338204499343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-12080575852080.596</v>
      </c>
      <c r="L5565" s="444">
        <f t="shared" ca="1" si="207"/>
        <v>-2911418780351423.5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-2911418780351423.5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-12130911584797.598</v>
      </c>
      <c r="L5566" s="444">
        <f t="shared" ca="1" si="207"/>
        <v>-2923549691936221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-2923549691936221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-12181457049734.254</v>
      </c>
      <c r="L5567" s="444">
        <f t="shared" ca="1" si="207"/>
        <v>-2935731148985955.5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-2935731148985955.5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-12232213120774.814</v>
      </c>
      <c r="L5568" s="444">
        <f t="shared" ca="1" si="207"/>
        <v>-2947963362106730.5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-2947963362106730.5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-12283180675444.711</v>
      </c>
      <c r="L5569" s="444">
        <f t="shared" ca="1" si="207"/>
        <v>-2960246542782175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-2960246542782175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-12334360594925.729</v>
      </c>
      <c r="L5570" s="444">
        <f t="shared" ca="1" si="207"/>
        <v>-2972580903377100.5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-2972580903377100.5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-12385753764071.252</v>
      </c>
      <c r="L5571" s="444">
        <f t="shared" ca="1" si="207"/>
        <v>-2984966657141172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-2984966657141172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-12437361071421.551</v>
      </c>
      <c r="L5572" s="444">
        <f t="shared" ca="1" si="207"/>
        <v>-2997404018212593.5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-2997404018212593.5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-12489183409219.139</v>
      </c>
      <c r="L5573" s="444">
        <f t="shared" ca="1" si="207"/>
        <v>-3009893201621812.5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-3009893201621812.5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-12541221673424.219</v>
      </c>
      <c r="L5574" s="444">
        <f t="shared" ca="1" si="207"/>
        <v>-3022434423295236.5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-3022434423295236.5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-12593476763730.152</v>
      </c>
      <c r="L5575" s="444">
        <f t="shared" ca="1" si="207"/>
        <v>-3035027900058966.5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-3035027900058966.5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-12645949583579.027</v>
      </c>
      <c r="L5576" s="444">
        <f t="shared" ca="1" si="207"/>
        <v>-3047673849642545.5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-3047673849642545.5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-12698641040177.273</v>
      </c>
      <c r="L5577" s="444">
        <f t="shared" ca="1" si="207"/>
        <v>-3060372490682723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-3060372490682723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-12751552044511.346</v>
      </c>
      <c r="L5578" s="444">
        <f t="shared" ca="1" si="207"/>
        <v>-3073124042727234.5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-3073124042727234.5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-12804683511363.477</v>
      </c>
      <c r="L5579" s="444">
        <f t="shared" ca="1" si="207"/>
        <v>-3085928726238598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-3085928726238598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-12858036359327.492</v>
      </c>
      <c r="L5580" s="444">
        <f t="shared" ca="1" si="207"/>
        <v>-3098786762597925.5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-3098786762597925.5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-12911611510824.689</v>
      </c>
      <c r="L5581" s="444">
        <f t="shared" ca="1" si="207"/>
        <v>-3111698374108750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-3111698374108750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-12965409892119.791</v>
      </c>
      <c r="L5582" s="444">
        <f t="shared" ca="1" si="207"/>
        <v>-3124663784000870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-3124663784000870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-13019432433336.959</v>
      </c>
      <c r="L5583" s="444">
        <f t="shared" ca="1" si="207"/>
        <v>-3137683216434207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-3137683216434207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-13073680068475.863</v>
      </c>
      <c r="L5584" s="444">
        <f t="shared" ca="1" si="207"/>
        <v>-3150756896502683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-3150756896502683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-13128153735427.846</v>
      </c>
      <c r="L5585" s="444">
        <f t="shared" ca="1" si="207"/>
        <v>-3163885050238111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-3163885050238111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-13182854375992.129</v>
      </c>
      <c r="L5586" s="444">
        <f t="shared" ca="1" si="207"/>
        <v>-3177067904614103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-3177067904614103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-13237782935892.096</v>
      </c>
      <c r="L5587" s="444">
        <f t="shared" ca="1" si="207"/>
        <v>-3190305687549995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-3190305687549995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-13292940364791.646</v>
      </c>
      <c r="L5588" s="444">
        <f t="shared" ca="1" si="207"/>
        <v>-3203598627914786.5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-3203598627914786.5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-13348327616311.609</v>
      </c>
      <c r="L5589" s="444">
        <f t="shared" ca="1" si="207"/>
        <v>-3216946955531098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-3216946955531098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-13403945648046.242</v>
      </c>
      <c r="L5590" s="444">
        <f t="shared" ca="1" si="207"/>
        <v>-3230350901179144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-3230350901179144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-13459795421579.766</v>
      </c>
      <c r="L5591" s="444">
        <f t="shared" ca="1" si="207"/>
        <v>-3243810696600724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-3243810696600724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-13515877902503.016</v>
      </c>
      <c r="L5592" s="444">
        <f t="shared" ca="1" si="207"/>
        <v>-3257326574503227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-3257326574503227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-13572194060430.113</v>
      </c>
      <c r="L5593" s="444">
        <f t="shared" ca="1" si="207"/>
        <v>-3270898768563657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-3270898768563657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-13628744869015.238</v>
      </c>
      <c r="L5594" s="444">
        <f t="shared" ca="1" si="207"/>
        <v>-3284527513432672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-3284527513432672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-13685531305969.467</v>
      </c>
      <c r="L5595" s="444">
        <f t="shared" ca="1" si="207"/>
        <v>-3298213044738641.5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-3298213044738641.5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-13742554353077.672</v>
      </c>
      <c r="L5596" s="444">
        <f t="shared" ca="1" si="207"/>
        <v>-3311955599091719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-3311955599091719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-13799814996215.496</v>
      </c>
      <c r="L5597" s="444">
        <f t="shared" ca="1" si="207"/>
        <v>-3325755414087934.5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-3325755414087934.5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-13857314225366.395</v>
      </c>
      <c r="L5598" s="444">
        <f t="shared" ca="1" si="207"/>
        <v>-3339612728313301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-3339612728313301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-13915053034638.754</v>
      </c>
      <c r="L5599" s="444">
        <f t="shared" ca="1" si="207"/>
        <v>-3353527781347940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-3353527781347940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-13973032422283.084</v>
      </c>
      <c r="L5600" s="444">
        <f t="shared" ca="1" si="207"/>
        <v>-3367500813770223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-3367500813770223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-14031253390709.262</v>
      </c>
      <c r="L5601" s="444">
        <f t="shared" ca="1" si="207"/>
        <v>-3381532067160932.5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-3381532067160932.5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-14089716946503.885</v>
      </c>
      <c r="L5602" s="444">
        <f t="shared" ca="1" si="207"/>
        <v>-3395621784107436.5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-3395621784107436.5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-14148424100447.652</v>
      </c>
      <c r="L5603" s="444">
        <f t="shared" ca="1" si="207"/>
        <v>-3409770208207884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-3409770208207884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-14207375867532.85</v>
      </c>
      <c r="L5604" s="444">
        <f t="shared" ca="1" si="207"/>
        <v>-3423977584075417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-3423977584075417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-14266573266980.904</v>
      </c>
      <c r="L5605" s="444">
        <f t="shared" ca="1" si="207"/>
        <v>-3438244157342398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-3438244157342398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-14326017322259.992</v>
      </c>
      <c r="L5606" s="444">
        <f t="shared" ca="1" si="207"/>
        <v>-3452570174664658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-3452570174664658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-14385709061102.742</v>
      </c>
      <c r="L5607" s="444">
        <f t="shared" ca="1" si="207"/>
        <v>-3466955883725760.5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-3466955883725760.5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-14445649515524.002</v>
      </c>
      <c r="L5608" s="444">
        <f t="shared" ca="1" si="207"/>
        <v>-3481401533241284.5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-3481401533241284.5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-14505839721838.686</v>
      </c>
      <c r="L5609" s="444">
        <f t="shared" ca="1" si="207"/>
        <v>-3495907372963123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-3495907372963123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-14566280720679.68</v>
      </c>
      <c r="L5610" s="444">
        <f t="shared" ca="1" si="207"/>
        <v>-3510473653683802.5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-3510473653683802.5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-14626973557015.844</v>
      </c>
      <c r="L5611" s="444">
        <f t="shared" ca="1" si="207"/>
        <v>-3525100627240818.5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-3525100627240818.5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-14687919280170.074</v>
      </c>
      <c r="L5612" s="444">
        <f t="shared" ca="1" si="207"/>
        <v>-3539788546520988.5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-3539788546520988.5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-14749118943837.451</v>
      </c>
      <c r="L5613" s="444">
        <f t="shared" ca="1" si="207"/>
        <v>-3554537665464826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-3554537665464826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-14810573606103.439</v>
      </c>
      <c r="L5614" s="444">
        <f t="shared" ca="1" si="207"/>
        <v>-3569348239070929.5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-3569348239070929.5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-14872284329462.205</v>
      </c>
      <c r="L5615" s="444">
        <f t="shared" ca="1" si="207"/>
        <v>-3584220523400391.5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-3584220523400391.5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-14934252180834.965</v>
      </c>
      <c r="L5616" s="444">
        <f t="shared" ca="1" si="207"/>
        <v>-3599154775581226.5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-3599154775581226.5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-14996478231588.443</v>
      </c>
      <c r="L5617" s="444">
        <f t="shared" ca="1" si="207"/>
        <v>-3614151253812815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-3614151253812815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-15058963557553.396</v>
      </c>
      <c r="L5618" s="444">
        <f t="shared" ref="L5618:L5872" ca="1" si="212">I5618-J5618+K5618</f>
        <v>-3629210217370368.5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-3629210217370368.5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-15121709239043.201</v>
      </c>
      <c r="L5619" s="444">
        <f t="shared" ca="1" si="212"/>
        <v>-3644331926609411.5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-3644331926609411.5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-15184716360872.547</v>
      </c>
      <c r="L5620" s="444">
        <f t="shared" ca="1" si="212"/>
        <v>-3659516642970284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-3659516642970284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-15247986012376.184</v>
      </c>
      <c r="L5621" s="444">
        <f t="shared" ca="1" si="212"/>
        <v>-3674764628982660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-3674764628982660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-15311519287427.752</v>
      </c>
      <c r="L5622" s="444">
        <f t="shared" ca="1" si="212"/>
        <v>-3690076148270088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-3690076148270088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-15375317284458.697</v>
      </c>
      <c r="L5623" s="444">
        <f t="shared" ca="1" si="212"/>
        <v>-3705451465554546.5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-3705451465554546.5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-15439381106477.277</v>
      </c>
      <c r="L5624" s="444">
        <f t="shared" ca="1" si="212"/>
        <v>-3720890846661024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-3720890846661024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-15503711861087.6</v>
      </c>
      <c r="L5625" s="444">
        <f t="shared" ca="1" si="212"/>
        <v>-3736394558522111.5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-3736394558522111.5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-15568310660508.797</v>
      </c>
      <c r="L5626" s="444">
        <f t="shared" ca="1" si="212"/>
        <v>-3751962869182620.5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-3751962869182620.5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-15633178621594.252</v>
      </c>
      <c r="L5627" s="444">
        <f t="shared" ca="1" si="212"/>
        <v>-3767596047804215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-3767596047804215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-15698316865850.896</v>
      </c>
      <c r="L5628" s="444">
        <f t="shared" ca="1" si="212"/>
        <v>-3783294364670066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-3783294364670066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-15763726519458.607</v>
      </c>
      <c r="L5629" s="444">
        <f t="shared" ca="1" si="212"/>
        <v>-3799058091189524.5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-3799058091189524.5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-15829408713289.686</v>
      </c>
      <c r="L5630" s="444">
        <f t="shared" ca="1" si="212"/>
        <v>-3814887499902814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-3814887499902814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-15895364582928.391</v>
      </c>
      <c r="L5631" s="444">
        <f t="shared" ca="1" si="212"/>
        <v>-3830782864485742.5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-3830782864485742.5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-15961595268690.594</v>
      </c>
      <c r="L5632" s="444">
        <f t="shared" ca="1" si="212"/>
        <v>-3846744459754433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-3846744459754433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-16028101915643.471</v>
      </c>
      <c r="L5633" s="444">
        <f t="shared" ca="1" si="212"/>
        <v>-3862772561670076.5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-3862772561670076.5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-16094885673625.318</v>
      </c>
      <c r="L5634" s="444">
        <f t="shared" ca="1" si="212"/>
        <v>-3878867447343702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-3878867447343702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-16161947697265.424</v>
      </c>
      <c r="L5635" s="444">
        <f t="shared" ca="1" si="212"/>
        <v>-3895029395040967.5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-3895029395040967.5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-16229289146004.029</v>
      </c>
      <c r="L5636" s="444">
        <f t="shared" ca="1" si="212"/>
        <v>-3911258684186971.5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-3911258684186971.5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-16296911184112.381</v>
      </c>
      <c r="L5637" s="444">
        <f t="shared" ca="1" si="212"/>
        <v>-3927555595371084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-3927555595371084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-16364814980712.85</v>
      </c>
      <c r="L5638" s="444">
        <f t="shared" ca="1" si="212"/>
        <v>-3943920410351797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-3943920410351797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-16433001709799.154</v>
      </c>
      <c r="L5639" s="444">
        <f t="shared" ca="1" si="212"/>
        <v>-3960353412061596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-3960353412061596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-16501472550256.65</v>
      </c>
      <c r="L5640" s="444">
        <f t="shared" ca="1" si="212"/>
        <v>-3976854884611852.5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-3976854884611852.5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-16570228685882.721</v>
      </c>
      <c r="L5641" s="444">
        <f t="shared" ca="1" si="212"/>
        <v>-3993425113297735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-3993425113297735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-16639271305407.229</v>
      </c>
      <c r="L5642" s="444">
        <f t="shared" ca="1" si="212"/>
        <v>-4010064384603142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-4010064384603142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-16708601602513.092</v>
      </c>
      <c r="L5643" s="444">
        <f t="shared" ca="1" si="212"/>
        <v>-4026772986205655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-4026772986205655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-16778220775856.896</v>
      </c>
      <c r="L5644" s="444">
        <f t="shared" ca="1" si="212"/>
        <v>-4043551206981512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-4043551206981512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-16848130029089.633</v>
      </c>
      <c r="L5645" s="444">
        <f t="shared" ca="1" si="212"/>
        <v>-4060399337010601.5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-4060399337010601.5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-16918330570877.506</v>
      </c>
      <c r="L5646" s="444">
        <f t="shared" ca="1" si="212"/>
        <v>-4077317667581479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-4077317667581479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-16988823614922.828</v>
      </c>
      <c r="L5647" s="444">
        <f t="shared" ca="1" si="212"/>
        <v>-4094306491196402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-4094306491196402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-17059610379985.008</v>
      </c>
      <c r="L5648" s="444">
        <f t="shared" ca="1" si="212"/>
        <v>-4111366101576387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-4111366101576387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-17130692089901.611</v>
      </c>
      <c r="L5649" s="444">
        <f t="shared" ca="1" si="212"/>
        <v>-4128496793666288.5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-4128496793666288.5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-17202069973609.535</v>
      </c>
      <c r="L5650" s="444">
        <f t="shared" ca="1" si="212"/>
        <v>-4145698863639898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-4145698863639898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-17273745265166.244</v>
      </c>
      <c r="L5651" s="444">
        <f t="shared" ca="1" si="212"/>
        <v>-4162972608905064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-4162972608905064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-17345719203771.098</v>
      </c>
      <c r="L5652" s="444">
        <f t="shared" ca="1" si="212"/>
        <v>-4180318328108835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-4180318328108835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-17417993033786.813</v>
      </c>
      <c r="L5653" s="444">
        <f t="shared" ca="1" si="212"/>
        <v>-4197736321142622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-4197736321142622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-17490568004760.924</v>
      </c>
      <c r="L5654" s="444">
        <f t="shared" ca="1" si="212"/>
        <v>-4215226889147383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-4215226889147383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-17563445371447.43</v>
      </c>
      <c r="L5655" s="444">
        <f t="shared" ca="1" si="212"/>
        <v>-4232790334518830.5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-4232790334518830.5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-17636626393828.461</v>
      </c>
      <c r="L5656" s="444">
        <f t="shared" ca="1" si="212"/>
        <v>-4250426960912659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-4250426960912659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-17710112337136.078</v>
      </c>
      <c r="L5657" s="444">
        <f t="shared" ca="1" si="212"/>
        <v>-4268137073249795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-4268137073249795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-17783904471874.145</v>
      </c>
      <c r="L5658" s="444">
        <f t="shared" ca="1" si="212"/>
        <v>-4285920977721669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-4285920977721669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-17858004073840.289</v>
      </c>
      <c r="L5659" s="444">
        <f t="shared" ca="1" si="212"/>
        <v>-4303778981795509.5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-4303778981795509.5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-17932412424147.957</v>
      </c>
      <c r="L5660" s="444">
        <f t="shared" ca="1" si="212"/>
        <v>-4321711394219657.5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-4321711394219657.5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-18007130809248.574</v>
      </c>
      <c r="L5661" s="444">
        <f t="shared" ca="1" si="212"/>
        <v>-4339718525028906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-4339718525028906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-18082160520953.777</v>
      </c>
      <c r="L5662" s="444">
        <f t="shared" ca="1" si="212"/>
        <v>-4357800685549860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-4357800685549860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-18157502856457.75</v>
      </c>
      <c r="L5663" s="444">
        <f t="shared" ca="1" si="212"/>
        <v>-4375958188406318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-4375958188406318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-18233159118359.656</v>
      </c>
      <c r="L5664" s="444">
        <f t="shared" ca="1" si="212"/>
        <v>-4394191347524677.5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-4394191347524677.5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-18309130614686.156</v>
      </c>
      <c r="L5665" s="444">
        <f t="shared" ca="1" si="212"/>
        <v>-4412500478139363.5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-4412500478139363.5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-18385418658914.016</v>
      </c>
      <c r="L5666" s="444">
        <f t="shared" ca="1" si="212"/>
        <v>-4430885896798277.5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-4430885896798277.5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-18462024569992.824</v>
      </c>
      <c r="L5667" s="444">
        <f t="shared" ca="1" si="212"/>
        <v>-4449347921368270.5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-4449347921368270.5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-18538949672367.793</v>
      </c>
      <c r="L5668" s="444">
        <f t="shared" ca="1" si="212"/>
        <v>-4467886871040638.5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-4467886871040638.5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-18616195296002.66</v>
      </c>
      <c r="L5669" s="444">
        <f t="shared" ca="1" si="212"/>
        <v>-4486503066336641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-4486503066336641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-18693762776402.672</v>
      </c>
      <c r="L5670" s="444">
        <f t="shared" ca="1" si="212"/>
        <v>-4505196829113044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-4505196829113044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-18771653454637.684</v>
      </c>
      <c r="L5671" s="444">
        <f t="shared" ca="1" si="212"/>
        <v>-4523968482567682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-4523968482567682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-18849868677365.34</v>
      </c>
      <c r="L5672" s="444">
        <f t="shared" ca="1" si="212"/>
        <v>-4542818351245047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-4542818351245047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-18928409796854.363</v>
      </c>
      <c r="L5673" s="444">
        <f t="shared" ca="1" si="212"/>
        <v>-4561746761041901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-4561746761041901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-19007278171007.922</v>
      </c>
      <c r="L5674" s="444">
        <f t="shared" ca="1" si="212"/>
        <v>-4580754039212909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-4580754039212909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-19086475163387.121</v>
      </c>
      <c r="L5675" s="444">
        <f t="shared" ca="1" si="212"/>
        <v>-4599840514376296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-4599840514376296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-19166002143234.566</v>
      </c>
      <c r="L5676" s="444">
        <f t="shared" ca="1" si="212"/>
        <v>-4619006516519531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-4619006516519531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-19245860485498.047</v>
      </c>
      <c r="L5677" s="444">
        <f t="shared" ca="1" si="212"/>
        <v>-4638252377005029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-4638252377005029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-19326051570854.289</v>
      </c>
      <c r="L5678" s="444">
        <f t="shared" ca="1" si="212"/>
        <v>-4657578428575883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-4657578428575883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-19406576785732.844</v>
      </c>
      <c r="L5679" s="444">
        <f t="shared" ca="1" si="212"/>
        <v>-4676985005361616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-4676985005361616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-19487437522340.066</v>
      </c>
      <c r="L5680" s="444">
        <f t="shared" ca="1" si="212"/>
        <v>-4696472442883956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-4696472442883956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-19568635178683.148</v>
      </c>
      <c r="L5681" s="444">
        <f t="shared" ca="1" si="212"/>
        <v>-4716041078062639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-4716041078062639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-19650171158594.328</v>
      </c>
      <c r="L5682" s="444">
        <f t="shared" ca="1" si="212"/>
        <v>-4735691249221233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-4735691249221233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-19732046871755.137</v>
      </c>
      <c r="L5683" s="444">
        <f t="shared" ca="1" si="212"/>
        <v>-4755423296092988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-4755423296092988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-19814263733720.781</v>
      </c>
      <c r="L5684" s="444">
        <f t="shared" ca="1" si="212"/>
        <v>-4775237559826709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-4775237559826709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-19896823165944.621</v>
      </c>
      <c r="L5685" s="444">
        <f t="shared" ca="1" si="212"/>
        <v>-4795134382992654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-4795134382992654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-19979726595802.727</v>
      </c>
      <c r="L5686" s="444">
        <f t="shared" ca="1" si="212"/>
        <v>-4815114109588457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-4815114109588457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-20062975456618.57</v>
      </c>
      <c r="L5687" s="444">
        <f t="shared" ca="1" si="212"/>
        <v>-4835177085045076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-4835177085045076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-20146571187687.816</v>
      </c>
      <c r="L5688" s="444">
        <f t="shared" ca="1" si="212"/>
        <v>-4855323656232764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-4855323656232764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-20230515234303.184</v>
      </c>
      <c r="L5689" s="444">
        <f t="shared" ca="1" si="212"/>
        <v>-4875554171467067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-4875554171467067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-20314809047779.445</v>
      </c>
      <c r="L5690" s="444">
        <f t="shared" ca="1" si="212"/>
        <v>-4895868980514846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-4895868980514846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-20399454085478.523</v>
      </c>
      <c r="L5691" s="444">
        <f t="shared" ca="1" si="212"/>
        <v>-4916268434600325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-4916268434600325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-20484451810834.688</v>
      </c>
      <c r="L5692" s="444">
        <f t="shared" ca="1" si="212"/>
        <v>-4936752886411160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-4936752886411160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-20569803693379.832</v>
      </c>
      <c r="L5693" s="444">
        <f t="shared" ca="1" si="212"/>
        <v>-4957322690104540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-4957322690104540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-20655511208768.918</v>
      </c>
      <c r="L5694" s="444">
        <f t="shared" ca="1" si="212"/>
        <v>-4977978201313309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-4977978201313309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-20741575838805.453</v>
      </c>
      <c r="L5695" s="444">
        <f t="shared" ca="1" si="212"/>
        <v>-4998719777152114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-4998719777152114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-20827999071467.141</v>
      </c>
      <c r="L5696" s="444">
        <f t="shared" ca="1" si="212"/>
        <v>-5019547776223581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-5019547776223581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-20914782400931.586</v>
      </c>
      <c r="L5697" s="444">
        <f t="shared" ca="1" si="212"/>
        <v>-5040462558624513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-5040462558624513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-21001927327602.137</v>
      </c>
      <c r="L5698" s="444">
        <f t="shared" ca="1" si="212"/>
        <v>-5061464485952115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-5061464485952115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-21089435358133.813</v>
      </c>
      <c r="L5699" s="444">
        <f t="shared" ca="1" si="212"/>
        <v>-5082553921310249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-5082553921310249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-21177308005459.371</v>
      </c>
      <c r="L5700" s="444">
        <f t="shared" ca="1" si="212"/>
        <v>-5103731229315708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-5103731229315708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-21265546788815.449</v>
      </c>
      <c r="L5701" s="444">
        <f t="shared" ca="1" si="212"/>
        <v>-5124996776104523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-5124996776104523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-21354153233768.844</v>
      </c>
      <c r="L5702" s="444">
        <f t="shared" ca="1" si="212"/>
        <v>-5146350929338292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-5146350929338292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-21443128872242.883</v>
      </c>
      <c r="L5703" s="444">
        <f t="shared" ca="1" si="212"/>
        <v>-5167794058210535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-5167794058210535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-21532475242543.895</v>
      </c>
      <c r="L5704" s="444">
        <f t="shared" ca="1" si="212"/>
        <v>-5189326533453079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-5189326533453079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-21622193889387.828</v>
      </c>
      <c r="L5705" s="444">
        <f t="shared" ca="1" si="212"/>
        <v>-5210948727342467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-5210948727342467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-21712286363926.945</v>
      </c>
      <c r="L5706" s="444">
        <f t="shared" ca="1" si="212"/>
        <v>-5232661013706394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-5232661013706394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-21802754223776.641</v>
      </c>
      <c r="L5707" s="444">
        <f t="shared" ca="1" si="212"/>
        <v>-5254463767930171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-5254463767930171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-21893599033042.379</v>
      </c>
      <c r="L5708" s="444">
        <f t="shared" ca="1" si="212"/>
        <v>-5276357366963213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-5276357366963213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-21984822362346.719</v>
      </c>
      <c r="L5709" s="444">
        <f t="shared" ca="1" si="212"/>
        <v>-5298342189325560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-5298342189325560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-22076425788856.5</v>
      </c>
      <c r="L5710" s="444">
        <f t="shared" ca="1" si="212"/>
        <v>-5320418615114416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-5320418615114416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-22168410896310.066</v>
      </c>
      <c r="L5711" s="444">
        <f t="shared" ca="1" si="212"/>
        <v>-5342587026010726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-5342587026010726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-22260779275044.691</v>
      </c>
      <c r="L5712" s="444">
        <f t="shared" ca="1" si="212"/>
        <v>-5364847805285771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-5364847805285771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-22353532522024.047</v>
      </c>
      <c r="L5713" s="444">
        <f t="shared" ca="1" si="212"/>
        <v>-5387201337807795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-5387201337807795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-22446672240865.813</v>
      </c>
      <c r="L5714" s="444">
        <f t="shared" ca="1" si="212"/>
        <v>-5409648010048661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-5409648010048661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-22540200041869.422</v>
      </c>
      <c r="L5715" s="444">
        <f t="shared" ca="1" si="212"/>
        <v>-5432188210090530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-5432188210090530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-22634117542043.875</v>
      </c>
      <c r="L5716" s="444">
        <f t="shared" ca="1" si="212"/>
        <v>-5454822327632574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-5454822327632574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-22728426365135.727</v>
      </c>
      <c r="L5717" s="444">
        <f t="shared" ca="1" si="212"/>
        <v>-5477550753997710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-5477550753997710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-22823128141657.125</v>
      </c>
      <c r="L5718" s="444">
        <f t="shared" ca="1" si="212"/>
        <v>-5500373882139367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-5500373882139367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-22918224508914.027</v>
      </c>
      <c r="L5719" s="444">
        <f t="shared" ca="1" si="212"/>
        <v>-5523292106648281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-5523292106648281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-23013717111034.504</v>
      </c>
      <c r="L5720" s="444">
        <f t="shared" ca="1" si="212"/>
        <v>-5546305823759316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-5546305823759316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-23109607598997.148</v>
      </c>
      <c r="L5721" s="444">
        <f t="shared" ca="1" si="212"/>
        <v>-5569415431358313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-5569415431358313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-23205897630659.637</v>
      </c>
      <c r="L5722" s="444">
        <f t="shared" ca="1" si="212"/>
        <v>-5592621328988973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-5592621328988973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-23302588870787.387</v>
      </c>
      <c r="L5723" s="444">
        <f t="shared" ca="1" si="212"/>
        <v>-5615923917859760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-5615923917859760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-23399682991082.332</v>
      </c>
      <c r="L5724" s="444">
        <f t="shared" ca="1" si="212"/>
        <v>-5639323600850842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-5639323600850842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-23497181670211.84</v>
      </c>
      <c r="L5725" s="444">
        <f t="shared" ca="1" si="212"/>
        <v>-5662820782521054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-5662820782521054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-23595086593837.727</v>
      </c>
      <c r="L5726" s="444">
        <f t="shared" ca="1" si="212"/>
        <v>-5686415869114892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-5686415869114892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-23693399454645.383</v>
      </c>
      <c r="L5727" s="444">
        <f t="shared" ca="1" si="212"/>
        <v>-5710109268569537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-5710109268569537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-23792121952373.07</v>
      </c>
      <c r="L5728" s="444">
        <f t="shared" ca="1" si="212"/>
        <v>-5733901390521910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-5733901390521910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-23891255793841.293</v>
      </c>
      <c r="L5729" s="444">
        <f t="shared" ca="1" si="212"/>
        <v>-5757792646315751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-5757792646315751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-23990802692982.297</v>
      </c>
      <c r="L5730" s="444">
        <f t="shared" ca="1" si="212"/>
        <v>-5781783449008733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-5781783449008733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-24090764370869.719</v>
      </c>
      <c r="L5731" s="444">
        <f t="shared" ca="1" si="212"/>
        <v>-5805874213379603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-5805874213379603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-24191142555748.344</v>
      </c>
      <c r="L5732" s="444">
        <f t="shared" ca="1" si="212"/>
        <v>-5830065355935351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-5830065355935351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-24291938983063.961</v>
      </c>
      <c r="L5733" s="444">
        <f t="shared" ca="1" si="212"/>
        <v>-5854357294918415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-5854357294918415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-24393155395493.395</v>
      </c>
      <c r="L5734" s="444">
        <f t="shared" ca="1" si="212"/>
        <v>-5878750450313908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-5878750450313908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-24494793542974.617</v>
      </c>
      <c r="L5735" s="444">
        <f t="shared" ca="1" si="212"/>
        <v>-5903245243856883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-5903245243856883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-24596855182737.012</v>
      </c>
      <c r="L5736" s="444">
        <f t="shared" ca="1" si="212"/>
        <v>-5927842099039620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-5927842099039620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-24699342079331.75</v>
      </c>
      <c r="L5737" s="444">
        <f t="shared" ca="1" si="212"/>
        <v>-5952541441118952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-5952541441118952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-24802256004662.301</v>
      </c>
      <c r="L5738" s="444">
        <f t="shared" ca="1" si="212"/>
        <v>-5977343697123614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-5977343697123614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-24905598738015.059</v>
      </c>
      <c r="L5739" s="444">
        <f t="shared" ca="1" si="212"/>
        <v>-6002249295861629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-6002249295861629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-25009372066090.121</v>
      </c>
      <c r="L5740" s="444">
        <f t="shared" ca="1" si="212"/>
        <v>-6027258667927719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-6027258667927719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-25113577783032.164</v>
      </c>
      <c r="L5741" s="444">
        <f t="shared" ca="1" si="212"/>
        <v>-6052372245710751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-6052372245710751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-25218217690461.461</v>
      </c>
      <c r="L5742" s="444">
        <f t="shared" ca="1" si="212"/>
        <v>-6077590463401212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-6077590463401212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-25323293597505.051</v>
      </c>
      <c r="L5743" s="444">
        <f t="shared" ca="1" si="212"/>
        <v>-6102913756998717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-6102913756998717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-25428807320827.988</v>
      </c>
      <c r="L5744" s="444">
        <f t="shared" ca="1" si="212"/>
        <v>-6128342564319545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-6128342564319545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-25534760684664.77</v>
      </c>
      <c r="L5745" s="444">
        <f t="shared" ca="1" si="212"/>
        <v>-6153877325004210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-6153877325004210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-25641155520850.875</v>
      </c>
      <c r="L5746" s="444">
        <f t="shared" ca="1" si="212"/>
        <v>-6179518480525061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-6179518480525061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-25747993668854.422</v>
      </c>
      <c r="L5747" s="444">
        <f t="shared" ca="1" si="212"/>
        <v>-6205266474193915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-6205266474193915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-25855276975807.98</v>
      </c>
      <c r="L5748" s="444">
        <f t="shared" ca="1" si="212"/>
        <v>-6231121751169723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-6231121751169723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-25963007296540.512</v>
      </c>
      <c r="L5749" s="444">
        <f t="shared" ca="1" si="212"/>
        <v>-6257084758466264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-6257084758466264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-26071186493609.434</v>
      </c>
      <c r="L5750" s="444">
        <f t="shared" ca="1" si="212"/>
        <v>-6283155944959873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-6283155944959873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-26179816437332.805</v>
      </c>
      <c r="L5751" s="444">
        <f t="shared" ca="1" si="212"/>
        <v>-6309335761397206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-6309335761397206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-26288899005821.691</v>
      </c>
      <c r="L5752" s="444">
        <f t="shared" ca="1" si="212"/>
        <v>-6335624660403028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-6335624660403028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-26398436085012.617</v>
      </c>
      <c r="L5753" s="444">
        <f t="shared" ca="1" si="212"/>
        <v>-6362023096488041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-6362023096488041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-26508429568700.172</v>
      </c>
      <c r="L5754" s="444">
        <f t="shared" ca="1" si="212"/>
        <v>-6388531526056741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-6388531526056741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-26618881358569.754</v>
      </c>
      <c r="L5755" s="444">
        <f t="shared" ca="1" si="212"/>
        <v>-6415150407415311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-6415150407415311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-26729793364230.461</v>
      </c>
      <c r="L5756" s="444">
        <f t="shared" ca="1" si="212"/>
        <v>-6441880200779541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-6441880200779541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-26841167503248.086</v>
      </c>
      <c r="L5757" s="444">
        <f t="shared" ca="1" si="212"/>
        <v>-6468721368282789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-6468721368282789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-26953005701178.289</v>
      </c>
      <c r="L5758" s="444">
        <f t="shared" ca="1" si="212"/>
        <v>-6495674373983967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-6495674373983967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-27065309891599.863</v>
      </c>
      <c r="L5759" s="444">
        <f t="shared" ca="1" si="212"/>
        <v>-6522739683875567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-6522739683875567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-27178082016148.195</v>
      </c>
      <c r="L5760" s="444">
        <f t="shared" ca="1" si="212"/>
        <v>-6549917765891715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-6549917765891715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-27291324024548.813</v>
      </c>
      <c r="L5761" s="444">
        <f t="shared" ca="1" si="212"/>
        <v>-6577209089916264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-6577209089916264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-27405037874651.102</v>
      </c>
      <c r="L5762" s="444">
        <f t="shared" ca="1" si="212"/>
        <v>-6604614127790915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-6604614127790915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-27519225532462.145</v>
      </c>
      <c r="L5763" s="444">
        <f t="shared" ca="1" si="212"/>
        <v>-6632133353323377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-6632133353323377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-27633888972180.738</v>
      </c>
      <c r="L5764" s="444">
        <f t="shared" ca="1" si="212"/>
        <v>-6659767242295558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-6659767242295558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-27749030176231.492</v>
      </c>
      <c r="L5765" s="444">
        <f t="shared" ca="1" si="212"/>
        <v>-6687516272471789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-6687516272471789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-27864651135299.121</v>
      </c>
      <c r="L5766" s="444">
        <f t="shared" ca="1" si="212"/>
        <v>-6715380923607088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-6715380923607088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-27980753848362.867</v>
      </c>
      <c r="L5767" s="444">
        <f t="shared" ca="1" si="212"/>
        <v>-6743361677455451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-6743361677455451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-28097340322731.047</v>
      </c>
      <c r="L5768" s="444">
        <f t="shared" ca="1" si="212"/>
        <v>-6771459017778182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-6771459017778182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-28214412574075.758</v>
      </c>
      <c r="L5769" s="444">
        <f t="shared" ca="1" si="212"/>
        <v>-6799673430352258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-6799673430352258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-28331972626467.742</v>
      </c>
      <c r="L5770" s="444">
        <f t="shared" ca="1" si="212"/>
        <v>-6828005402978726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-6828005402978726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-28450022512411.359</v>
      </c>
      <c r="L5771" s="444">
        <f t="shared" ca="1" si="212"/>
        <v>-6856455425491137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-6856455425491137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-28568564272879.738</v>
      </c>
      <c r="L5772" s="444">
        <f t="shared" ca="1" si="212"/>
        <v>-6885023989764017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-6885023989764017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-28687599957350.07</v>
      </c>
      <c r="L5773" s="444">
        <f t="shared" ca="1" si="212"/>
        <v>-6913711589721367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-6913711589721367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-28807131623839.027</v>
      </c>
      <c r="L5774" s="444">
        <f t="shared" ca="1" si="212"/>
        <v>-6942518721345206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-6942518721345206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-28927161338938.359</v>
      </c>
      <c r="L5775" s="444">
        <f t="shared" ca="1" si="212"/>
        <v>-6971445882684144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-6971445882684144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-29047691177850.598</v>
      </c>
      <c r="L5776" s="444">
        <f t="shared" ca="1" si="212"/>
        <v>-7000493573861995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-7000493573861995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-29168723224424.98</v>
      </c>
      <c r="L5777" s="444">
        <f t="shared" ca="1" si="212"/>
        <v>-7029662297086420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-7029662297086420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-29290259571193.418</v>
      </c>
      <c r="L5778" s="444">
        <f t="shared" ca="1" si="212"/>
        <v>-7058952556657613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-7058952556657613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-29412302319406.723</v>
      </c>
      <c r="L5779" s="444">
        <f t="shared" ca="1" si="212"/>
        <v>-7088364858977020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-7088364858977020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-29534853579070.918</v>
      </c>
      <c r="L5780" s="444">
        <f t="shared" ca="1" si="212"/>
        <v>-7117899712556091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-7117899712556091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-29657915468983.711</v>
      </c>
      <c r="L5781" s="444">
        <f t="shared" ca="1" si="212"/>
        <v>-7147557628025075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-7147557628025075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-29781490116771.141</v>
      </c>
      <c r="L5782" s="444">
        <f t="shared" ca="1" si="212"/>
        <v>-7177339118141846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-7177339118141846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-29905579658924.359</v>
      </c>
      <c r="L5783" s="444">
        <f t="shared" ca="1" si="212"/>
        <v>-7207244697800770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-7207244697800770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-30030186240836.543</v>
      </c>
      <c r="L5784" s="444">
        <f t="shared" ca="1" si="212"/>
        <v>-7237274884041607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-7237274884041607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-30155312016840.027</v>
      </c>
      <c r="L5785" s="444">
        <f t="shared" ca="1" si="212"/>
        <v>-7267430196058447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-7267430196058447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-30280959150243.527</v>
      </c>
      <c r="L5786" s="444">
        <f t="shared" ca="1" si="212"/>
        <v>-7297711155208691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-7297711155208691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-30407129813369.547</v>
      </c>
      <c r="L5787" s="444">
        <f t="shared" ca="1" si="212"/>
        <v>-7328118285022061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-7328118285022061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-30533826187591.922</v>
      </c>
      <c r="L5788" s="444">
        <f t="shared" ca="1" si="212"/>
        <v>-7358652111209653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-7358652111209653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-30661050463373.555</v>
      </c>
      <c r="L5789" s="444">
        <f t="shared" ca="1" si="212"/>
        <v>-7389313161673027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-7389313161673027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-30788804840304.277</v>
      </c>
      <c r="L5790" s="444">
        <f t="shared" ca="1" si="212"/>
        <v>-7420101966513331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-7420101966513331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-30917091527138.875</v>
      </c>
      <c r="L5791" s="444">
        <f t="shared" ca="1" si="212"/>
        <v>-7451019058040470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-7451019058040470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-31045912741835.293</v>
      </c>
      <c r="L5792" s="444">
        <f t="shared" ca="1" si="212"/>
        <v>-7482064970782305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-7482064970782305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-31175270711592.938</v>
      </c>
      <c r="L5793" s="444">
        <f t="shared" ca="1" si="212"/>
        <v>-7513240241493898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-7513240241493898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-31305167672891.238</v>
      </c>
      <c r="L5794" s="444">
        <f t="shared" ca="1" si="212"/>
        <v>-7544545409166789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-7544545409166789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-31435605871528.285</v>
      </c>
      <c r="L5795" s="444">
        <f t="shared" ca="1" si="212"/>
        <v>-7575981015038317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-7575981015038317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-31566587562659.652</v>
      </c>
      <c r="L5796" s="444">
        <f t="shared" ca="1" si="212"/>
        <v>-7607547602600977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-7607547602600977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-31698115010837.402</v>
      </c>
      <c r="L5797" s="444">
        <f t="shared" ca="1" si="212"/>
        <v>-7639245717611814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-7639245717611814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-31830190490049.23</v>
      </c>
      <c r="L5798" s="444">
        <f t="shared" ca="1" si="212"/>
        <v>-7671075908101863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-7671075908101863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-31962816283757.762</v>
      </c>
      <c r="L5799" s="444">
        <f t="shared" ca="1" si="212"/>
        <v>-7703038724385621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-7703038724385621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-32095994684940.082</v>
      </c>
      <c r="L5800" s="444">
        <f t="shared" ca="1" si="212"/>
        <v>-7735134719070561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-7735134719070561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-32229727996127.332</v>
      </c>
      <c r="L5801" s="444">
        <f t="shared" ca="1" si="212"/>
        <v>-7767364447066688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-7767364447066688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-32364018529444.531</v>
      </c>
      <c r="L5802" s="444">
        <f t="shared" ca="1" si="212"/>
        <v>-7799728465596133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-7799728465596133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-32498868606650.555</v>
      </c>
      <c r="L5803" s="444">
        <f t="shared" ca="1" si="212"/>
        <v>-7832227334202784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-7832227334202784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-32634280559178.27</v>
      </c>
      <c r="L5804" s="444">
        <f t="shared" ca="1" si="212"/>
        <v>-7864861614761962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-7864861614761962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-32770256728174.84</v>
      </c>
      <c r="L5805" s="444">
        <f t="shared" ca="1" si="212"/>
        <v>-7897631871490137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-7897631871490137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-32906799464542.238</v>
      </c>
      <c r="L5806" s="444">
        <f t="shared" ca="1" si="212"/>
        <v>-7930538670954679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-7930538670954679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-33043911128977.824</v>
      </c>
      <c r="L5807" s="444">
        <f t="shared" ca="1" si="212"/>
        <v>-7963582582083657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-7963582582083657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-33181594092015.238</v>
      </c>
      <c r="L5808" s="444">
        <f t="shared" ca="1" si="212"/>
        <v>-7996764176175672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-7996764176175672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-33319850734065.301</v>
      </c>
      <c r="L5809" s="444">
        <f t="shared" ca="1" si="212"/>
        <v>-8030084026909737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-8030084026909737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-33458683445457.238</v>
      </c>
      <c r="L5810" s="444">
        <f t="shared" ca="1" si="212"/>
        <v>-8063542710355194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-8063542710355194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-33598094626479.98</v>
      </c>
      <c r="L5811" s="444">
        <f t="shared" ca="1" si="212"/>
        <v>-8097140804981674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-8097140804981674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-33738086687423.637</v>
      </c>
      <c r="L5812" s="444">
        <f t="shared" ca="1" si="212"/>
        <v>-8130878891669098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-8130878891669098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-33878662048621.242</v>
      </c>
      <c r="L5813" s="444">
        <f t="shared" ca="1" si="212"/>
        <v>-8164757553717719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-8164757553717719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-34019823140490.496</v>
      </c>
      <c r="L5814" s="444">
        <f t="shared" ca="1" si="212"/>
        <v>-8198777376858209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-8198777376858209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-34161572403575.871</v>
      </c>
      <c r="L5815" s="444">
        <f t="shared" ca="1" si="212"/>
        <v>-8232938949261785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-8232938949261785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-34303912288590.77</v>
      </c>
      <c r="L5816" s="444">
        <f t="shared" ca="1" si="212"/>
        <v>-8267242861550376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-8267242861550376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-34446845256459.898</v>
      </c>
      <c r="L5817" s="444">
        <f t="shared" ca="1" si="212"/>
        <v>-8301689706806836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-8301689706806836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-34590373778361.816</v>
      </c>
      <c r="L5818" s="444">
        <f t="shared" ca="1" si="212"/>
        <v>-8336280080585198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-8336280080585198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-34734500335771.656</v>
      </c>
      <c r="L5819" s="444">
        <f t="shared" ca="1" si="212"/>
        <v>-8371014580920970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-8371014580920970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-34879227420504.047</v>
      </c>
      <c r="L5820" s="444">
        <f t="shared" ca="1" si="212"/>
        <v>-8405893808341474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-8405893808341474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-35024557534756.141</v>
      </c>
      <c r="L5821" s="444">
        <f t="shared" ca="1" si="212"/>
        <v>-8440918365876230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-8440918365876230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-35170493191150.957</v>
      </c>
      <c r="L5822" s="444">
        <f t="shared" ca="1" si="212"/>
        <v>-8476088859067381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-8476088859067381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-35317036912780.758</v>
      </c>
      <c r="L5823" s="444">
        <f t="shared" ca="1" si="212"/>
        <v>-8511405895980162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-8511405895980162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-35464191233250.672</v>
      </c>
      <c r="L5824" s="444">
        <f t="shared" ca="1" si="212"/>
        <v>-8546870087213413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-8546870087213413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-35611958696722.547</v>
      </c>
      <c r="L5825" s="444">
        <f t="shared" ca="1" si="212"/>
        <v>-8582482045910136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-8582482045910136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-35760341857958.906</v>
      </c>
      <c r="L5826" s="444">
        <f t="shared" ca="1" si="212"/>
        <v>-8618242387768095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-8618242387768095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-35909343282367.063</v>
      </c>
      <c r="L5827" s="444">
        <f t="shared" ca="1" si="212"/>
        <v>-8654151731050462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-8654151731050462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-36058965546043.594</v>
      </c>
      <c r="L5828" s="444">
        <f t="shared" ca="1" si="212"/>
        <v>-8690210696596506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-8690210696596506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-36209211235818.773</v>
      </c>
      <c r="L5829" s="444">
        <f t="shared" ca="1" si="212"/>
        <v>-8726419907832325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-8726419907832325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-36360082949301.352</v>
      </c>
      <c r="L5830" s="444">
        <f t="shared" ca="1" si="212"/>
        <v>-8762779990781626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-8762779990781626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-36511583294923.445</v>
      </c>
      <c r="L5831" s="444">
        <f t="shared" ca="1" si="212"/>
        <v>-8799291574076549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-8799291574076549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-36663714891985.617</v>
      </c>
      <c r="L5832" s="444">
        <f t="shared" ca="1" si="212"/>
        <v>-8835955288968535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-8835955288968535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-36816480370702.234</v>
      </c>
      <c r="L5833" s="444">
        <f t="shared" ca="1" si="212"/>
        <v>-8872771769339237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-8872771769339237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-36969882372246.82</v>
      </c>
      <c r="L5834" s="444">
        <f t="shared" ca="1" si="212"/>
        <v>-8909741651711484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-8909741651711484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-37123923548797.852</v>
      </c>
      <c r="L5835" s="444">
        <f t="shared" ca="1" si="212"/>
        <v>-8946865575260282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-8946865575260282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-37278606563584.516</v>
      </c>
      <c r="L5836" s="444">
        <f t="shared" ca="1" si="212"/>
        <v>-8984144181823867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-8984144181823867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-37433934090932.781</v>
      </c>
      <c r="L5837" s="444">
        <f t="shared" ca="1" si="212"/>
        <v>-9021578115914800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-9021578115914800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-37589908816311.664</v>
      </c>
      <c r="L5838" s="444">
        <f t="shared" ca="1" si="212"/>
        <v>-9059168024731112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-9059168024731112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-37746533436379.633</v>
      </c>
      <c r="L5839" s="444">
        <f t="shared" ca="1" si="212"/>
        <v>-9096914558167492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-9096914558167492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-37903810659031.219</v>
      </c>
      <c r="L5840" s="444">
        <f t="shared" ca="1" si="212"/>
        <v>-9134818368826524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-9134818368826524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-38061743203443.852</v>
      </c>
      <c r="L5841" s="444">
        <f t="shared" ca="1" si="212"/>
        <v>-9172880112029968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-9172880112029968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-38220333800124.867</v>
      </c>
      <c r="L5842" s="444">
        <f t="shared" ca="1" si="212"/>
        <v>-9211100445830092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-9211100445830092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-38379585190958.719</v>
      </c>
      <c r="L5843" s="444">
        <f t="shared" ca="1" si="212"/>
        <v>-9249480031021050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-9249480031021050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-38539500129254.375</v>
      </c>
      <c r="L5844" s="444">
        <f t="shared" ca="1" si="212"/>
        <v>-9288019531150304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-9288019531150304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-38700081379792.93</v>
      </c>
      <c r="L5845" s="444">
        <f t="shared" ca="1" si="212"/>
        <v>-9326719612530096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-9326719612530096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-38861331718875.398</v>
      </c>
      <c r="L5846" s="444">
        <f t="shared" ca="1" si="212"/>
        <v>-9365580944248972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-9365580944248972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-39023253934370.719</v>
      </c>
      <c r="L5847" s="444">
        <f t="shared" ca="1" si="212"/>
        <v>-9404604198183342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-9404604198183342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-39185850825763.922</v>
      </c>
      <c r="L5848" s="444">
        <f t="shared" ca="1" si="212"/>
        <v>-9443790049009106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-9443790049009106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-39349125204204.609</v>
      </c>
      <c r="L5849" s="444">
        <f t="shared" ca="1" si="212"/>
        <v>-9483139174213310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-9483139174213310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-39513079892555.461</v>
      </c>
      <c r="L5850" s="444">
        <f t="shared" ca="1" si="212"/>
        <v>-9522652254105866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-9522652254105866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-39677717725441.109</v>
      </c>
      <c r="L5851" s="444">
        <f t="shared" ca="1" si="212"/>
        <v>-9562329971831308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-9562329971831308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-39843041549297.117</v>
      </c>
      <c r="L5852" s="444">
        <f t="shared" ca="1" si="212"/>
        <v>-9602173013380606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-9602173013380606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-40009054222419.188</v>
      </c>
      <c r="L5853" s="444">
        <f t="shared" ca="1" si="212"/>
        <v>-9642182067603026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-9642182067603026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-40175758615012.609</v>
      </c>
      <c r="L5854" s="444">
        <f t="shared" ca="1" si="212"/>
        <v>-9682357826218038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-9682357826218038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-40343157609241.828</v>
      </c>
      <c r="L5855" s="444">
        <f t="shared" ca="1" si="212"/>
        <v>-9722700983827280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-9722700983827280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-40511254099280.336</v>
      </c>
      <c r="L5856" s="444">
        <f t="shared" ca="1" si="212"/>
        <v>-9763212237926560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-9763212237926560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-40680050991360.664</v>
      </c>
      <c r="L5857" s="444">
        <f t="shared" ca="1" si="212"/>
        <v>-9803892288917920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-9803892288917920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-40849551203824.664</v>
      </c>
      <c r="L5858" s="444">
        <f t="shared" ca="1" si="212"/>
        <v>-9844741840121744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-9844741840121744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-41019757667173.93</v>
      </c>
      <c r="L5859" s="444">
        <f t="shared" ca="1" si="212"/>
        <v>-9885761597788918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-9885761597788918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-41190673324120.492</v>
      </c>
      <c r="L5860" s="444">
        <f t="shared" ca="1" si="212"/>
        <v>-9926952271113038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-9926952271113038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-41362301129637.656</v>
      </c>
      <c r="L5861" s="444">
        <f t="shared" ca="1" si="212"/>
        <v>-9968314572242676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-9968314572242676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-41534644051011.148</v>
      </c>
      <c r="L5862" s="444">
        <f t="shared" ca="1" si="212"/>
        <v>-1.0009849216293688E+16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-1.0009849216293688E+16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-41707705067890.367</v>
      </c>
      <c r="L5863" s="444">
        <f t="shared" ca="1" si="212"/>
        <v>-1.0051556921361578E+16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-1.0051556921361578E+16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-41881487172339.906</v>
      </c>
      <c r="L5864" s="444">
        <f t="shared" ca="1" si="212"/>
        <v>-1.0093438408533918E+16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-1.0093438408533918E+16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-42055993368891.328</v>
      </c>
      <c r="L5865" s="444">
        <f t="shared" ca="1" si="212"/>
        <v>-1.013549440190281E+16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-1.013549440190281E+16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-42231226674595.039</v>
      </c>
      <c r="L5866" s="444">
        <f t="shared" ca="1" si="212"/>
        <v>-1.0177725628577406E+16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-1.0177725628577406E+16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-42407190119072.523</v>
      </c>
      <c r="L5867" s="444">
        <f t="shared" ca="1" si="212"/>
        <v>-1.0220132818696478E+16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-1.0220132818696478E+16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-42583886744568.656</v>
      </c>
      <c r="L5868" s="444">
        <f t="shared" ca="1" si="212"/>
        <v>-1.0262716705441046E+16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-1.0262716705441046E+16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-42761319606004.359</v>
      </c>
      <c r="L5869" s="444">
        <f t="shared" ca="1" si="212"/>
        <v>-1.030547802504705E+16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-1.030547802504705E+16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-42939491771029.375</v>
      </c>
      <c r="L5870" s="444">
        <f t="shared" ca="1" si="212"/>
        <v>-1.034841751681808E+16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-1.034841751681808E+16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-43118406320075.336</v>
      </c>
      <c r="L5871" s="444">
        <f t="shared" ca="1" si="212"/>
        <v>-1.0391535923138156E+16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-1.0391535923138156E+16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-43298066346408.984</v>
      </c>
      <c r="L5872" s="444">
        <f t="shared" ca="1" si="212"/>
        <v>-1.0434833989484564E+16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-1.0434833989484564E+16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-43478474956185.68</v>
      </c>
      <c r="L5873" s="444">
        <f t="shared" ref="L5873:L6127" ca="1" si="217">I5873-J5873+K5873</f>
        <v>-1.047831246444075E+16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-1.047831246444075E+16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-43659635268503.125</v>
      </c>
      <c r="L5874" s="444">
        <f t="shared" ca="1" si="217"/>
        <v>-1.0521972099709254E+16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-1.0521972099709254E+16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-43841550415455.227</v>
      </c>
      <c r="L5875" s="444">
        <f t="shared" ca="1" si="217"/>
        <v>-1.056581365012471E+16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-1.056581365012471E+16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-44024223542186.289</v>
      </c>
      <c r="L5876" s="444">
        <f t="shared" ca="1" si="217"/>
        <v>-1.0609837873666896E+16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-1.0609837873666896E+16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-44207657806945.398</v>
      </c>
      <c r="L5877" s="444">
        <f t="shared" ca="1" si="217"/>
        <v>-1.0654045531473842E+16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-1.0654045531473842E+16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-44391856381141.008</v>
      </c>
      <c r="L5878" s="444">
        <f t="shared" ca="1" si="217"/>
        <v>-1.0698437387854984E+16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-1.0698437387854984E+16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-44576822449395.766</v>
      </c>
      <c r="L5879" s="444">
        <f t="shared" ca="1" si="217"/>
        <v>-1.074301421030438E+16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-1.074301421030438E+16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-44762559209601.586</v>
      </c>
      <c r="L5880" s="444">
        <f t="shared" ca="1" si="217"/>
        <v>-1.0787776769513982E+16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-1.0787776769513982E+16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-44949069872974.922</v>
      </c>
      <c r="L5881" s="444">
        <f t="shared" ca="1" si="217"/>
        <v>-1.0832725839386956E+16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-1.0832725839386956E+16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-45136357664112.313</v>
      </c>
      <c r="L5882" s="444">
        <f t="shared" ca="1" si="217"/>
        <v>-1.0877862197051068E+16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-1.0877862197051068E+16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-45324425821046.117</v>
      </c>
      <c r="L5883" s="444">
        <f t="shared" ca="1" si="217"/>
        <v>-1.0923186622872114E+16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-1.0923186622872114E+16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-45513277595300.477</v>
      </c>
      <c r="L5884" s="444">
        <f t="shared" ca="1" si="217"/>
        <v>-1.0968699900467414E+16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-1.0968699900467414E+16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-45702916251947.555</v>
      </c>
      <c r="L5885" s="444">
        <f t="shared" ca="1" si="217"/>
        <v>-1.1014402816719362E+16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-1.1014402816719362E+16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-45893345069664.008</v>
      </c>
      <c r="L5886" s="444">
        <f t="shared" ca="1" si="217"/>
        <v>-1.1060296161789026E+16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-1.1060296161789026E+16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-46084567340787.609</v>
      </c>
      <c r="L5887" s="444">
        <f t="shared" ca="1" si="217"/>
        <v>-1.1106380729129814E+16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-1.1106380729129814E+16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-46276586371374.227</v>
      </c>
      <c r="L5888" s="444">
        <f t="shared" ca="1" si="217"/>
        <v>-1.1152657315501188E+16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-1.1152657315501188E+16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-46469405481254.953</v>
      </c>
      <c r="L5889" s="444">
        <f t="shared" ca="1" si="217"/>
        <v>-1.1199126720982442E+16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-1.1199126720982442E+16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-46663028004093.508</v>
      </c>
      <c r="L5890" s="444">
        <f t="shared" ca="1" si="217"/>
        <v>-1.1245789748986536E+16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-1.1245789748986536E+16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-46857457287443.898</v>
      </c>
      <c r="L5891" s="444">
        <f t="shared" ca="1" si="217"/>
        <v>-1.129264720627398E+16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-1.129264720627398E+16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-47052696692808.25</v>
      </c>
      <c r="L5892" s="444">
        <f t="shared" ca="1" si="217"/>
        <v>-1.1339699902966788E+16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-1.1339699902966788E+16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-47248749595694.953</v>
      </c>
      <c r="L5893" s="444">
        <f t="shared" ca="1" si="217"/>
        <v>-1.1386948652562482E+16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-1.1386948652562482E+16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-47445619385677.008</v>
      </c>
      <c r="L5894" s="444">
        <f t="shared" ca="1" si="217"/>
        <v>-1.143439427194816E+16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-1.143439427194816E+16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-47643309466450.664</v>
      </c>
      <c r="L5895" s="444">
        <f t="shared" ca="1" si="217"/>
        <v>-1.148203758141461E+16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-1.148203758141461E+16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-47841823255894.211</v>
      </c>
      <c r="L5896" s="444">
        <f t="shared" ca="1" si="217"/>
        <v>-1.1529879404670504E+16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-1.1529879404670504E+16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-48041164186127.102</v>
      </c>
      <c r="L5897" s="444">
        <f t="shared" ca="1" si="217"/>
        <v>-1.1577920568856632E+16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-1.1577920568856632E+16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-48241335703569.297</v>
      </c>
      <c r="L5898" s="444">
        <f t="shared" ca="1" si="217"/>
        <v>-1.1626161904560202E+16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-1.1626161904560202E+16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-48442341269000.844</v>
      </c>
      <c r="L5899" s="444">
        <f t="shared" ca="1" si="217"/>
        <v>-1.1674604245829202E+16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-1.1674604245829202E+16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-48644184357621.672</v>
      </c>
      <c r="L5900" s="444">
        <f t="shared" ca="1" si="217"/>
        <v>-1.1723248430186824E+16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-1.1723248430186824E+16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-48846868459111.766</v>
      </c>
      <c r="L5901" s="444">
        <f t="shared" ca="1" si="217"/>
        <v>-1.1772095298645936E+16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-1.1772095298645936E+16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-49050397077691.398</v>
      </c>
      <c r="L5902" s="444">
        <f t="shared" ca="1" si="217"/>
        <v>-1.1821145695723628E+16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-1.1821145695723628E+16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-49254773732181.781</v>
      </c>
      <c r="L5903" s="444">
        <f t="shared" ca="1" si="217"/>
        <v>-1.187040046945581E+16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-1.187040046945581E+16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-49460001956065.875</v>
      </c>
      <c r="L5904" s="444">
        <f t="shared" ca="1" si="217"/>
        <v>-1.1919860471411876E+16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-1.1919860471411876E+16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-49666085297549.484</v>
      </c>
      <c r="L5905" s="444">
        <f t="shared" ca="1" si="217"/>
        <v>-1.1969526556709426E+16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-1.1969526556709426E+16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-49873027319622.609</v>
      </c>
      <c r="L5906" s="444">
        <f t="shared" ca="1" si="217"/>
        <v>-1.2019399584029048E+16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-1.2019399584029048E+16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-50080831600121.031</v>
      </c>
      <c r="L5907" s="444">
        <f t="shared" ca="1" si="217"/>
        <v>-1.206948041562917E+16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-1.206948041562917E+16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-50289501731788.211</v>
      </c>
      <c r="L5908" s="444">
        <f t="shared" ca="1" si="217"/>
        <v>-1.2119769917360958E+16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-1.2119769917360958E+16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-50499041322337.328</v>
      </c>
      <c r="L5909" s="444">
        <f t="shared" ca="1" si="217"/>
        <v>-1.2170268958683296E+16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-1.2170268958683296E+16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-50709453994513.734</v>
      </c>
      <c r="L5910" s="444">
        <f t="shared" ca="1" si="217"/>
        <v>-1.222097841267781E+16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-1.222097841267781E+16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-50920743386157.539</v>
      </c>
      <c r="L5911" s="444">
        <f t="shared" ca="1" si="217"/>
        <v>-1.2271899156063968E+16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-1.2271899156063968E+16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-51132913150266.531</v>
      </c>
      <c r="L5912" s="444">
        <f t="shared" ca="1" si="217"/>
        <v>-1.2323032069214234E+16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-1.2323032069214234E+16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-51345966955059.305</v>
      </c>
      <c r="L5913" s="444">
        <f t="shared" ca="1" si="217"/>
        <v>-1.2374378036169294E+16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-1.2374378036169294E+16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-51559908484038.727</v>
      </c>
      <c r="L5914" s="444">
        <f t="shared" ca="1" si="217"/>
        <v>-1.2425937944653332E+16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-1.2425937944653332E+16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-51774741436055.547</v>
      </c>
      <c r="L5915" s="444">
        <f t="shared" ca="1" si="217"/>
        <v>-1.2477712686089388E+16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-1.2477712686089388E+16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-51990469525372.453</v>
      </c>
      <c r="L5916" s="444">
        <f t="shared" ca="1" si="217"/>
        <v>-1.252970315561476E+16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-1.252970315561476E+16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-52207096481728.164</v>
      </c>
      <c r="L5917" s="444">
        <f t="shared" ca="1" si="217"/>
        <v>-1.2581910252096488E+16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-1.2581910252096488E+16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-52424626050402.031</v>
      </c>
      <c r="L5918" s="444">
        <f t="shared" ca="1" si="217"/>
        <v>-1.263433487814689E+16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-1.263433487814689E+16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-52643061992278.711</v>
      </c>
      <c r="L5919" s="444">
        <f t="shared" ca="1" si="217"/>
        <v>-1.2686977940139168E+16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-1.2686977940139168E+16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-52862408083913.203</v>
      </c>
      <c r="L5920" s="444">
        <f t="shared" ca="1" si="217"/>
        <v>-1.2739840348223082E+16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-1.2739840348223082E+16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-53082668117596.172</v>
      </c>
      <c r="L5921" s="444">
        <f t="shared" ca="1" si="217"/>
        <v>-1.2792923016340678E+16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-1.2792923016340678E+16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-53303845901419.492</v>
      </c>
      <c r="L5922" s="444">
        <f t="shared" ca="1" si="217"/>
        <v>-1.2846226862242098E+16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-1.2846226862242098E+16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-53525945259342.078</v>
      </c>
      <c r="L5923" s="444">
        <f t="shared" ca="1" si="217"/>
        <v>-1.289975280750144E+16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-1.289975280750144E+16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-53748970031256</v>
      </c>
      <c r="L5924" s="444">
        <f t="shared" ca="1" si="217"/>
        <v>-1.2953501777532696E+16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-1.2953501777532696E+16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-53972924073052.898</v>
      </c>
      <c r="L5925" s="444">
        <f t="shared" ca="1" si="217"/>
        <v>-1.3007474701605748E+16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-1.3007474701605748E+16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-54197811256690.617</v>
      </c>
      <c r="L5926" s="444">
        <f t="shared" ca="1" si="217"/>
        <v>-1.3061672512862438E+16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-1.3061672512862438E+16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-54423635470260.156</v>
      </c>
      <c r="L5927" s="444">
        <f t="shared" ca="1" si="217"/>
        <v>-1.3116096148332698E+16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-1.3116096148332698E+16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-54650400618052.906</v>
      </c>
      <c r="L5928" s="444">
        <f t="shared" ca="1" si="217"/>
        <v>-1.317074654895075E+16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-1.317074654895075E+16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-54878110620628.125</v>
      </c>
      <c r="L5929" s="444">
        <f t="shared" ca="1" si="217"/>
        <v>-1.3225624659571378E+16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-1.3225624659571378E+16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-55106769414880.742</v>
      </c>
      <c r="L5930" s="444">
        <f t="shared" ca="1" si="217"/>
        <v>-1.3280731428986258E+16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-1.3280731428986258E+16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-55336380954109.406</v>
      </c>
      <c r="L5931" s="444">
        <f t="shared" ca="1" si="217"/>
        <v>-1.3336067809940368E+16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-1.3336067809940368E+16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-55566949208084.867</v>
      </c>
      <c r="L5932" s="444">
        <f t="shared" ca="1" si="217"/>
        <v>-1.3391634759148452E+16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-1.3391634759148452E+16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-55798478163118.547</v>
      </c>
      <c r="L5933" s="444">
        <f t="shared" ca="1" si="217"/>
        <v>-1.344743323731157E+16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-1.344743323731157E+16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-56030971822131.539</v>
      </c>
      <c r="L5934" s="444">
        <f t="shared" ca="1" si="217"/>
        <v>-1.3503464209133702E+16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-1.3503464209133702E+16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-56264434204723.758</v>
      </c>
      <c r="L5935" s="444">
        <f t="shared" ca="1" si="217"/>
        <v>-1.3559728643338426E+16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-1.3559728643338426E+16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-56498869347243.438</v>
      </c>
      <c r="L5936" s="444">
        <f t="shared" ca="1" si="217"/>
        <v>-1.361622751268567E+16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-1.361622751268567E+16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-56734281302856.961</v>
      </c>
      <c r="L5937" s="444">
        <f t="shared" ca="1" si="217"/>
        <v>-1.3672961793988526E+16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-1.3672961793988526E+16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-56970674141618.859</v>
      </c>
      <c r="L5938" s="444">
        <f t="shared" ca="1" si="217"/>
        <v>-1.3729932468130144E+16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-1.3729932468130144E+16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-57208051950542.266</v>
      </c>
      <c r="L5939" s="444">
        <f t="shared" ca="1" si="217"/>
        <v>-1.3787140520080686E+16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-1.3787140520080686E+16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-57446418833669.523</v>
      </c>
      <c r="L5940" s="444">
        <f t="shared" ca="1" si="217"/>
        <v>-1.3844586938914356E+16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-1.3844586938914356E+16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-57685778912143.148</v>
      </c>
      <c r="L5941" s="444">
        <f t="shared" ca="1" si="217"/>
        <v>-1.39022727178265E+16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-1.39022727178265E+16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-57926136324277.086</v>
      </c>
      <c r="L5942" s="444">
        <f t="shared" ca="1" si="217"/>
        <v>-1.3960198854150778E+16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-1.3960198854150778E+16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-58167495225628.242</v>
      </c>
      <c r="L5943" s="444">
        <f t="shared" ca="1" si="217"/>
        <v>-1.4018366349376406E+16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-1.4018366349376406E+16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-58409859789068.359</v>
      </c>
      <c r="L5944" s="444">
        <f t="shared" ca="1" si="217"/>
        <v>-1.4076776209165474E+16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-1.4076776209165474E+16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-58653234204856.148</v>
      </c>
      <c r="L5945" s="444">
        <f t="shared" ca="1" si="217"/>
        <v>-1.413542944337033E+16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-1.413542944337033E+16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-58897622680709.695</v>
      </c>
      <c r="L5946" s="444">
        <f t="shared" ca="1" si="217"/>
        <v>-1.419432706605104E+16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-1.419432706605104E+16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-59143029441879.336</v>
      </c>
      <c r="L5947" s="444">
        <f t="shared" ca="1" si="217"/>
        <v>-1.425347009549292E+16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-1.425347009549292E+16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-59389458731220.5</v>
      </c>
      <c r="L5948" s="444">
        <f t="shared" ca="1" si="217"/>
        <v>-1.431285955422414E+16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-1.431285955422414E+16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-59636914809267.258</v>
      </c>
      <c r="L5949" s="444">
        <f t="shared" ca="1" si="217"/>
        <v>-1.4372496469033408E+16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-1.4372496469033408E+16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-59885401954305.867</v>
      </c>
      <c r="L5950" s="444">
        <f t="shared" ca="1" si="217"/>
        <v>-1.4432381870987714E+16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-1.4432381870987714E+16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-60134924462448.813</v>
      </c>
      <c r="L5951" s="444">
        <f t="shared" ca="1" si="217"/>
        <v>-1.4492516795450162E+16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-1.4492516795450162E+16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-60385486647709.016</v>
      </c>
      <c r="L5952" s="444">
        <f t="shared" ca="1" si="217"/>
        <v>-1.4552902282097872E+16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-1.4552902282097872E+16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-60637092842074.461</v>
      </c>
      <c r="L5953" s="444">
        <f t="shared" ca="1" si="217"/>
        <v>-1.4613539374939946E+16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-1.4613539374939946E+16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-60889747395583.109</v>
      </c>
      <c r="L5954" s="444">
        <f t="shared" ca="1" si="217"/>
        <v>-1.467442912233553E+16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-1.467442912233553E+16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-61143454676398.047</v>
      </c>
      <c r="L5955" s="444">
        <f t="shared" ca="1" si="217"/>
        <v>-1.4735572577011928E+16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-1.4735572577011928E+16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-61398219070883.031</v>
      </c>
      <c r="L5956" s="444">
        <f t="shared" ca="1" si="217"/>
        <v>-1.4796970796082812E+16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-1.4796970796082812E+16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-61654044983678.375</v>
      </c>
      <c r="L5957" s="444">
        <f t="shared" ca="1" si="217"/>
        <v>-1.485862484106649E+16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-1.485862484106649E+16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-61910936837777.039</v>
      </c>
      <c r="L5958" s="444">
        <f t="shared" ca="1" si="217"/>
        <v>-1.4920535777904268E+16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-1.4920535777904268E+16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-62168899074601.109</v>
      </c>
      <c r="L5959" s="444">
        <f t="shared" ca="1" si="217"/>
        <v>-1.498270467697887E+16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-1.498270467697887E+16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-62427936154078.625</v>
      </c>
      <c r="L5960" s="444">
        <f t="shared" ca="1" si="217"/>
        <v>-1.5045132613132948E+16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-1.5045132613132948E+16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-62688052554720.617</v>
      </c>
      <c r="L5961" s="444">
        <f t="shared" ca="1" si="217"/>
        <v>-1.5107820665687668E+16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-1.5107820665687668E+16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-62949252773698.609</v>
      </c>
      <c r="L5962" s="444">
        <f t="shared" ca="1" si="217"/>
        <v>-1.5170769918461366E+16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-1.5170769918461366E+16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-63211541326922.359</v>
      </c>
      <c r="L5963" s="444">
        <f t="shared" ca="1" si="217"/>
        <v>-1.5233981459788288E+16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-1.5233981459788288E+16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-63474922749117.867</v>
      </c>
      <c r="L5964" s="444">
        <f t="shared" ca="1" si="217"/>
        <v>-1.5297456382537406E+16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-1.5297456382537406E+16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-63739401593905.867</v>
      </c>
      <c r="L5965" s="444">
        <f t="shared" ca="1" si="217"/>
        <v>-1.5361195784131312E+16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-1.5361195784131312E+16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-64004982433880.477</v>
      </c>
      <c r="L5966" s="444">
        <f t="shared" ca="1" si="217"/>
        <v>-1.5425200766565192E+16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-1.5425200766565192E+16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-64271669860688.297</v>
      </c>
      <c r="L5967" s="444">
        <f t="shared" ca="1" si="217"/>
        <v>-1.548947243642588E+16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-1.548947243642588E+16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-64539468485107.82</v>
      </c>
      <c r="L5968" s="444">
        <f t="shared" ca="1" si="217"/>
        <v>-1.5554011904910988E+16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-1.5554011904910988E+16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-64808382937129.117</v>
      </c>
      <c r="L5969" s="444">
        <f t="shared" ca="1" si="217"/>
        <v>-1.5618820287848118E+16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-1.5618820287848118E+16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-65078417866033.82</v>
      </c>
      <c r="L5970" s="444">
        <f t="shared" ca="1" si="217"/>
        <v>-1.5683898705714152E+16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-1.5683898705714152E+16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-65349577940475.633</v>
      </c>
      <c r="L5971" s="444">
        <f t="shared" ca="1" si="217"/>
        <v>-1.5749248283654628E+16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-1.5749248283654628E+16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-65621867848560.938</v>
      </c>
      <c r="L5972" s="444">
        <f t="shared" ca="1" si="217"/>
        <v>-1.5814870151503188E+16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-1.5814870151503188E+16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-65895292297929.945</v>
      </c>
      <c r="L5973" s="444">
        <f t="shared" ca="1" si="217"/>
        <v>-1.5880765443801118E+16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-1.5880765443801118E+16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-66169856015837.992</v>
      </c>
      <c r="L5974" s="444">
        <f t="shared" ca="1" si="217"/>
        <v>-1.5946935299816956E+16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-1.5946935299816956E+16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-66445563749237.313</v>
      </c>
      <c r="L5975" s="444">
        <f t="shared" ca="1" si="217"/>
        <v>-1.6013380863566194E+16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-1.6013380863566194E+16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-66722420264859.141</v>
      </c>
      <c r="L5976" s="444">
        <f t="shared" ca="1" si="217"/>
        <v>-1.6080103283831054E+16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-1.6080103283831054E+16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-67000430349296.047</v>
      </c>
      <c r="L5977" s="444">
        <f t="shared" ca="1" si="217"/>
        <v>-1.614710371418035E+16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-1.614710371418035E+16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-67279598809084.789</v>
      </c>
      <c r="L5978" s="444">
        <f t="shared" ca="1" si="217"/>
        <v>-1.6214383312989434E+16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-1.6214383312989434E+16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-67559930470789.305</v>
      </c>
      <c r="L5979" s="444">
        <f t="shared" ca="1" si="217"/>
        <v>-1.6281943243460224E+16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-1.6281943243460224E+16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-67841430181084.266</v>
      </c>
      <c r="L5980" s="444">
        <f t="shared" ca="1" si="217"/>
        <v>-1.6349784673641308E+16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-1.6349784673641308E+16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-68124102806838.781</v>
      </c>
      <c r="L5981" s="444">
        <f t="shared" ca="1" si="217"/>
        <v>-1.6417908776448146E+16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-1.6417908776448146E+16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-68407953235200.602</v>
      </c>
      <c r="L5982" s="444">
        <f t="shared" ca="1" si="217"/>
        <v>-1.6486316729683346E+16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-1.6486316729683346E+16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-68692986373680.609</v>
      </c>
      <c r="L5983" s="444">
        <f t="shared" ca="1" si="217"/>
        <v>-1.6555009716057026E+16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-1.6555009716057026E+16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-68979207150237.609</v>
      </c>
      <c r="L5984" s="444">
        <f t="shared" ca="1" si="217"/>
        <v>-1.6623988923207264E+16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-1.6623988923207264E+16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-69266620513363.602</v>
      </c>
      <c r="L5985" s="444">
        <f t="shared" ca="1" si="217"/>
        <v>-1.6693255543720628E+16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-1.6693255543720628E+16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-69555231432169.289</v>
      </c>
      <c r="L5986" s="444">
        <f t="shared" ca="1" si="217"/>
        <v>-1.6762810775152798E+16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-1.6762810775152798E+16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-69845044896469.984</v>
      </c>
      <c r="L5987" s="444">
        <f t="shared" ca="1" si="217"/>
        <v>-1.6832655820049268E+16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-1.6832655820049268E+16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-70136065916871.945</v>
      </c>
      <c r="L5988" s="444">
        <f t="shared" ca="1" si="217"/>
        <v>-1.690279188596614E+16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-1.690279188596614E+16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-70428299524858.922</v>
      </c>
      <c r="L5989" s="444">
        <f t="shared" ca="1" si="217"/>
        <v>-1.6973220185490998E+16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-1.6973220185490998E+16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-70721750772879.156</v>
      </c>
      <c r="L5990" s="444">
        <f t="shared" ca="1" si="217"/>
        <v>-1.7043941936263878E+16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-1.7043941936263878E+16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-71016424734432.828</v>
      </c>
      <c r="L5991" s="444">
        <f t="shared" ca="1" si="217"/>
        <v>-1.711495836099831E+16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-1.711495836099831E+16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-71312326504159.625</v>
      </c>
      <c r="L5992" s="444">
        <f t="shared" ca="1" si="217"/>
        <v>-1.718627068750247E+16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-1.718627068750247E+16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-71609461197926.953</v>
      </c>
      <c r="L5993" s="444">
        <f t="shared" ca="1" si="217"/>
        <v>-1.7257880148700396E+16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-1.7257880148700396E+16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-71907833952918.313</v>
      </c>
      <c r="L5994" s="444">
        <f t="shared" ca="1" si="217"/>
        <v>-1.7329787982653314E+16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-1.7329787982653314E+16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-72207449927722.141</v>
      </c>
      <c r="L5995" s="444">
        <f t="shared" ca="1" si="217"/>
        <v>-1.7401995432581036E+16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-1.7401995432581036E+16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-72508314302420.984</v>
      </c>
      <c r="L5996" s="444">
        <f t="shared" ca="1" si="217"/>
        <v>-1.7474503746883456E+16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-1.7474503746883456E+16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-72810432278681.063</v>
      </c>
      <c r="L5997" s="444">
        <f t="shared" ca="1" si="217"/>
        <v>-1.7547314179162138E+16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-1.7547314179162138E+16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-73113809079842.25</v>
      </c>
      <c r="L5998" s="444">
        <f t="shared" ca="1" si="217"/>
        <v>-1.762042798824198E+16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-1.762042798824198E+16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-73418449951008.25</v>
      </c>
      <c r="L5999" s="444">
        <f t="shared" ca="1" si="217"/>
        <v>-1.7693846438192988E+16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-1.7693846438192988E+16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-73724360159137.453</v>
      </c>
      <c r="L6000" s="444">
        <f t="shared" ca="1" si="217"/>
        <v>-1.7767570798352126E+16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-1.7767570798352126E+16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-74031544993133.859</v>
      </c>
      <c r="L6001" s="444">
        <f t="shared" ca="1" si="217"/>
        <v>-1.784160234334526E+16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-1.784160234334526E+16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-74340009763938.578</v>
      </c>
      <c r="L6002" s="444">
        <f t="shared" ca="1" si="217"/>
        <v>-1.7915942353109198E+16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-1.7915942353109198E+16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-74649759804621.656</v>
      </c>
      <c r="L6003" s="444">
        <f t="shared" ca="1" si="217"/>
        <v>-1.799059211291382E+16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-1.799059211291382E+16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-74960800470474.234</v>
      </c>
      <c r="L6004" s="444">
        <f t="shared" ca="1" si="217"/>
        <v>-1.8065552913384296E+16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-1.8065552913384296E+16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-75273137139101.234</v>
      </c>
      <c r="L6005" s="444">
        <f t="shared" ca="1" si="217"/>
        <v>-1.8140826050523396E+16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-1.8140826050523396E+16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-75586775210514.156</v>
      </c>
      <c r="L6006" s="444">
        <f t="shared" ca="1" si="217"/>
        <v>-1.8216412825733912E+16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-1.8216412825733912E+16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-75901720107224.625</v>
      </c>
      <c r="L6007" s="444">
        <f t="shared" ca="1" si="217"/>
        <v>-1.8292314545841136E+16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-1.8292314545841136E+16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-76217977274338.063</v>
      </c>
      <c r="L6008" s="444">
        <f t="shared" ca="1" si="217"/>
        <v>-1.8368532523115476E+16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-1.8368532523115476E+16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-76535552179647.813</v>
      </c>
      <c r="L6009" s="444">
        <f t="shared" ca="1" si="217"/>
        <v>-1.8445068075295124E+16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-1.8445068075295124E+16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-76854450313729.688</v>
      </c>
      <c r="L6010" s="444">
        <f t="shared" ca="1" si="217"/>
        <v>-1.8521922525608852E+16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-1.8521922525608852E+16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-77174677190036.875</v>
      </c>
      <c r="L6011" s="444">
        <f t="shared" ca="1" si="217"/>
        <v>-1.8599097202798888E+16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-1.8599097202798888E+16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-77496238344995.359</v>
      </c>
      <c r="L6012" s="444">
        <f t="shared" ca="1" si="217"/>
        <v>-1.8676593441143884E+16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-1.8676593441143884E+16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-77819139338099.516</v>
      </c>
      <c r="L6013" s="444">
        <f t="shared" ca="1" si="217"/>
        <v>-1.8754412580481984E+16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-1.8754412580481984E+16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-78143385752008.266</v>
      </c>
      <c r="L6014" s="444">
        <f t="shared" ca="1" si="217"/>
        <v>-1.8832555966233992E+16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-1.8832555966233992E+16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-78468983192641.625</v>
      </c>
      <c r="L6015" s="444">
        <f t="shared" ca="1" si="217"/>
        <v>-1.8911024949426632E+16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-1.8911024949426632E+16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-78795937289277.625</v>
      </c>
      <c r="L6016" s="444">
        <f t="shared" ca="1" si="217"/>
        <v>-1.8989820886715908E+16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-1.8989820886715908E+16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-79124253694649.609</v>
      </c>
      <c r="L6017" s="444">
        <f t="shared" ca="1" si="217"/>
        <v>-1.9068945140410556E+16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-1.9068945140410556E+16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-79453938085043.984</v>
      </c>
      <c r="L6018" s="444">
        <f t="shared" ca="1" si="217"/>
        <v>-1.91483990784956E+16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-1.91483990784956E+16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-79784996160398.328</v>
      </c>
      <c r="L6019" s="444">
        <f t="shared" ca="1" si="217"/>
        <v>-1.9228184074656E+16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-1.9228184074656E+16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-80117433644400</v>
      </c>
      <c r="L6020" s="444">
        <f t="shared" ca="1" si="217"/>
        <v>-1.93083015083004E+16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-1.93083015083004E+16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-80451256284585</v>
      </c>
      <c r="L6021" s="444">
        <f t="shared" ca="1" si="217"/>
        <v>-1.9388752764584984E+16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-1.9388752764584984E+16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-80786469852437.438</v>
      </c>
      <c r="L6022" s="444">
        <f t="shared" ca="1" si="217"/>
        <v>-1.946953923443742E+16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-1.946953923443742E+16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-81123080143489.25</v>
      </c>
      <c r="L6023" s="444">
        <f t="shared" ca="1" si="217"/>
        <v>-1.9550662314580908E+16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-1.9550662314580908E+16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-81461092977420.453</v>
      </c>
      <c r="L6024" s="444">
        <f t="shared" ca="1" si="217"/>
        <v>-1.9632123407558328E+16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-1.9632123407558328E+16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-81800514198159.703</v>
      </c>
      <c r="L6025" s="444">
        <f t="shared" ca="1" si="217"/>
        <v>-1.9713923921756488E+16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-1.9713923921756488E+16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-82141349673985.359</v>
      </c>
      <c r="L6026" s="444">
        <f t="shared" ca="1" si="217"/>
        <v>-1.9796065271430472E+16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-1.9796065271430472E+16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-82483605297626.969</v>
      </c>
      <c r="L6027" s="444">
        <f t="shared" ca="1" si="217"/>
        <v>-1.98785488767281E+16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-1.98785488767281E+16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-82827286986367.078</v>
      </c>
      <c r="L6028" s="444">
        <f t="shared" ca="1" si="217"/>
        <v>-1.9961376163714468E+16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-1.9961376163714468E+16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-83172400682143.609</v>
      </c>
      <c r="L6029" s="444">
        <f t="shared" ca="1" si="217"/>
        <v>-2.0044548564396612E+16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-2.0044548564396612E+16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-83518952351652.547</v>
      </c>
      <c r="L6030" s="444">
        <f t="shared" ca="1" si="217"/>
        <v>-2.0128067516748264E+16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-2.0128067516748264E+16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-83866947986451.094</v>
      </c>
      <c r="L6031" s="444">
        <f t="shared" ca="1" si="217"/>
        <v>-2.0211934464734716E+16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-2.0211934464734716E+16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-84216393603061.313</v>
      </c>
      <c r="L6032" s="444">
        <f t="shared" ca="1" si="217"/>
        <v>-2.0296150858337776E+16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-2.0296150858337776E+16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-84567295243074.063</v>
      </c>
      <c r="L6033" s="444">
        <f t="shared" ca="1" si="217"/>
        <v>-2.0380718153580852E+16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-2.0380718153580852E+16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-84919658973253.547</v>
      </c>
      <c r="L6034" s="444">
        <f t="shared" ca="1" si="217"/>
        <v>-2.0465637812554104E+16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-2.0465637812554104E+16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-85273490885642.094</v>
      </c>
      <c r="L6035" s="444">
        <f t="shared" ca="1" si="217"/>
        <v>-2.0550911303439748E+16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-2.0550911303439748E+16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-85628797097665.609</v>
      </c>
      <c r="L6036" s="444">
        <f t="shared" ca="1" si="217"/>
        <v>-2.0636540100537412E+16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-2.0636540100537412E+16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-85985583752239.219</v>
      </c>
      <c r="L6037" s="444">
        <f t="shared" ca="1" si="217"/>
        <v>-2.0722525684289652E+16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-2.0722525684289652E+16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-86343857017873.547</v>
      </c>
      <c r="L6038" s="444">
        <f t="shared" ca="1" si="217"/>
        <v>-2.0808869541307524E+16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-2.0808869541307524E+16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-86703623088781.344</v>
      </c>
      <c r="L6039" s="444">
        <f t="shared" ca="1" si="217"/>
        <v>-2.0895573164396304E+16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-2.0895573164396304E+16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-87064888184984.594</v>
      </c>
      <c r="L6040" s="444">
        <f t="shared" ca="1" si="217"/>
        <v>-2.0982638052581288E+16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-2.0982638052581288E+16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-87427658552422.031</v>
      </c>
      <c r="L6041" s="444">
        <f t="shared" ca="1" si="217"/>
        <v>-2.1070065711133712E+16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-2.1070065711133712E+16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-87791940463057.125</v>
      </c>
      <c r="L6042" s="444">
        <f t="shared" ca="1" si="217"/>
        <v>-2.1157857651596768E+16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-2.1157857651596768E+16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-88157740214986.531</v>
      </c>
      <c r="L6043" s="444">
        <f t="shared" ca="1" si="217"/>
        <v>-2.1246015391811756E+16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-2.1246015391811756E+16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-88525064132548.984</v>
      </c>
      <c r="L6044" s="444">
        <f t="shared" ca="1" si="217"/>
        <v>-2.1334540455944304E+16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-2.1334540455944304E+16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-88893918566434.594</v>
      </c>
      <c r="L6045" s="444">
        <f t="shared" ca="1" si="217"/>
        <v>-2.142343437451074E+16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-2.142343437451074E+16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-89264309893794.75</v>
      </c>
      <c r="L6046" s="444">
        <f t="shared" ca="1" si="217"/>
        <v>-2.1512698684404536E+16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-2.1512698684404536E+16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-89636244518352.234</v>
      </c>
      <c r="L6047" s="444">
        <f t="shared" ca="1" si="217"/>
        <v>-2.1602334928922888E+16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-2.1602334928922888E+16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-90009728870512.031</v>
      </c>
      <c r="L6048" s="444">
        <f t="shared" ca="1" si="217"/>
        <v>-2.16923446577934E+16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-2.16923446577934E+16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-90384769407472.5</v>
      </c>
      <c r="L6049" s="444">
        <f t="shared" ca="1" si="217"/>
        <v>-2.1782729427200872E+16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-2.1782729427200872E+16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-90761372613336.969</v>
      </c>
      <c r="L6050" s="444">
        <f t="shared" ca="1" si="217"/>
        <v>-2.1873490799814208E+16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-2.1873490799814208E+16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-91139544999225.859</v>
      </c>
      <c r="L6051" s="444">
        <f t="shared" ca="1" si="217"/>
        <v>-2.1964630344813432E+16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-2.1964630344813432E+16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-91519293103389.297</v>
      </c>
      <c r="L6052" s="444">
        <f t="shared" ca="1" si="217"/>
        <v>-2.205614963791682E+16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-2.205614963791682E+16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-91900623491320.078</v>
      </c>
      <c r="L6053" s="444">
        <f t="shared" ca="1" si="217"/>
        <v>-2.214805026140814E+16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-2.214805026140814E+16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-92283542755867.25</v>
      </c>
      <c r="L6054" s="444">
        <f t="shared" ca="1" si="217"/>
        <v>-2.2240333804164008E+16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-2.2240333804164008E+16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-92668057517350.031</v>
      </c>
      <c r="L6055" s="444">
        <f t="shared" ca="1" si="217"/>
        <v>-2.233300186168136E+16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-2.233300186168136E+16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-93054174423672.328</v>
      </c>
      <c r="L6056" s="444">
        <f t="shared" ca="1" si="217"/>
        <v>-2.2426056036105032E+16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-2.2426056036105032E+16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-93441900150437.625</v>
      </c>
      <c r="L6057" s="444">
        <f t="shared" ca="1" si="217"/>
        <v>-2.2519497936255468E+16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-2.2519497936255468E+16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-93831241401064.453</v>
      </c>
      <c r="L6058" s="444">
        <f t="shared" ca="1" si="217"/>
        <v>-2.2613329177656532E+16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-2.2613329177656532E+16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-94222204906902.219</v>
      </c>
      <c r="L6059" s="444">
        <f t="shared" ca="1" si="217"/>
        <v>-2.2707551382563436E+16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-2.2707551382563436E+16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-94614797427347.656</v>
      </c>
      <c r="L6060" s="444">
        <f t="shared" ca="1" si="217"/>
        <v>-2.2802166179990784E+16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-2.2802166179990784E+16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-95009025749961.594</v>
      </c>
      <c r="L6061" s="444">
        <f t="shared" ca="1" si="217"/>
        <v>-2.2897175205740744E+16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-2.2897175205740744E+16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-95404896690586.438</v>
      </c>
      <c r="L6062" s="444">
        <f t="shared" ca="1" si="217"/>
        <v>-2.2992580102431332E+16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-2.2992580102431332E+16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-95802417093463.875</v>
      </c>
      <c r="L6063" s="444">
        <f t="shared" ca="1" si="217"/>
        <v>-2.3088382519524796E+16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-2.3088382519524796E+16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-96201593831353.313</v>
      </c>
      <c r="L6064" s="444">
        <f t="shared" ca="1" si="217"/>
        <v>-2.3184584113356148E+16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-2.3184584113356148E+16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-96602433805650.609</v>
      </c>
      <c r="L6065" s="444">
        <f t="shared" ca="1" si="217"/>
        <v>-2.32811865471618E+16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-2.32811865471618E+16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-97004943946507.5</v>
      </c>
      <c r="L6066" s="444">
        <f t="shared" ca="1" si="217"/>
        <v>-2.3378191491108308E+16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-2.3378191491108308E+16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-97409131212951.281</v>
      </c>
      <c r="L6067" s="444">
        <f t="shared" ca="1" si="217"/>
        <v>-2.347560062232126E+16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-2.347560062232126E+16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-97815002593005.25</v>
      </c>
      <c r="L6068" s="444">
        <f t="shared" ca="1" si="217"/>
        <v>-2.3573415624914264E+16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-2.3573415624914264E+16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-98222565103809.438</v>
      </c>
      <c r="L6069" s="444">
        <f t="shared" ca="1" si="217"/>
        <v>-2.3671638190018072E+16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-2.3671638190018072E+16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-98631825791741.969</v>
      </c>
      <c r="L6070" s="444">
        <f t="shared" ca="1" si="217"/>
        <v>-2.3770270015809812E+16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-2.3770270015809812E+16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-99042791732540.875</v>
      </c>
      <c r="L6071" s="444">
        <f t="shared" ca="1" si="217"/>
        <v>-2.3869312807542352E+16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-2.3869312807542352E+16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-99455470031426.469</v>
      </c>
      <c r="L6072" s="444">
        <f t="shared" ca="1" si="217"/>
        <v>-2.396876827757378E+16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-2.396876827757378E+16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-99869867823224.078</v>
      </c>
      <c r="L6073" s="444">
        <f t="shared" ca="1" si="217"/>
        <v>-2.4068638145397004E+16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-2.4068638145397004E+16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-100285992272487.52</v>
      </c>
      <c r="L6074" s="444">
        <f t="shared" ca="1" si="217"/>
        <v>-2.4168924137669492E+16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-2.4168924137669492E+16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-100703850573622.88</v>
      </c>
      <c r="L6075" s="444">
        <f t="shared" ca="1" si="217"/>
        <v>-2.4269627988243116E+16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-2.4269627988243116E+16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-101123449951012.98</v>
      </c>
      <c r="L6076" s="444">
        <f t="shared" ca="1" si="217"/>
        <v>-2.4370751438194128E+16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-2.4370751438194128E+16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-101544797659142.2</v>
      </c>
      <c r="L6077" s="444">
        <f t="shared" ca="1" si="217"/>
        <v>-2.4472296235853272E+16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-2.4472296235853272E+16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-101967900982721.97</v>
      </c>
      <c r="L6078" s="444">
        <f t="shared" ca="1" si="217"/>
        <v>-2.4574264136835992E+16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-2.4574264136835992E+16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-102392767236816.63</v>
      </c>
      <c r="L6079" s="444">
        <f t="shared" ca="1" si="217"/>
        <v>-2.4676656904072808E+16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-2.4676656904072808E+16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-102819403766970.03</v>
      </c>
      <c r="L6080" s="444">
        <f t="shared" ca="1" si="217"/>
        <v>-2.477947630783978E+16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-2.477947630783978E+16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-103247817949332.42</v>
      </c>
      <c r="L6081" s="444">
        <f t="shared" ca="1" si="217"/>
        <v>-2.4882724125789112E+16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-2.4882724125789112E+16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-103678017190787.97</v>
      </c>
      <c r="L6082" s="444">
        <f t="shared" ca="1" si="217"/>
        <v>-2.49864021429799E+16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-2.49864021429799E+16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-104110008929082.92</v>
      </c>
      <c r="L6083" s="444">
        <f t="shared" ca="1" si="217"/>
        <v>-2.5090512151908984E+16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-2.5090512151908984E+16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-104543800632954.09</v>
      </c>
      <c r="L6084" s="444">
        <f t="shared" ca="1" si="217"/>
        <v>-2.519505595254194E+16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-2.519505595254194E+16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-104979399802258.08</v>
      </c>
      <c r="L6085" s="444">
        <f t="shared" ca="1" si="217"/>
        <v>-2.53000353523442E+16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-2.53000353523442E+16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-105416813968100.83</v>
      </c>
      <c r="L6086" s="444">
        <f t="shared" ca="1" si="217"/>
        <v>-2.54054521663123E+16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-2.54054521663123E+16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-105856050692967.92</v>
      </c>
      <c r="L6087" s="444">
        <f t="shared" ca="1" si="217"/>
        <v>-2.5511308217005268E+16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-2.5511308217005268E+16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-106297117570855.28</v>
      </c>
      <c r="L6088" s="444">
        <f t="shared" ca="1" si="217"/>
        <v>-2.5617605334576124E+16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-2.5617605334576124E+16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-106740022227400.52</v>
      </c>
      <c r="L6089" s="444">
        <f t="shared" ca="1" si="217"/>
        <v>-2.5724345356803524E+16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-2.5724345356803524E+16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-107184772320014.69</v>
      </c>
      <c r="L6090" s="444">
        <f t="shared" ca="1" si="217"/>
        <v>-2.583153012912354E+16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-2.583153012912354E+16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-107631375538014.75</v>
      </c>
      <c r="L6091" s="444">
        <f t="shared" ca="1" si="217"/>
        <v>-2.5939161504661556E+16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-2.5939161504661556E+16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-108079839602756.48</v>
      </c>
      <c r="L6092" s="444">
        <f t="shared" ca="1" si="217"/>
        <v>-2.6047241344264312E+16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-2.6047241344264312E+16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-108530172267767.97</v>
      </c>
      <c r="L6093" s="444">
        <f t="shared" ca="1" si="217"/>
        <v>-2.615577151653208E+16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-2.615577151653208E+16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-108982381318883.67</v>
      </c>
      <c r="L6094" s="444">
        <f t="shared" ca="1" si="217"/>
        <v>-2.6264753897850964E+16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-2.6264753897850964E+16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-109436474574379.02</v>
      </c>
      <c r="L6095" s="444">
        <f t="shared" ca="1" si="217"/>
        <v>-2.6374190372425344E+16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-2.6374190372425344E+16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-109892459885105.59</v>
      </c>
      <c r="L6096" s="444">
        <f t="shared" ca="1" si="217"/>
        <v>-2.6484082832310448E+16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-2.6484082832310448E+16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-110350345134626.86</v>
      </c>
      <c r="L6097" s="444">
        <f t="shared" ca="1" si="217"/>
        <v>-2.6594433177445076E+16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-2.6594433177445076E+16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-110810138239354.48</v>
      </c>
      <c r="L6098" s="444">
        <f t="shared" ca="1" si="217"/>
        <v>-2.6705243315684432E+16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-2.6705243315684432E+16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-111271847148685.13</v>
      </c>
      <c r="L6099" s="444">
        <f t="shared" ca="1" si="217"/>
        <v>-2.6816515162833116E+16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-2.6816515162833116E+16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-111735479845137.98</v>
      </c>
      <c r="L6100" s="444">
        <f t="shared" ca="1" si="217"/>
        <v>-2.6928250642678252E+16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-2.6928250642678252E+16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-112201044344492.72</v>
      </c>
      <c r="L6101" s="444">
        <f t="shared" ca="1" si="217"/>
        <v>-2.7040451687022744E+16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-2.7040451687022744E+16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-112668548695928.09</v>
      </c>
      <c r="L6102" s="444">
        <f t="shared" ca="1" si="217"/>
        <v>-2.7153120235718672E+16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-2.7153120235718672E+16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-113138000982161.13</v>
      </c>
      <c r="L6103" s="444">
        <f t="shared" ca="1" si="217"/>
        <v>-2.7266258236700832E+16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-2.7266258236700832E+16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-113609409319586.8</v>
      </c>
      <c r="L6104" s="444">
        <f t="shared" ca="1" si="217"/>
        <v>-2.737986764602042E+16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-2.737986764602042E+16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-114082781858418.42</v>
      </c>
      <c r="L6105" s="444">
        <f t="shared" ca="1" si="217"/>
        <v>-2.749395042787884E+16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-2.749395042787884E+16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-114558126782828.5</v>
      </c>
      <c r="L6106" s="444">
        <f t="shared" ca="1" si="217"/>
        <v>-2.7608508554661668E+16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-2.7608508554661668E+16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-115035452311090.28</v>
      </c>
      <c r="L6107" s="444">
        <f t="shared" ca="1" si="217"/>
        <v>-2.772354400697276E+16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-2.772354400697276E+16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-115514766695719.83</v>
      </c>
      <c r="L6108" s="444">
        <f t="shared" ca="1" si="217"/>
        <v>-2.783905877366848E+16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-2.783905877366848E+16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-115996078223618.67</v>
      </c>
      <c r="L6109" s="444">
        <f t="shared" ca="1" si="217"/>
        <v>-2.79550548518921E+16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-2.79550548518921E+16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-116479395216217.08</v>
      </c>
      <c r="L6110" s="444">
        <f t="shared" ca="1" si="217"/>
        <v>-2.8071534247108316E+16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-2.8071534247108316E+16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-116964726029617.98</v>
      </c>
      <c r="L6111" s="444">
        <f t="shared" ca="1" si="217"/>
        <v>-2.8188498973137932E+16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-2.8188498973137932E+16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-117452079054741.39</v>
      </c>
      <c r="L6112" s="444">
        <f t="shared" ca="1" si="217"/>
        <v>-2.8305951052192672E+16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-2.8305951052192672E+16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-117941462717469.47</v>
      </c>
      <c r="L6113" s="444">
        <f t="shared" ca="1" si="217"/>
        <v>-2.842389251491014E+16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-2.842389251491014E+16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-118432885478792.25</v>
      </c>
      <c r="L6114" s="444">
        <f t="shared" ca="1" si="217"/>
        <v>-2.8542325400388932E+16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-2.8542325400388932E+16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-118926355834953.88</v>
      </c>
      <c r="L6115" s="444">
        <f t="shared" ca="1" si="217"/>
        <v>-2.8661251756223884E+16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-2.8661251756223884E+16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-119421882317599.5</v>
      </c>
      <c r="L6116" s="444">
        <f t="shared" ca="1" si="217"/>
        <v>-2.8780673638541484E+16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-2.8780673638541484E+16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-119919473493922.84</v>
      </c>
      <c r="L6117" s="444">
        <f t="shared" ca="1" si="217"/>
        <v>-2.8900593112035408E+16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-2.8900593112035408E+16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-120419137966814.2</v>
      </c>
      <c r="L6118" s="444">
        <f t="shared" ca="1" si="217"/>
        <v>-2.9021012250002224E+16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-2.9021012250002224E+16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-120920884375009.25</v>
      </c>
      <c r="L6119" s="444">
        <f t="shared" ca="1" si="217"/>
        <v>-2.9141933134377232E+16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-2.9141933134377232E+16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-121424721393238.47</v>
      </c>
      <c r="L6120" s="444">
        <f t="shared" ca="1" si="217"/>
        <v>-2.9263357855770472E+16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-2.9263357855770472E+16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-121930657732376.97</v>
      </c>
      <c r="L6121" s="444">
        <f t="shared" ca="1" si="217"/>
        <v>-2.9385288513502848E+16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-2.9385288513502848E+16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-122438702139595.19</v>
      </c>
      <c r="L6122" s="444">
        <f t="shared" ca="1" si="217"/>
        <v>-2.9507727215642444E+16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-2.9507727215642444E+16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-122948863398510.19</v>
      </c>
      <c r="L6123" s="444">
        <f t="shared" ca="1" si="217"/>
        <v>-2.9630676079040956E+16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-2.9630676079040956E+16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-123461150329337.31</v>
      </c>
      <c r="L6124" s="444">
        <f t="shared" ca="1" si="217"/>
        <v>-2.9754137229370292E+16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-2.9754137229370292E+16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-123975571789042.89</v>
      </c>
      <c r="L6125" s="444">
        <f t="shared" ca="1" si="217"/>
        <v>-2.9878112801159336E+16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-2.9878112801159336E+16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-124492136671497.23</v>
      </c>
      <c r="L6126" s="444">
        <f t="shared" ca="1" si="217"/>
        <v>-3.0002604937830832E+16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-3.0002604937830832E+16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-125010853907628.47</v>
      </c>
      <c r="L6127" s="444">
        <f t="shared" ca="1" si="217"/>
        <v>-3.012761579173846E+16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-3.012761579173846E+16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-125531732465576.92</v>
      </c>
      <c r="L6128" s="444">
        <f t="shared" ref="L6128:L6250" ca="1" si="222">I6128-J6128+K6128</f>
        <v>-3.0253147524204036E+16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-3.0253147524204036E+16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-126054781350850.17</v>
      </c>
      <c r="L6129" s="444">
        <f t="shared" ca="1" si="222"/>
        <v>-3.0379202305554888E+16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-3.0379202305554888E+16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-126580009606478.7</v>
      </c>
      <c r="L6130" s="444">
        <f t="shared" ca="1" si="222"/>
        <v>-3.0505782315161368E+16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-3.0505782315161368E+16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-127107426313172.36</v>
      </c>
      <c r="L6131" s="444">
        <f t="shared" ca="1" si="222"/>
        <v>-3.063288974147454E+16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-3.063288974147454E+16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-127637040589477.25</v>
      </c>
      <c r="L6132" s="444">
        <f t="shared" ca="1" si="222"/>
        <v>-3.0760526782064016E+16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-3.0760526782064016E+16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-128168861591933.39</v>
      </c>
      <c r="L6133" s="444">
        <f t="shared" ca="1" si="222"/>
        <v>-3.0888695643655948E+16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-3.0888695643655948E+16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-128702898515233.09</v>
      </c>
      <c r="L6134" s="444">
        <f t="shared" ca="1" si="222"/>
        <v>-3.101739854217118E+16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-3.101739854217118E+16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-129239160592379.92</v>
      </c>
      <c r="L6135" s="444">
        <f t="shared" ca="1" si="222"/>
        <v>-3.114663770276356E+16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-3.114663770276356E+16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-129777657094848.17</v>
      </c>
      <c r="L6136" s="444">
        <f t="shared" ca="1" si="222"/>
        <v>-3.1276415359858408E+16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-3.1276415359858408E+16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-130318397332743.36</v>
      </c>
      <c r="L6137" s="444">
        <f t="shared" ca="1" si="222"/>
        <v>-3.1406733757191152E+16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-3.1406733757191152E+16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-130861390654963.14</v>
      </c>
      <c r="L6138" s="444">
        <f t="shared" ca="1" si="222"/>
        <v>-3.1537595147846116E+16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-3.1537595147846116E+16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-131406646449358.83</v>
      </c>
      <c r="L6139" s="444">
        <f t="shared" ca="1" si="222"/>
        <v>-3.1669001794295476E+16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-3.1669001794295476E+16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-131954174142897.81</v>
      </c>
      <c r="L6140" s="444">
        <f t="shared" ca="1" si="222"/>
        <v>-3.1800955968438372E+16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-3.1800955968438372E+16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-132503983201826.53</v>
      </c>
      <c r="L6141" s="444">
        <f t="shared" ca="1" si="222"/>
        <v>-3.19334599516402E+16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-3.19334599516402E+16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-133056083131834.17</v>
      </c>
      <c r="L6142" s="444">
        <f t="shared" ca="1" si="222"/>
        <v>-3.2066516034772036E+16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-3.2066516034772036E+16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-133610483478216.8</v>
      </c>
      <c r="L6143" s="444">
        <f t="shared" ca="1" si="222"/>
        <v>-3.2200126518250252E+16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-3.2200126518250252E+16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-134167193826042.72</v>
      </c>
      <c r="L6144" s="444">
        <f t="shared" ca="1" si="222"/>
        <v>-3.2334293712076296E+16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-3.2334293712076296E+16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-134726223800317.92</v>
      </c>
      <c r="L6145" s="444">
        <f t="shared" ca="1" si="222"/>
        <v>-3.2469019935876612E+16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-3.2469019935876612E+16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-135287583066152.55</v>
      </c>
      <c r="L6146" s="444">
        <f t="shared" ca="1" si="222"/>
        <v>-3.2604307518942764E+16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-3.2604307518942764E+16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-135851281328928.19</v>
      </c>
      <c r="L6147" s="444">
        <f t="shared" ca="1" si="222"/>
        <v>-3.2740158800271692E+16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-3.2740158800271692E+16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-136417328334465.38</v>
      </c>
      <c r="L6148" s="444">
        <f t="shared" ca="1" si="222"/>
        <v>-3.2876576128606156E+16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-3.2876576128606156E+16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-136985733869192.31</v>
      </c>
      <c r="L6149" s="444">
        <f t="shared" ca="1" si="222"/>
        <v>-3.3013561862475348E+16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-3.3013561862475348E+16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-137556507760313.95</v>
      </c>
      <c r="L6150" s="444">
        <f t="shared" ca="1" si="222"/>
        <v>-3.315111837023566E+16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-3.315111837023566E+16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-138129659875981.92</v>
      </c>
      <c r="L6151" s="444">
        <f t="shared" ca="1" si="222"/>
        <v>-3.328924803011164E+16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-3.328924803011164E+16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-138705200125465.19</v>
      </c>
      <c r="L6152" s="444">
        <f t="shared" ca="1" si="222"/>
        <v>-3.3427953230237104E+16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-3.3427953230237104E+16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-139283138459321.27</v>
      </c>
      <c r="L6153" s="444">
        <f t="shared" ca="1" si="222"/>
        <v>-3.3567236368696424E+16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-3.3567236368696424E+16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-139863484869568.42</v>
      </c>
      <c r="L6154" s="444">
        <f t="shared" ca="1" si="222"/>
        <v>-3.3707099853565992E+16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-3.3707099853565992E+16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-140446249389858.3</v>
      </c>
      <c r="L6155" s="444">
        <f t="shared" ca="1" si="222"/>
        <v>-3.3847546102955852E+16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-3.3847546102955852E+16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-141031442095649.38</v>
      </c>
      <c r="L6156" s="444">
        <f t="shared" ca="1" si="222"/>
        <v>-3.39885775450515E+16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-3.39885775450515E+16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-141619073104381.25</v>
      </c>
      <c r="L6157" s="444">
        <f t="shared" ca="1" si="222"/>
        <v>-3.413019661815588E+16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-3.413019661815588E+16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-142209152575649.5</v>
      </c>
      <c r="L6158" s="444">
        <f t="shared" ca="1" si="222"/>
        <v>-3.4272405770731528E+16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-3.4272405770731528E+16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-142801690711381.38</v>
      </c>
      <c r="L6159" s="444">
        <f t="shared" ca="1" si="222"/>
        <v>-3.4415207461442908E+16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-3.4415207461442908E+16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-143396697756012.13</v>
      </c>
      <c r="L6160" s="444">
        <f t="shared" ca="1" si="222"/>
        <v>-3.455860415919892E+16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-3.455860415919892E+16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-143994183996662.19</v>
      </c>
      <c r="L6161" s="444">
        <f t="shared" ca="1" si="222"/>
        <v>-3.4702598343195584E+16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-3.4702598343195584E+16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-144594159763314.91</v>
      </c>
      <c r="L6162" s="444">
        <f t="shared" ca="1" si="222"/>
        <v>-3.48471925029589E+16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-3.48471925029589E+16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-145196635428995.41</v>
      </c>
      <c r="L6163" s="444">
        <f t="shared" ca="1" si="222"/>
        <v>-3.4992389138387896E+16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-3.4992389138387896E+16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-145801621409949.56</v>
      </c>
      <c r="L6164" s="444">
        <f t="shared" ca="1" si="222"/>
        <v>-3.5138190759797844E+16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-3.5138190759797844E+16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-146409128165824.34</v>
      </c>
      <c r="L6165" s="444">
        <f t="shared" ca="1" si="222"/>
        <v>-3.5284599887963668E+16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-3.5284599887963668E+16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-147019166199848.63</v>
      </c>
      <c r="L6166" s="444">
        <f t="shared" ca="1" si="222"/>
        <v>-3.5431619054163516E+16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-3.5431619054163516E+16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-147631746059014.66</v>
      </c>
      <c r="L6167" s="444">
        <f t="shared" ca="1" si="222"/>
        <v>-3.5579250800222532E+16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-3.5579250800222532E+16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-148246878334260.56</v>
      </c>
      <c r="L6168" s="444">
        <f t="shared" ca="1" si="222"/>
        <v>-3.5727497678556792E+16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-3.5727497678556792E+16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-148864573660653.28</v>
      </c>
      <c r="L6169" s="444">
        <f t="shared" ca="1" si="222"/>
        <v>-3.5876362252217444E+16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-3.5876362252217444E+16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-149484842717572.69</v>
      </c>
      <c r="L6170" s="444">
        <f t="shared" ca="1" si="222"/>
        <v>-3.6025847094935016E+16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-3.6025847094935016E+16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-150107696228895.91</v>
      </c>
      <c r="L6171" s="444">
        <f t="shared" ca="1" si="222"/>
        <v>-3.6175954791163912E+16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-3.6175954791163912E+16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-150733144963182.97</v>
      </c>
      <c r="L6172" s="444">
        <f t="shared" ca="1" si="222"/>
        <v>-3.6326687936127096E+16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-3.6326687936127096E+16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-151361199733862.91</v>
      </c>
      <c r="L6173" s="444">
        <f t="shared" ca="1" si="222"/>
        <v>-3.647804913586096E+16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-3.647804913586096E+16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-151991871399420.66</v>
      </c>
      <c r="L6174" s="444">
        <f t="shared" ca="1" si="222"/>
        <v>-3.6630041007260384E+16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-3.6630041007260384E+16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-152625170863584.94</v>
      </c>
      <c r="L6175" s="444">
        <f t="shared" ca="1" si="222"/>
        <v>-3.6782666178123968E+16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-3.6782666178123968E+16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-153261109075516.53</v>
      </c>
      <c r="L6176" s="444">
        <f t="shared" ca="1" si="222"/>
        <v>-3.6935927287199488E+16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-3.6935927287199488E+16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-153899697029997.88</v>
      </c>
      <c r="L6177" s="444">
        <f t="shared" ca="1" si="222"/>
        <v>-3.7089826984229488E+16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-3.7089826984229488E+16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-154540945767622.88</v>
      </c>
      <c r="L6178" s="444">
        <f t="shared" ca="1" si="222"/>
        <v>-3.7244367929997112E+16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-3.7244367929997112E+16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-155184866374987.97</v>
      </c>
      <c r="L6179" s="444">
        <f t="shared" ca="1" si="222"/>
        <v>-3.7399552796372096E+16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-3.7399552796372096E+16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-155831469984883.72</v>
      </c>
      <c r="L6180" s="444">
        <f t="shared" ca="1" si="222"/>
        <v>-3.7555384266356976E+16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-3.7555384266356976E+16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-156480767776487.41</v>
      </c>
      <c r="L6181" s="444">
        <f t="shared" ca="1" si="222"/>
        <v>-3.7711865034133464E+16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-3.7711865034133464E+16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-157132770975556.09</v>
      </c>
      <c r="L6182" s="444">
        <f t="shared" ca="1" si="222"/>
        <v>-3.7868997805109024E+16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-3.7868997805109024E+16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-157787490854620.94</v>
      </c>
      <c r="L6183" s="444">
        <f t="shared" ca="1" si="222"/>
        <v>-3.8026785295963648E+16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-3.8026785295963648E+16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-158444938733181.88</v>
      </c>
      <c r="L6184" s="444">
        <f t="shared" ca="1" si="222"/>
        <v>-3.8185230234696832E+16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-3.8185230234696832E+16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-159105125977903.47</v>
      </c>
      <c r="L6185" s="444">
        <f t="shared" ca="1" si="222"/>
        <v>-3.8344335360674736E+16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-3.8344335360674736E+16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-159768064002811.41</v>
      </c>
      <c r="L6186" s="444">
        <f t="shared" ca="1" si="222"/>
        <v>-3.8504103424677544E+16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-3.8504103424677544E+16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-160433764269489.75</v>
      </c>
      <c r="L6187" s="444">
        <f t="shared" ca="1" si="222"/>
        <v>-3.8664537188947032E+16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-3.8664537188947032E+16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-161102238287279.31</v>
      </c>
      <c r="L6188" s="444">
        <f t="shared" ca="1" si="222"/>
        <v>-3.8825639427234312E+16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-3.8825639427234312E+16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-161773497613476.31</v>
      </c>
      <c r="L6189" s="444">
        <f t="shared" ca="1" si="222"/>
        <v>-3.8987412924847792E+16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-3.8987412924847792E+16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-162447553853532.47</v>
      </c>
      <c r="L6190" s="444">
        <f t="shared" ca="1" si="222"/>
        <v>-3.9149860478701328E+16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-3.9149860478701328E+16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-163124418661255.53</v>
      </c>
      <c r="L6191" s="444">
        <f t="shared" ca="1" si="222"/>
        <v>-3.9312984897362584E+16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-3.9312984897362584E+16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-163804103739010.75</v>
      </c>
      <c r="L6192" s="444">
        <f t="shared" ca="1" si="222"/>
        <v>-3.9476789001101592E+16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-3.9476789001101592E+16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-164486620837923.31</v>
      </c>
      <c r="L6193" s="444">
        <f t="shared" ca="1" si="222"/>
        <v>-3.9641275621939512E+16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-3.9641275621939512E+16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-165171981758081.31</v>
      </c>
      <c r="L6194" s="444">
        <f t="shared" ca="1" si="222"/>
        <v>-3.9806447603697592E+16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-3.9806447603697592E+16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-165860198348739.97</v>
      </c>
      <c r="L6195" s="444">
        <f t="shared" ca="1" si="222"/>
        <v>-3.9972307802046328E+16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-3.9972307802046328E+16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-166551282508526.38</v>
      </c>
      <c r="L6196" s="444">
        <f t="shared" ca="1" si="222"/>
        <v>-4.0138859084554856E+16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-4.0138859084554856E+16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-167245246185645.22</v>
      </c>
      <c r="L6197" s="444">
        <f t="shared" ca="1" si="222"/>
        <v>-4.0306104330740504E+16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-4.0306104330740504E+16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-167942101378085.44</v>
      </c>
      <c r="L6198" s="444">
        <f t="shared" ca="1" si="222"/>
        <v>-4.0474046432118592E+16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-4.0474046432118592E+16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-168641860133827.47</v>
      </c>
      <c r="L6199" s="444">
        <f t="shared" ca="1" si="222"/>
        <v>-4.0642688292252416E+16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-4.0642688292252416E+16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-169344534551051.72</v>
      </c>
      <c r="L6200" s="444">
        <f t="shared" ca="1" si="222"/>
        <v>-4.0812032826803464E+16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-4.0812032826803464E+16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-170050136778347.75</v>
      </c>
      <c r="L6201" s="444">
        <f t="shared" ca="1" si="222"/>
        <v>-4.0982082963581808E+16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-4.0982082963581808E+16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-170758679014924.19</v>
      </c>
      <c r="L6202" s="444">
        <f t="shared" ca="1" si="222"/>
        <v>-4.1152841642596736E+16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-4.1152841642596736E+16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-171470173510819.72</v>
      </c>
      <c r="L6203" s="444">
        <f t="shared" ca="1" si="222"/>
        <v>-4.1324311816107552E+16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-4.1324311816107552E+16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-172184632567114.81</v>
      </c>
      <c r="L6204" s="444">
        <f t="shared" ca="1" si="222"/>
        <v>-4.1496496448674664E+16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-4.1496496448674664E+16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-172902068536144.44</v>
      </c>
      <c r="L6205" s="444">
        <f t="shared" ca="1" si="222"/>
        <v>-4.1669398517210808E+16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-4.1669398517210808E+16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-173622493821711.69</v>
      </c>
      <c r="L6206" s="444">
        <f t="shared" ca="1" si="222"/>
        <v>-4.184302101103252E+16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-4.184302101103252E+16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-174345920879302.16</v>
      </c>
      <c r="L6207" s="444">
        <f t="shared" ca="1" si="222"/>
        <v>-4.2017366931911824E+16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-4.2017366931911824E+16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-175072362216299.25</v>
      </c>
      <c r="L6208" s="444">
        <f t="shared" ca="1" si="222"/>
        <v>-4.219243929412812E+16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-4.219243929412812E+16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-175801830392200.5</v>
      </c>
      <c r="L6209" s="444">
        <f t="shared" ca="1" si="222"/>
        <v>-4.236824112452032E+16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-4.236824112452032E+16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-176534338018834.66</v>
      </c>
      <c r="L6210" s="444">
        <f t="shared" ca="1" si="222"/>
        <v>-4.2544775462539152E+16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-4.2544775462539152E+16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-177269897760579.81</v>
      </c>
      <c r="L6211" s="444">
        <f t="shared" ca="1" si="222"/>
        <v>-4.2722045360299728E+16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-4.2722045360299728E+16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-178008522334582.19</v>
      </c>
      <c r="L6212" s="444">
        <f t="shared" ca="1" si="222"/>
        <v>-4.2900053882634312E+16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-4.2900053882634312E+16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-178750224510976.31</v>
      </c>
      <c r="L6213" s="444">
        <f t="shared" ca="1" si="222"/>
        <v>-4.3078804107145288E+16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-4.3078804107145288E+16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-179495017113105.38</v>
      </c>
      <c r="L6214" s="444">
        <f t="shared" ca="1" si="222"/>
        <v>-4.3258299124258392E+16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-4.3258299124258392E+16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-180242913017743.31</v>
      </c>
      <c r="L6215" s="444">
        <f t="shared" ca="1" si="222"/>
        <v>-4.3438542037276136E+16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-4.3438542037276136E+16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-180993925155317.22</v>
      </c>
      <c r="L6216" s="444">
        <f t="shared" ca="1" si="222"/>
        <v>-4.3619535962431456E+16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-4.3619535962431456E+16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-181748066510131.06</v>
      </c>
      <c r="L6217" s="444">
        <f t="shared" ca="1" si="222"/>
        <v>-4.3801284028941584E+16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-4.3801284028941584E+16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-182505350120589.94</v>
      </c>
      <c r="L6218" s="444">
        <f t="shared" ca="1" si="222"/>
        <v>-4.3983789379062176E+16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-4.3983789379062176E+16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-183265789079425.72</v>
      </c>
      <c r="L6219" s="444">
        <f t="shared" ca="1" si="222"/>
        <v>-4.41670551681416E+16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-4.41670551681416E+16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-184029396533923.34</v>
      </c>
      <c r="L6220" s="444">
        <f t="shared" ca="1" si="222"/>
        <v>-4.435108456467552E+16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-4.435108456467552E+16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-184796185686148</v>
      </c>
      <c r="L6221" s="444">
        <f t="shared" ca="1" si="222"/>
        <v>-4.4535880750361664E+16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-4.4535880750361664E+16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-185566169793173.59</v>
      </c>
      <c r="L6222" s="444">
        <f t="shared" ca="1" si="222"/>
        <v>-4.472144692015484E+16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-4.472144692015484E+16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-186339362167311.84</v>
      </c>
      <c r="L6223" s="444">
        <f t="shared" ca="1" si="222"/>
        <v>-4.4907786282322152E+16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-4.4907786282322152E+16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-187115776176342.31</v>
      </c>
      <c r="L6224" s="444">
        <f t="shared" ca="1" si="222"/>
        <v>-4.5094902058498496E+16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-4.5094902058498496E+16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-187895425243743.72</v>
      </c>
      <c r="L6225" s="444">
        <f t="shared" ca="1" si="222"/>
        <v>-4.528279748374224E+16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-4.528279748374224E+16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-188678322848926</v>
      </c>
      <c r="L6226" s="444">
        <f t="shared" ca="1" si="222"/>
        <v>-4.5471475806591168E+16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-4.5471475806591168E+16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-189464482527463.19</v>
      </c>
      <c r="L6227" s="444">
        <f t="shared" ca="1" si="222"/>
        <v>-4.5660940289118632E+16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-4.5660940289118632E+16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-190253917871327.63</v>
      </c>
      <c r="L6228" s="444">
        <f t="shared" ca="1" si="222"/>
        <v>-4.585119420698996E+16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-4.585119420698996E+16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-191046642529124.84</v>
      </c>
      <c r="L6229" s="444">
        <f t="shared" ca="1" si="222"/>
        <v>-4.6042240849519088E+16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-4.6042240849519088E+16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-191842670206329.53</v>
      </c>
      <c r="L6230" s="444">
        <f t="shared" ca="1" si="222"/>
        <v>-4.6234083519725416E+16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-4.6234083519725416E+16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-192642014665522.56</v>
      </c>
      <c r="L6231" s="444">
        <f t="shared" ca="1" si="222"/>
        <v>-4.6426725534390936E+16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-4.6426725534390936E+16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-193444689726628.91</v>
      </c>
      <c r="L6232" s="444">
        <f t="shared" ca="1" si="222"/>
        <v>-4.6620170224117568E+16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-4.6620170224117568E+16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-194250709267156.53</v>
      </c>
      <c r="L6233" s="444">
        <f t="shared" ca="1" si="222"/>
        <v>-4.6814420933384728E+16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-4.6814420933384728E+16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-195060087222436.38</v>
      </c>
      <c r="L6234" s="444">
        <f t="shared" ca="1" si="222"/>
        <v>-4.7009481020607168E+16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-4.7009481020607168E+16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-195872837585863.19</v>
      </c>
      <c r="L6235" s="444">
        <f t="shared" ca="1" si="222"/>
        <v>-4.7205353858193032E+16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-4.7205353858193032E+16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-196688974409137.63</v>
      </c>
      <c r="L6236" s="444">
        <f t="shared" ca="1" si="222"/>
        <v>-4.7402042832602168E+16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-4.7402042832602168E+16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-197508511802509.03</v>
      </c>
      <c r="L6237" s="444">
        <f t="shared" ca="1" si="222"/>
        <v>-4.759955134440468E+16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-4.759955134440468E+16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-198331463935019.5</v>
      </c>
      <c r="L6238" s="444">
        <f t="shared" ca="1" si="222"/>
        <v>-4.7797882808339696E+16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-4.7797882808339696E+16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-199157845034748.72</v>
      </c>
      <c r="L6239" s="444">
        <f t="shared" ca="1" si="222"/>
        <v>-4.7997040653374448E+16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-4.7997040653374448E+16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-199987669389060.19</v>
      </c>
      <c r="L6240" s="444">
        <f t="shared" ca="1" si="222"/>
        <v>-4.8197028322763512E+16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-4.8197028322763512E+16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-200820951344847.97</v>
      </c>
      <c r="L6241" s="444">
        <f t="shared" ca="1" si="222"/>
        <v>-4.839784927410836E+16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-4.839784927410836E+16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-201657705308784.84</v>
      </c>
      <c r="L6242" s="444">
        <f t="shared" ca="1" si="222"/>
        <v>-4.8599506979417144E+16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-4.8599506979417144E+16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-202497945747571.44</v>
      </c>
      <c r="L6243" s="444">
        <f t="shared" ca="1" si="222"/>
        <v>-4.8802004925164712E+16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-4.8802004925164712E+16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-203341687188186.31</v>
      </c>
      <c r="L6244" s="444">
        <f t="shared" ca="1" si="222"/>
        <v>-4.9005346612352896E+16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-4.9005346612352896E+16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-204188944218137.06</v>
      </c>
      <c r="L6245" s="444">
        <f t="shared" ca="1" si="222"/>
        <v>-4.9209535556571032E+16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-4.9209535556571032E+16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-205039731485712.63</v>
      </c>
      <c r="L6246" s="444">
        <f t="shared" ca="1" si="222"/>
        <v>-4.9414575288056744E+16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-4.9414575288056744E+16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-205894063700236.44</v>
      </c>
      <c r="L6247" s="444">
        <f t="shared" ca="1" si="222"/>
        <v>-4.9620469351756984E+16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-4.9620469351756984E+16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-206751955632320.75</v>
      </c>
      <c r="L6248" s="444">
        <f t="shared" ca="1" si="222"/>
        <v>-4.9827221307389304E+16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-4.9827221307389304E+16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-207613422114122.09</v>
      </c>
      <c r="L6249" s="444">
        <f t="shared" ca="1" si="222"/>
        <v>-5.0034834729503424E+16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-5.0034834729503424E+16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-208478478039597.59</v>
      </c>
      <c r="L6250" s="444">
        <f t="shared" ca="1" si="222"/>
        <v>-5.0243313207543024E+16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3343676.1570924008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42</v>
      </c>
      <c r="C4" s="463">
        <f ca="1">(SUMIFS(H:H,I:I,"&gt;0",L:L,"&lt;0"))</f>
        <v>504</v>
      </c>
      <c r="D4" s="456">
        <f t="array" aca="1" ref="D4" ca="1">INDEX(N:N,MATCH(C4,H:H,0),0)</f>
        <v>66597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3343676.1570924008</v>
      </c>
      <c r="C8" s="447">
        <f t="shared" ref="C8:C71" si="0">SUMIF(G:G,A8,J:J)</f>
        <v>0</v>
      </c>
      <c r="D8" s="447">
        <f ca="1">SUMIF(G:G,1,K:K)</f>
        <v>171068.81809874746</v>
      </c>
      <c r="E8" s="447">
        <f t="shared" ref="E8:E71" ca="1" si="1">B8-C8+D8</f>
        <v>3514744.9751911485</v>
      </c>
      <c r="F8" s="431"/>
      <c r="G8" s="459">
        <v>1</v>
      </c>
      <c r="H8" s="459">
        <v>1</v>
      </c>
      <c r="I8" s="444">
        <f ca="1">B1</f>
        <v>3343676.1570924008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13931.983987885003</v>
      </c>
      <c r="L8" s="444">
        <f t="shared" ref="L8:L262" ca="1" si="3">I8-J8+K8</f>
        <v>3357608.1410802859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3514744.9751911485</v>
      </c>
      <c r="C9" s="447">
        <f t="shared" si="0"/>
        <v>0</v>
      </c>
      <c r="D9" s="447">
        <f ca="1">SUMIF(G:G,2,K:K)</f>
        <v>179821.02350106437</v>
      </c>
      <c r="E9" s="447">
        <f t="shared" ca="1" si="1"/>
        <v>3694565.9986922126</v>
      </c>
      <c r="F9" s="431"/>
      <c r="G9" s="459">
        <v>1</v>
      </c>
      <c r="H9" s="459">
        <v>2</v>
      </c>
      <c r="I9" s="444">
        <f t="shared" ref="I9:I263" ca="1" si="5">L8</f>
        <v>3357608.1410802859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13990.033921167858</v>
      </c>
      <c r="L9" s="444">
        <f t="shared" ca="1" si="3"/>
        <v>3371598.1750014536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3694565.9986922126</v>
      </c>
      <c r="C10" s="447">
        <f t="shared" si="0"/>
        <v>0</v>
      </c>
      <c r="D10" s="447">
        <f ca="1">SUMIF(G:G,3,K:K)</f>
        <v>189021.00834241457</v>
      </c>
      <c r="E10" s="447">
        <f t="shared" ca="1" si="1"/>
        <v>3883587.0070346273</v>
      </c>
      <c r="F10" s="431"/>
      <c r="G10" s="459">
        <v>1</v>
      </c>
      <c r="H10" s="459">
        <v>3</v>
      </c>
      <c r="I10" s="444">
        <f t="shared" ca="1" si="5"/>
        <v>3371598.1750014536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14048.32572917272</v>
      </c>
      <c r="L10" s="444">
        <f t="shared" ca="1" si="3"/>
        <v>3385646.5007306263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3883587.0070346273</v>
      </c>
      <c r="C11" s="447">
        <f t="shared" si="0"/>
        <v>0</v>
      </c>
      <c r="D11" s="447">
        <f ca="1">SUMIF(G:G,4,K:K)</f>
        <v>198691.68186873136</v>
      </c>
      <c r="E11" s="447">
        <f t="shared" ca="1" si="1"/>
        <v>4082278.6889033588</v>
      </c>
      <c r="F11" s="431"/>
      <c r="G11" s="459">
        <v>1</v>
      </c>
      <c r="H11" s="459">
        <v>4</v>
      </c>
      <c r="I11" s="444">
        <f t="shared" ca="1" si="5"/>
        <v>3385646.5007306263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14106.86041971094</v>
      </c>
      <c r="L11" s="444">
        <f t="shared" ca="1" si="3"/>
        <v>3399753.3611503374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4082278.6889033588</v>
      </c>
      <c r="C12" s="447">
        <f t="shared" si="0"/>
        <v>0</v>
      </c>
      <c r="D12" s="447">
        <f ca="1">SUMIF(G:G,5,K:K)</f>
        <v>208857.12540644919</v>
      </c>
      <c r="E12" s="447">
        <f t="shared" ca="1" si="1"/>
        <v>4291135.8143098075</v>
      </c>
      <c r="F12" s="431"/>
      <c r="G12" s="459">
        <v>1</v>
      </c>
      <c r="H12" s="459">
        <v>5</v>
      </c>
      <c r="I12" s="444">
        <f t="shared" ca="1" si="5"/>
        <v>3399753.3611503374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14165.639004793071</v>
      </c>
      <c r="L12" s="444">
        <f t="shared" ca="1" si="3"/>
        <v>3413919.0001551304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4291135.8143098075</v>
      </c>
      <c r="C13" s="447">
        <f t="shared" si="0"/>
        <v>116996.01957289393</v>
      </c>
      <c r="D13" s="447">
        <f ca="1">SUMIF(G:G,6,K:K)</f>
        <v>218072.05192801685</v>
      </c>
      <c r="E13" s="447">
        <f t="shared" ca="1" si="1"/>
        <v>4392211.8466649307</v>
      </c>
      <c r="F13" s="431"/>
      <c r="G13" s="459">
        <v>1</v>
      </c>
      <c r="H13" s="459">
        <v>6</v>
      </c>
      <c r="I13" s="444">
        <f t="shared" ca="1" si="5"/>
        <v>3413919.0001551304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14224.662500646376</v>
      </c>
      <c r="L13" s="444">
        <f t="shared" ca="1" si="3"/>
        <v>3428143.6626557768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4392211.8466649307</v>
      </c>
      <c r="C14" s="447">
        <f t="shared" si="0"/>
        <v>280790.44697494537</v>
      </c>
      <c r="D14" s="447">
        <f ca="1">SUMIF(G:G,7,K:K)</f>
        <v>216991.74978179613</v>
      </c>
      <c r="E14" s="447">
        <f t="shared" ca="1" si="1"/>
        <v>4328413.1494717812</v>
      </c>
      <c r="F14" s="431"/>
      <c r="G14" s="459">
        <v>1</v>
      </c>
      <c r="H14" s="459">
        <v>7</v>
      </c>
      <c r="I14" s="444">
        <f t="shared" ca="1" si="5"/>
        <v>3428143.6626557768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14283.931927732401</v>
      </c>
      <c r="L14" s="444">
        <f t="shared" ca="1" si="3"/>
        <v>3442427.594583509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4328413.1494717812</v>
      </c>
      <c r="C15" s="447">
        <f t="shared" si="0"/>
        <v>280790.44697494537</v>
      </c>
      <c r="D15" s="447">
        <f ca="1">SUMIF(G:G,8,K:K)</f>
        <v>213727.6873510124</v>
      </c>
      <c r="E15" s="447">
        <f t="shared" ca="1" si="1"/>
        <v>4261350.3898478486</v>
      </c>
      <c r="F15" s="431"/>
      <c r="G15" s="459">
        <v>1</v>
      </c>
      <c r="H15" s="459">
        <v>8</v>
      </c>
      <c r="I15" s="444">
        <f t="shared" ca="1" si="5"/>
        <v>3442427.594583509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14343.448310764623</v>
      </c>
      <c r="L15" s="444">
        <f t="shared" ca="1" si="3"/>
        <v>3456771.0428942735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4261350.3898478486</v>
      </c>
      <c r="C16" s="447">
        <f t="shared" si="0"/>
        <v>261607.54257494543</v>
      </c>
      <c r="D16" s="447">
        <f ca="1">SUMIF(G:G,9,K:K)</f>
        <v>210782.92549483682</v>
      </c>
      <c r="E16" s="447">
        <f t="shared" ca="1" si="1"/>
        <v>4210525.7727677403</v>
      </c>
      <c r="F16" s="431"/>
      <c r="G16" s="459">
        <v>1</v>
      </c>
      <c r="H16" s="459">
        <v>9</v>
      </c>
      <c r="I16" s="444">
        <f t="shared" ca="1" si="5"/>
        <v>3456771.0428942735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14403.212678726139</v>
      </c>
      <c r="L16" s="444">
        <f t="shared" ca="1" si="3"/>
        <v>3471174.2555729998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4210525.7727677403</v>
      </c>
      <c r="C17" s="447">
        <f t="shared" si="0"/>
        <v>259863.64217494545</v>
      </c>
      <c r="D17" s="447">
        <f ca="1">SUMIF(G:G,10,K:K)</f>
        <v>208271.86288008688</v>
      </c>
      <c r="E17" s="447">
        <f t="shared" ca="1" si="1"/>
        <v>4158933.9934728821</v>
      </c>
      <c r="F17" s="431"/>
      <c r="G17" s="459">
        <v>1</v>
      </c>
      <c r="H17" s="459">
        <v>10</v>
      </c>
      <c r="I17" s="444">
        <f t="shared" ca="1" si="5"/>
        <v>3471174.2555729998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14463.226064887502</v>
      </c>
      <c r="L17" s="444">
        <f t="shared" ca="1" si="3"/>
        <v>3485637.4816378872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4158933.9934728821</v>
      </c>
      <c r="C18" s="447">
        <f t="shared" si="0"/>
        <v>259863.64217494545</v>
      </c>
      <c r="D18" s="447">
        <f ca="1">SUMIF(G:G,11,K:K)</f>
        <v>205632.32953626639</v>
      </c>
      <c r="E18" s="447">
        <f t="shared" ca="1" si="1"/>
        <v>4104702.680834203</v>
      </c>
      <c r="F18" s="431"/>
      <c r="G18" s="459">
        <v>1</v>
      </c>
      <c r="H18" s="459">
        <v>11</v>
      </c>
      <c r="I18" s="444">
        <f t="shared" ca="1" si="5"/>
        <v>3485637.4816378872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14523.489506824528</v>
      </c>
      <c r="L18" s="444">
        <f t="shared" ca="1" si="3"/>
        <v>3500160.9711447116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4104702.680834203</v>
      </c>
      <c r="C19" s="447">
        <f t="shared" si="0"/>
        <v>259863.64217494545</v>
      </c>
      <c r="D19" s="447">
        <f ca="1">SUMIF(G:G,12,K:K)</f>
        <v>202857.7526570539</v>
      </c>
      <c r="E19" s="447">
        <f t="shared" ca="1" si="1"/>
        <v>4047696.7913163118</v>
      </c>
      <c r="F19" s="431"/>
      <c r="G19" s="459">
        <v>1</v>
      </c>
      <c r="H19" s="459">
        <v>12</v>
      </c>
      <c r="I19" s="444">
        <f t="shared" ca="1" si="5"/>
        <v>3500160.9711447116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14584.004046436297</v>
      </c>
      <c r="L19" s="444">
        <f t="shared" ca="1" si="3"/>
        <v>3514744.975191148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4047696.7913163118</v>
      </c>
      <c r="C20" s="447">
        <f t="shared" si="0"/>
        <v>259863.64217494545</v>
      </c>
      <c r="D20" s="447">
        <f ca="1">SUMIF(G:G,13,K:K)</f>
        <v>199941.22315888217</v>
      </c>
      <c r="E20" s="447">
        <f t="shared" ca="1" si="1"/>
        <v>3987774.3723002486</v>
      </c>
      <c r="F20" s="431"/>
      <c r="G20" s="459">
        <v>2</v>
      </c>
      <c r="H20" s="459">
        <v>13</v>
      </c>
      <c r="I20" s="444">
        <f t="shared" ca="1" si="5"/>
        <v>3514744.975191148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14644.770729963118</v>
      </c>
      <c r="L20" s="444">
        <f t="shared" ca="1" si="3"/>
        <v>3529389.7459211112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3987774.3723002486</v>
      </c>
      <c r="C21" s="447">
        <f t="shared" si="0"/>
        <v>259863.64217494545</v>
      </c>
      <c r="D21" s="447">
        <f ca="1">SUMIF(G:G,14,K:K)</f>
        <v>196875.47847635584</v>
      </c>
      <c r="E21" s="447">
        <f t="shared" ca="1" si="1"/>
        <v>3924786.2086016592</v>
      </c>
      <c r="F21" s="431"/>
      <c r="G21" s="459">
        <v>2</v>
      </c>
      <c r="H21" s="459">
        <v>14</v>
      </c>
      <c r="I21" s="444">
        <f t="shared" ca="1" si="5"/>
        <v>3529389.7459211112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14705.79060800463</v>
      </c>
      <c r="L21" s="444">
        <f t="shared" ca="1" si="3"/>
        <v>3544095.5365291159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3924786.2086016592</v>
      </c>
      <c r="C22" s="447">
        <f t="shared" si="0"/>
        <v>259863.64217494545</v>
      </c>
      <c r="D22" s="447">
        <f ca="1">SUMIF(G:G,15,K:K)</f>
        <v>193652.88447745066</v>
      </c>
      <c r="E22" s="447">
        <f t="shared" ca="1" si="1"/>
        <v>3858575.4509041645</v>
      </c>
      <c r="F22" s="431"/>
      <c r="G22" s="459">
        <v>2</v>
      </c>
      <c r="H22" s="459">
        <v>15</v>
      </c>
      <c r="I22" s="444">
        <f t="shared" ca="1" si="5"/>
        <v>3544095.5365291159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14767.064735537982</v>
      </c>
      <c r="L22" s="444">
        <f t="shared" ca="1" si="3"/>
        <v>3558862.6012646537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3858575.4509041645</v>
      </c>
      <c r="C23" s="447">
        <f t="shared" si="0"/>
        <v>259863.64217494545</v>
      </c>
      <c r="D23" s="447">
        <f ca="1">SUMIF(G:G,16,K:K)</f>
        <v>190265.41645345918</v>
      </c>
      <c r="E23" s="447">
        <f t="shared" ca="1" si="1"/>
        <v>3788977.2251826786</v>
      </c>
      <c r="F23" s="431"/>
      <c r="G23" s="459">
        <v>2</v>
      </c>
      <c r="H23" s="459">
        <v>16</v>
      </c>
      <c r="I23" s="444">
        <f t="shared" ca="1" si="5"/>
        <v>3558862.6012646537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14828.594171936056</v>
      </c>
      <c r="L23" s="444">
        <f t="shared" ca="1" si="3"/>
        <v>3573691.1954365899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3788977.2251826786</v>
      </c>
      <c r="C24" s="447">
        <f t="shared" si="0"/>
        <v>259863.64217494545</v>
      </c>
      <c r="D24" s="447">
        <f ca="1">SUMIF(G:G,17,K:K)</f>
        <v>186704.6391363467</v>
      </c>
      <c r="E24" s="447">
        <f t="shared" ca="1" si="1"/>
        <v>3715818.2221440799</v>
      </c>
      <c r="F24" s="431"/>
      <c r="G24" s="459">
        <v>2</v>
      </c>
      <c r="H24" s="459">
        <v>17</v>
      </c>
      <c r="I24" s="444">
        <f t="shared" ca="1" si="5"/>
        <v>3573691.1954365899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14890.37998098579</v>
      </c>
      <c r="L24" s="444">
        <f t="shared" ca="1" si="3"/>
        <v>3588581.5754175759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3715818.2221440799</v>
      </c>
      <c r="C25" s="447">
        <f t="shared" si="0"/>
        <v>259863.64217494545</v>
      </c>
      <c r="D25" s="447">
        <f ca="1">SUMIF(G:G,18,K:K)</f>
        <v>182961.68569375644</v>
      </c>
      <c r="E25" s="447">
        <f t="shared" ca="1" si="1"/>
        <v>3638916.2656628909</v>
      </c>
      <c r="F25" s="431"/>
      <c r="G25" s="459">
        <v>2</v>
      </c>
      <c r="H25" s="459">
        <v>18</v>
      </c>
      <c r="I25" s="444">
        <f t="shared" ca="1" si="5"/>
        <v>3588581.5754175759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14952.423230906566</v>
      </c>
      <c r="L25" s="444">
        <f t="shared" ca="1" si="3"/>
        <v>3603533.9986484824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3638916.2656628909</v>
      </c>
      <c r="C26" s="447">
        <f t="shared" si="0"/>
        <v>259863.64217494545</v>
      </c>
      <c r="D26" s="447">
        <f ca="1">SUMIF(G:G,19,K:K)</f>
        <v>179027.23564936034</v>
      </c>
      <c r="E26" s="447">
        <f t="shared" ca="1" si="1"/>
        <v>3558079.859137306</v>
      </c>
      <c r="F26" s="431"/>
      <c r="G26" s="459">
        <v>2</v>
      </c>
      <c r="H26" s="459">
        <v>19</v>
      </c>
      <c r="I26" s="444">
        <f t="shared" ca="1" si="5"/>
        <v>3603533.9986484824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15014.724994368678</v>
      </c>
      <c r="L26" s="444">
        <f t="shared" ca="1" si="3"/>
        <v>3618548.7236428512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3558079.859137306</v>
      </c>
      <c r="C27" s="447">
        <f t="shared" si="0"/>
        <v>259863.64217494545</v>
      </c>
      <c r="D27" s="447">
        <f ca="1">SUMIF(G:G,20,K:K)</f>
        <v>174891.49167357208</v>
      </c>
      <c r="E27" s="447">
        <f t="shared" ca="1" si="1"/>
        <v>3473107.7086359328</v>
      </c>
      <c r="F27" s="431"/>
      <c r="G27" s="459">
        <v>2</v>
      </c>
      <c r="H27" s="459">
        <v>20</v>
      </c>
      <c r="I27" s="444">
        <f t="shared" ca="1" si="5"/>
        <v>3618548.7236428512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15077.28634851188</v>
      </c>
      <c r="L27" s="444">
        <f t="shared" ca="1" si="3"/>
        <v>3633626.0099913632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3473107.7086359328</v>
      </c>
      <c r="C28" s="447">
        <f t="shared" si="0"/>
        <v>259863.64217494545</v>
      </c>
      <c r="D28" s="447">
        <f ca="1">SUMIF(G:G,21,K:K)</f>
        <v>170544.15518682948</v>
      </c>
      <c r="E28" s="447">
        <f t="shared" ca="1" si="1"/>
        <v>3383788.2216478172</v>
      </c>
      <c r="F28" s="431"/>
      <c r="G28" s="459">
        <v>2</v>
      </c>
      <c r="H28" s="459">
        <v>21</v>
      </c>
      <c r="I28" s="444">
        <f t="shared" ca="1" si="5"/>
        <v>3633626.0099913632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15140.108374964011</v>
      </c>
      <c r="L28" s="444">
        <f t="shared" ca="1" si="3"/>
        <v>3648766.1183663271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3383788.2216478172</v>
      </c>
      <c r="C29" s="447">
        <f t="shared" si="0"/>
        <v>259863.64217494545</v>
      </c>
      <c r="D29" s="447">
        <f ca="1">SUMIF(G:G,22,K:K)</f>
        <v>165974.40071469464</v>
      </c>
      <c r="E29" s="447">
        <f t="shared" ca="1" si="1"/>
        <v>3289898.980187566</v>
      </c>
      <c r="F29" s="431"/>
      <c r="G29" s="459">
        <v>2</v>
      </c>
      <c r="H29" s="459">
        <v>22</v>
      </c>
      <c r="I29" s="444">
        <f t="shared" ca="1" si="5"/>
        <v>3648766.1183663271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15203.192159859696</v>
      </c>
      <c r="L29" s="444">
        <f t="shared" ca="1" si="3"/>
        <v>3663969.3105261866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3289898.980187566</v>
      </c>
      <c r="C30" s="447">
        <f t="shared" si="0"/>
        <v>259863.64217494545</v>
      </c>
      <c r="D30" s="447">
        <f ca="1">SUMIF(G:G,23,K:K)</f>
        <v>161170.84893091189</v>
      </c>
      <c r="E30" s="447">
        <f t="shared" ca="1" si="1"/>
        <v>3191206.1869435329</v>
      </c>
      <c r="F30" s="431"/>
      <c r="G30" s="459">
        <v>2</v>
      </c>
      <c r="H30" s="459">
        <v>23</v>
      </c>
      <c r="I30" s="444">
        <f t="shared" ca="1" si="5"/>
        <v>3663969.3105261866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15266.538793859108</v>
      </c>
      <c r="L30" s="444">
        <f t="shared" ca="1" si="3"/>
        <v>3679235.8493200457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3191206.1869435329</v>
      </c>
      <c r="C31" s="447">
        <f t="shared" si="0"/>
        <v>259863.64217494545</v>
      </c>
      <c r="D31" s="447">
        <f ca="1">SUMIF(G:G,24,K:K)</f>
        <v>156121.53832129764</v>
      </c>
      <c r="E31" s="447">
        <f t="shared" ca="1" si="1"/>
        <v>3087464.0830898853</v>
      </c>
      <c r="F31" s="431"/>
      <c r="G31" s="459">
        <v>2</v>
      </c>
      <c r="H31" s="459">
        <v>24</v>
      </c>
      <c r="I31" s="444">
        <f t="shared" ca="1" si="5"/>
        <v>3679235.8493200457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15330.149372166859</v>
      </c>
      <c r="L31" s="444">
        <f t="shared" ca="1" si="3"/>
        <v>3694565.9986922126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3087464.0830898853</v>
      </c>
      <c r="C32" s="447">
        <f t="shared" si="0"/>
        <v>259863.64217494545</v>
      </c>
      <c r="D32" s="447">
        <f ca="1">SUMIF(G:G,25,K:K)</f>
        <v>150813.89539790107</v>
      </c>
      <c r="E32" s="447">
        <f t="shared" ca="1" si="1"/>
        <v>2978414.3363128412</v>
      </c>
      <c r="F32" s="431"/>
      <c r="G32" s="459">
        <v>3</v>
      </c>
      <c r="H32" s="459">
        <v>25</v>
      </c>
      <c r="I32" s="444">
        <f t="shared" ca="1" si="5"/>
        <v>3694565.9986922126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15394.024994550886</v>
      </c>
      <c r="L32" s="444">
        <f t="shared" ca="1" si="3"/>
        <v>3709960.0236867634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2978414.3363128412</v>
      </c>
      <c r="C33" s="447">
        <f t="shared" si="0"/>
        <v>259863.64217494545</v>
      </c>
      <c r="D33" s="447">
        <f ca="1">SUMIF(G:G,26,K:K)</f>
        <v>145234.70338926502</v>
      </c>
      <c r="E33" s="447">
        <f t="shared" ca="1" si="1"/>
        <v>2863785.3975271606</v>
      </c>
      <c r="F33" s="431"/>
      <c r="G33" s="459">
        <v>3</v>
      </c>
      <c r="H33" s="459">
        <v>26</v>
      </c>
      <c r="I33" s="444">
        <f t="shared" ca="1" si="5"/>
        <v>3709960.0236867634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15458.166765361513</v>
      </c>
      <c r="L33" s="444">
        <f t="shared" ca="1" si="3"/>
        <v>3725418.1904521249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2863785.3975271606</v>
      </c>
      <c r="C34" s="447">
        <f t="shared" si="0"/>
        <v>259863.64217494545</v>
      </c>
      <c r="D34" s="447">
        <f ca="1">SUMIF(G:G,27,K:K)</f>
        <v>139370.06932882059</v>
      </c>
      <c r="E34" s="447">
        <f t="shared" ca="1" si="1"/>
        <v>2743291.8246810357</v>
      </c>
      <c r="F34" s="431"/>
      <c r="G34" s="459">
        <v>3</v>
      </c>
      <c r="H34" s="459">
        <v>27</v>
      </c>
      <c r="I34" s="444">
        <f t="shared" ca="1" si="5"/>
        <v>3725418.1904521249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15522.575793550523</v>
      </c>
      <c r="L34" s="444">
        <f t="shared" ca="1" si="3"/>
        <v>3740940.7662456753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2743291.8246810357</v>
      </c>
      <c r="C35" s="447">
        <f t="shared" si="0"/>
        <v>259863.64217494545</v>
      </c>
      <c r="D35" s="447">
        <f ca="1">SUMIF(G:G,28,K:K)</f>
        <v>133205.38945946193</v>
      </c>
      <c r="E35" s="447">
        <f t="shared" ca="1" si="1"/>
        <v>2616633.5719655519</v>
      </c>
      <c r="F35" s="431"/>
      <c r="G35" s="459">
        <v>3</v>
      </c>
      <c r="H35" s="459">
        <v>28</v>
      </c>
      <c r="I35" s="444">
        <f t="shared" ca="1" si="5"/>
        <v>3740940.7662456753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15587.253192690314</v>
      </c>
      <c r="L35" s="444">
        <f t="shared" ca="1" si="3"/>
        <v>3756528.0194383655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2616633.5719655519</v>
      </c>
      <c r="C36" s="447">
        <f t="shared" si="0"/>
        <v>259863.64217494545</v>
      </c>
      <c r="D36" s="447">
        <f ca="1">SUMIF(G:G,29,K:K)</f>
        <v>126725.31286815362</v>
      </c>
      <c r="E36" s="447">
        <f t="shared" ca="1" si="1"/>
        <v>2483495.2426587604</v>
      </c>
      <c r="F36" s="431"/>
      <c r="G36" s="459">
        <v>3</v>
      </c>
      <c r="H36" s="459">
        <v>29</v>
      </c>
      <c r="I36" s="444">
        <f t="shared" ca="1" si="5"/>
        <v>3756528.0194383655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15652.200080993189</v>
      </c>
      <c r="L36" s="444">
        <f t="shared" ca="1" si="3"/>
        <v>3772180.2195193586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2483495.2426587604</v>
      </c>
      <c r="C37" s="447">
        <f t="shared" si="0"/>
        <v>259863.64217494545</v>
      </c>
      <c r="D37" s="447">
        <f ca="1">SUMIF(G:G,30,K:K)</f>
        <v>119913.70326001495</v>
      </c>
      <c r="E37" s="447">
        <f t="shared" ca="1" si="1"/>
        <v>2343545.30374383</v>
      </c>
      <c r="F37" s="431"/>
      <c r="G37" s="459">
        <v>3</v>
      </c>
      <c r="H37" s="459">
        <v>30</v>
      </c>
      <c r="I37" s="444">
        <f t="shared" ca="1" si="5"/>
        <v>3772180.2195193586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15717.417581330661</v>
      </c>
      <c r="L37" s="444">
        <f t="shared" ca="1" si="3"/>
        <v>3787897.6371006891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2343545.30374383</v>
      </c>
      <c r="C38" s="447">
        <f t="shared" si="0"/>
        <v>259863.64217494545</v>
      </c>
      <c r="D38" s="447">
        <f ca="1">SUMIF(G:G,31,K:K)</f>
        <v>112753.59877669445</v>
      </c>
      <c r="E38" s="447">
        <f t="shared" ca="1" si="1"/>
        <v>2196435.2603455791</v>
      </c>
      <c r="F38" s="431"/>
      <c r="G38" s="459">
        <v>3</v>
      </c>
      <c r="H38" s="459">
        <v>31</v>
      </c>
      <c r="I38" s="444">
        <f t="shared" ca="1" si="5"/>
        <v>3787897.6371006891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15782.906821252871</v>
      </c>
      <c r="L38" s="444">
        <f t="shared" ca="1" si="3"/>
        <v>3803680.5439219419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2196435.2603455791</v>
      </c>
      <c r="C39" s="447">
        <f t="shared" si="0"/>
        <v>259863.64217494545</v>
      </c>
      <c r="D39" s="447">
        <f ca="1">SUMIF(G:G,32,K:K)</f>
        <v>105227.1697589758</v>
      </c>
      <c r="E39" s="447">
        <f t="shared" ca="1" si="1"/>
        <v>2041798.7879296094</v>
      </c>
      <c r="F39" s="431"/>
      <c r="G39" s="459">
        <v>3</v>
      </c>
      <c r="H39" s="459">
        <v>32</v>
      </c>
      <c r="I39" s="444">
        <f t="shared" ca="1" si="5"/>
        <v>3803680.5439219419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15848.668933008092</v>
      </c>
      <c r="L39" s="444">
        <f t="shared" ca="1" si="3"/>
        <v>3819529.2128549498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2041798.7879296094</v>
      </c>
      <c r="C40" s="447">
        <f t="shared" si="0"/>
        <v>259863.64217494545</v>
      </c>
      <c r="D40" s="447">
        <f ca="1">SUMIF(G:G,33,K:K)</f>
        <v>97315.674348438479</v>
      </c>
      <c r="E40" s="447">
        <f t="shared" ca="1" si="1"/>
        <v>1879250.8201031024</v>
      </c>
      <c r="F40" s="431"/>
      <c r="G40" s="459">
        <v>3</v>
      </c>
      <c r="H40" s="459">
        <v>33</v>
      </c>
      <c r="I40" s="444">
        <f t="shared" ca="1" si="5"/>
        <v>3819529.2128549498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15914.705053562291</v>
      </c>
      <c r="L40" s="444">
        <f t="shared" ca="1" si="3"/>
        <v>3835443.9179085121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1879250.8201031024</v>
      </c>
      <c r="C41" s="447">
        <f t="shared" si="0"/>
        <v>259863.64217494545</v>
      </c>
      <c r="D41" s="447">
        <f ca="1">SUMIF(G:G,34,K:K)</f>
        <v>88999.41181761543</v>
      </c>
      <c r="E41" s="447">
        <f t="shared" ca="1" si="1"/>
        <v>1708386.5897457723</v>
      </c>
      <c r="F41" s="431"/>
      <c r="G41" s="459">
        <v>3</v>
      </c>
      <c r="H41" s="459">
        <v>34</v>
      </c>
      <c r="I41" s="444">
        <f t="shared" ca="1" si="5"/>
        <v>3835443.9179085121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15981.0163246188</v>
      </c>
      <c r="L41" s="444">
        <f t="shared" ca="1" si="3"/>
        <v>3851424.9342331309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1708386.5897457723</v>
      </c>
      <c r="C42" s="447">
        <f t="shared" si="0"/>
        <v>259863.64217494545</v>
      </c>
      <c r="D42" s="447">
        <f ca="1">SUMIF(G:G,35,K:K)</f>
        <v>80257.673512432753</v>
      </c>
      <c r="E42" s="447">
        <f t="shared" ca="1" si="1"/>
        <v>1528780.6210832596</v>
      </c>
      <c r="F42" s="431"/>
      <c r="G42" s="459">
        <v>3</v>
      </c>
      <c r="H42" s="459">
        <v>35</v>
      </c>
      <c r="I42" s="444">
        <f t="shared" ca="1" si="5"/>
        <v>3851424.9342331309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16047.603892638042</v>
      </c>
      <c r="L42" s="444">
        <f t="shared" ca="1" si="3"/>
        <v>3867472.5381257688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1528780.6210832596</v>
      </c>
      <c r="C43" s="447">
        <f t="shared" si="0"/>
        <v>259863.64217494545</v>
      </c>
      <c r="D43" s="447">
        <f ca="1">SUMIF(G:G,36,K:K)</f>
        <v>71068.69128477147</v>
      </c>
      <c r="E43" s="447">
        <f t="shared" ca="1" si="1"/>
        <v>1339985.6701930857</v>
      </c>
      <c r="F43" s="431"/>
      <c r="G43" s="459">
        <v>3</v>
      </c>
      <c r="H43" s="459">
        <v>36</v>
      </c>
      <c r="I43" s="444">
        <f t="shared" ca="1" si="5"/>
        <v>3867472.5381257688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16114.468908857367</v>
      </c>
      <c r="L43" s="444">
        <f t="shared" ca="1" si="3"/>
        <v>3883587.0070346263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1339985.6701930857</v>
      </c>
      <c r="C44" s="447">
        <f t="shared" si="0"/>
        <v>259863.64217494545</v>
      </c>
      <c r="D44" s="447">
        <f ca="1">SUMIF(G:G,37,K:K)</f>
        <v>61409.583286741508</v>
      </c>
      <c r="E44" s="447">
        <f t="shared" ca="1" si="1"/>
        <v>1141531.6113048817</v>
      </c>
      <c r="F44" s="431"/>
      <c r="G44" s="459">
        <v>4</v>
      </c>
      <c r="H44" s="459">
        <v>37</v>
      </c>
      <c r="I44" s="444">
        <f t="shared" ca="1" si="5"/>
        <v>3883587.0070346263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16181.612529310942</v>
      </c>
      <c r="L44" s="444">
        <f t="shared" ca="1" si="3"/>
        <v>3899768.6195639372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1141531.6113048817</v>
      </c>
      <c r="C45" s="447">
        <f t="shared" si="0"/>
        <v>259863.64217494545</v>
      </c>
      <c r="D45" s="447">
        <f ca="1">SUMIF(G:G,38,K:K)</f>
        <v>51256.296991687726</v>
      </c>
      <c r="E45" s="447">
        <f t="shared" ca="1" si="1"/>
        <v>932924.26612162404</v>
      </c>
      <c r="F45" s="431"/>
      <c r="G45" s="459">
        <v>4</v>
      </c>
      <c r="H45" s="459">
        <v>38</v>
      </c>
      <c r="I45" s="444">
        <f t="shared" ca="1" si="5"/>
        <v>3899768.6195639372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16249.035914849737</v>
      </c>
      <c r="L45" s="444">
        <f t="shared" ca="1" si="3"/>
        <v>3916017.6554787871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932924.26612162404</v>
      </c>
      <c r="C46" s="447">
        <f t="shared" si="0"/>
        <v>259863.64217494545</v>
      </c>
      <c r="D46" s="447">
        <f ca="1">SUMIF(G:G,39,K:K)</f>
        <v>40583.549300042418</v>
      </c>
      <c r="E46" s="447">
        <f t="shared" ca="1" si="1"/>
        <v>713644.17324672104</v>
      </c>
      <c r="F46" s="431"/>
      <c r="G46" s="459">
        <v>4</v>
      </c>
      <c r="H46" s="459">
        <v>39</v>
      </c>
      <c r="I46" s="444">
        <f t="shared" ca="1" si="5"/>
        <v>3916017.6554787871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16316.740231161615</v>
      </c>
      <c r="L46" s="444">
        <f t="shared" ca="1" si="3"/>
        <v>3932334.3957099486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713644.17324672104</v>
      </c>
      <c r="C47" s="447">
        <f t="shared" si="0"/>
        <v>259863.64217494545</v>
      </c>
      <c r="D47" s="447">
        <f ca="1">SUMIF(G:G,40,K:K)</f>
        <v>29364.763580879648</v>
      </c>
      <c r="E47" s="447">
        <f t="shared" ca="1" si="1"/>
        <v>483145.29465265526</v>
      </c>
      <c r="F47" s="431"/>
      <c r="G47" s="459">
        <v>4</v>
      </c>
      <c r="H47" s="459">
        <v>40</v>
      </c>
      <c r="I47" s="444">
        <f t="shared" ca="1" si="5"/>
        <v>3932334.3957099486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16384.726648791453</v>
      </c>
      <c r="L47" s="444">
        <f t="shared" ca="1" si="3"/>
        <v>3948719.1223587398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483145.29465265526</v>
      </c>
      <c r="C48" s="447">
        <f t="shared" si="0"/>
        <v>259863.64217494545</v>
      </c>
      <c r="D48" s="447">
        <f ca="1">SUMIF(G:G,41,K:K)</f>
        <v>17572.003492396045</v>
      </c>
      <c r="E48" s="447">
        <f t="shared" ca="1" si="1"/>
        <v>240853.65597010584</v>
      </c>
      <c r="F48" s="431"/>
      <c r="G48" s="459">
        <v>4</v>
      </c>
      <c r="H48" s="459">
        <v>41</v>
      </c>
      <c r="I48" s="444">
        <f t="shared" ca="1" si="5"/>
        <v>3948719.1223587398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16452.996343161416</v>
      </c>
      <c r="L48" s="444">
        <f t="shared" ca="1" si="3"/>
        <v>3965172.1187019013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240853.65597010584</v>
      </c>
      <c r="C49" s="447">
        <f t="shared" si="0"/>
        <v>259863.64217494545</v>
      </c>
      <c r="D49" s="447">
        <f ca="1">SUMIF(G:G,42,K:K)</f>
        <v>5175.9034165216563</v>
      </c>
      <c r="E49" s="447">
        <f t="shared" ca="1" si="1"/>
        <v>-13834.082788317946</v>
      </c>
      <c r="F49" s="431"/>
      <c r="G49" s="459">
        <v>4</v>
      </c>
      <c r="H49" s="459">
        <v>42</v>
      </c>
      <c r="I49" s="444">
        <f t="shared" ca="1" si="5"/>
        <v>3965172.1187019013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16521.550494591254</v>
      </c>
      <c r="L49" s="444">
        <f t="shared" ca="1" si="3"/>
        <v>3981693.6691964925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-13834.082788317946</v>
      </c>
      <c r="C50" s="447">
        <f t="shared" si="0"/>
        <v>259863.64217494545</v>
      </c>
      <c r="D50" s="447">
        <f ca="1">SUMIF(G:G,43,K:K)</f>
        <v>-7854.4046655663606</v>
      </c>
      <c r="E50" s="447">
        <f t="shared" ca="1" si="1"/>
        <v>-281552.12962882972</v>
      </c>
      <c r="F50" s="431"/>
      <c r="G50" s="459">
        <v>4</v>
      </c>
      <c r="H50" s="459">
        <v>43</v>
      </c>
      <c r="I50" s="444">
        <f t="shared" ca="1" si="5"/>
        <v>3981693.6691964925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16590.390288318718</v>
      </c>
      <c r="L50" s="444">
        <f t="shared" ca="1" si="3"/>
        <v>3998284.059484811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-281552.12962882972</v>
      </c>
      <c r="C51" s="447">
        <f t="shared" si="0"/>
        <v>259863.64217494545</v>
      </c>
      <c r="D51" s="447">
        <f ca="1">SUMIF(G:G,44,K:K)</f>
        <v>-21551.368039117686</v>
      </c>
      <c r="E51" s="447">
        <f t="shared" ca="1" si="1"/>
        <v>-562967.13984289276</v>
      </c>
      <c r="F51" s="431"/>
      <c r="G51" s="459">
        <v>4</v>
      </c>
      <c r="H51" s="459">
        <v>44</v>
      </c>
      <c r="I51" s="444">
        <f t="shared" ca="1" si="5"/>
        <v>3998284.059484811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16659.516914520049</v>
      </c>
      <c r="L51" s="444">
        <f t="shared" ca="1" si="3"/>
        <v>4014943.576399331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-562967.13984289276</v>
      </c>
      <c r="C52" s="447">
        <f t="shared" si="0"/>
        <v>259863.64217494545</v>
      </c>
      <c r="D52" s="447">
        <f ca="1">SUMIF(G:G,45,K:K)</f>
        <v>-35949.094054076493</v>
      </c>
      <c r="E52" s="447">
        <f t="shared" ca="1" si="1"/>
        <v>-858779.87607191468</v>
      </c>
      <c r="F52" s="431"/>
      <c r="G52" s="459">
        <v>4</v>
      </c>
      <c r="H52" s="459">
        <v>45</v>
      </c>
      <c r="I52" s="444">
        <f t="shared" ca="1" si="5"/>
        <v>4014943.576399331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16728.931568330547</v>
      </c>
      <c r="L52" s="444">
        <f t="shared" ca="1" si="3"/>
        <v>4031672.5079676616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-858779.87607191468</v>
      </c>
      <c r="C53" s="447">
        <f t="shared" si="0"/>
        <v>259863.64217494545</v>
      </c>
      <c r="D53" s="447">
        <f ca="1">SUMIF(G:G,46,K:K)</f>
        <v>-51083.435057141796</v>
      </c>
      <c r="E53" s="447">
        <f t="shared" ca="1" si="1"/>
        <v>-1169726.9533040021</v>
      </c>
      <c r="F53" s="431"/>
      <c r="G53" s="459">
        <v>4</v>
      </c>
      <c r="H53" s="459">
        <v>46</v>
      </c>
      <c r="I53" s="444">
        <f t="shared" ca="1" si="5"/>
        <v>4031672.5079676616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16798.635449865258</v>
      </c>
      <c r="L53" s="444">
        <f t="shared" ca="1" si="3"/>
        <v>4048471.143417527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-1169726.9533040021</v>
      </c>
      <c r="C54" s="447">
        <f t="shared" si="0"/>
        <v>259863.64217494545</v>
      </c>
      <c r="D54" s="447">
        <f ca="1">SUMIF(G:G,47,K:K)</f>
        <v>-66992.077669113278</v>
      </c>
      <c r="E54" s="447">
        <f t="shared" ca="1" si="1"/>
        <v>-1496582.6731480607</v>
      </c>
      <c r="F54" s="431"/>
      <c r="G54" s="459">
        <v>4</v>
      </c>
      <c r="H54" s="459">
        <v>47</v>
      </c>
      <c r="I54" s="444">
        <f t="shared" ca="1" si="5"/>
        <v>4048471.143417527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16868.629764239693</v>
      </c>
      <c r="L54" s="444">
        <f t="shared" ca="1" si="3"/>
        <v>4065339.7731817667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-1496582.6731480607</v>
      </c>
      <c r="C55" s="447">
        <f t="shared" si="0"/>
        <v>259863.64217494545</v>
      </c>
      <c r="D55" s="447">
        <f ca="1">SUMIF(G:G,48,K:K)</f>
        <v>-83714.636629835441</v>
      </c>
      <c r="E55" s="447">
        <f t="shared" ca="1" si="1"/>
        <v>-1840160.9519528416</v>
      </c>
      <c r="F55" s="431"/>
      <c r="G55" s="459">
        <v>4</v>
      </c>
      <c r="H55" s="459">
        <v>48</v>
      </c>
      <c r="I55" s="444">
        <f t="shared" ca="1" si="5"/>
        <v>4065339.7731817667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16938.915721590693</v>
      </c>
      <c r="L55" s="444">
        <f t="shared" ca="1" si="3"/>
        <v>4082278.6889033574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-1840160.9519528416</v>
      </c>
      <c r="C56" s="447">
        <f t="shared" si="0"/>
        <v>259863.64217494545</v>
      </c>
      <c r="D56" s="447">
        <f ca="1">SUMIF(G:G,49,K:K)</f>
        <v>-101292.75344442732</v>
      </c>
      <c r="E56" s="447">
        <f t="shared" ca="1" si="1"/>
        <v>-2201317.3475722144</v>
      </c>
      <c r="F56" s="431"/>
      <c r="G56" s="459">
        <f>G55+1</f>
        <v>5</v>
      </c>
      <c r="H56" s="459">
        <v>49</v>
      </c>
      <c r="I56" s="444">
        <f t="shared" ca="1" si="5"/>
        <v>4082278.6889033574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17009.494537097322</v>
      </c>
      <c r="L56" s="444">
        <f t="shared" ca="1" si="3"/>
        <v>4099288.1834404548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-2201317.3475722144</v>
      </c>
      <c r="C57" s="447">
        <f t="shared" si="0"/>
        <v>259863.64217494545</v>
      </c>
      <c r="D57" s="447">
        <f ca="1">SUMIF(G:G,50,K:K)</f>
        <v>-119770.20007644051</v>
      </c>
      <c r="E57" s="447">
        <f t="shared" ca="1" si="1"/>
        <v>-2580951.1898236005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4099288.1834404548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17080.367431001894</v>
      </c>
      <c r="L57" s="444">
        <f t="shared" ca="1" si="3"/>
        <v>4116368.5508714565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-2580951.1898236005</v>
      </c>
      <c r="C58" s="447">
        <f t="shared" si="0"/>
        <v>259863.64217494545</v>
      </c>
      <c r="D58" s="447">
        <f ca="1">SUMIF(G:G,51,K:K)</f>
        <v>-139192.98794615592</v>
      </c>
      <c r="E58" s="447">
        <f t="shared" ca="1" si="1"/>
        <v>-2980007.8199447016</v>
      </c>
      <c r="F58" s="431"/>
      <c r="G58" s="459">
        <f t="shared" si="8"/>
        <v>5</v>
      </c>
      <c r="H58" s="459">
        <v>51</v>
      </c>
      <c r="I58" s="444">
        <f t="shared" ca="1" si="5"/>
        <v>4116368.5508714565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17151.535628631071</v>
      </c>
      <c r="L58" s="444">
        <f t="shared" ca="1" si="3"/>
        <v>4133520.0865000878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-2980007.8199447016</v>
      </c>
      <c r="C59" s="447">
        <f t="shared" si="0"/>
        <v>259863.64217494545</v>
      </c>
      <c r="D59" s="447">
        <f ca="1">SUMIF(G:G,52,K:K)</f>
        <v>-159609.48250544033</v>
      </c>
      <c r="E59" s="447">
        <f t="shared" ca="1" si="1"/>
        <v>-3399480.9446250875</v>
      </c>
      <c r="F59" s="431"/>
      <c r="G59" s="459">
        <f t="shared" si="8"/>
        <v>5</v>
      </c>
      <c r="H59" s="459">
        <v>52</v>
      </c>
      <c r="I59" s="444">
        <f t="shared" ca="1" si="5"/>
        <v>4133520.0865000878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17223.000360417034</v>
      </c>
      <c r="L59" s="444">
        <f t="shared" ca="1" si="3"/>
        <v>4150743.0868605049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-3399480.9446250875</v>
      </c>
      <c r="C60" s="447">
        <f t="shared" si="0"/>
        <v>259863.64217494545</v>
      </c>
      <c r="D60" s="447">
        <f ca="1">SUMIF(G:G,53,K:K)</f>
        <v>-181070.52367446973</v>
      </c>
      <c r="E60" s="447">
        <f t="shared" ca="1" si="1"/>
        <v>-3840415.1104745031</v>
      </c>
      <c r="F60" s="431"/>
      <c r="G60" s="459">
        <f t="shared" si="8"/>
        <v>5</v>
      </c>
      <c r="H60" s="459">
        <v>53</v>
      </c>
      <c r="I60" s="444">
        <f t="shared" ca="1" si="5"/>
        <v>4150743.0868605049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17294.762861918771</v>
      </c>
      <c r="L60" s="444">
        <f t="shared" ca="1" si="3"/>
        <v>4168037.8497224236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-3840415.1104745031</v>
      </c>
      <c r="C61" s="447">
        <f t="shared" si="0"/>
        <v>259863.64217494545</v>
      </c>
      <c r="D61" s="447">
        <f ca="1">SUMIF(G:G,54,K:K)</f>
        <v>-203629.55244022474</v>
      </c>
      <c r="E61" s="447">
        <f t="shared" ca="1" si="1"/>
        <v>-4303908.305089674</v>
      </c>
      <c r="F61" s="431"/>
      <c r="G61" s="459">
        <f t="shared" si="8"/>
        <v>5</v>
      </c>
      <c r="H61" s="459">
        <v>54</v>
      </c>
      <c r="I61" s="444">
        <f t="shared" ca="1" si="5"/>
        <v>4168037.8497224236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17366.824373843432</v>
      </c>
      <c r="L61" s="444">
        <f t="shared" ca="1" si="3"/>
        <v>4185404.6740962672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-4303908.305089674</v>
      </c>
      <c r="C62" s="447">
        <f t="shared" si="0"/>
        <v>259863.64217494545</v>
      </c>
      <c r="D62" s="447">
        <f ca="1">SUMIF(G:G,55,K:K)</f>
        <v>-227342.7439320042</v>
      </c>
      <c r="E62" s="447">
        <f t="shared" ca="1" si="1"/>
        <v>-4791114.6911966233</v>
      </c>
      <c r="F62" s="431"/>
      <c r="G62" s="459">
        <f t="shared" si="8"/>
        <v>5</v>
      </c>
      <c r="H62" s="459">
        <v>55</v>
      </c>
      <c r="I62" s="444">
        <f t="shared" ca="1" si="5"/>
        <v>4185404.6740962672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17439.186142067781</v>
      </c>
      <c r="L62" s="444">
        <f t="shared" ca="1" si="3"/>
        <v>4202843.8602383351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-4791114.6911966233</v>
      </c>
      <c r="C63" s="447">
        <f t="shared" si="0"/>
        <v>259863.64217494545</v>
      </c>
      <c r="D63" s="447">
        <f ca="1">SUMIF(G:G,56,K:K)</f>
        <v>-252269.147305336</v>
      </c>
      <c r="E63" s="447">
        <f t="shared" ca="1" si="1"/>
        <v>-5303247.4806769043</v>
      </c>
      <c r="F63" s="431"/>
      <c r="G63" s="459">
        <f t="shared" si="8"/>
        <v>5</v>
      </c>
      <c r="H63" s="459">
        <v>56</v>
      </c>
      <c r="I63" s="444">
        <f t="shared" ca="1" si="5"/>
        <v>4202843.8602383351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17511.849417659731</v>
      </c>
      <c r="L63" s="444">
        <f t="shared" ca="1" si="3"/>
        <v>4220355.7096559945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-5303247.4806769043</v>
      </c>
      <c r="C64" s="447">
        <f t="shared" si="0"/>
        <v>259863.64217494545</v>
      </c>
      <c r="D64" s="447">
        <f ca="1">SUMIF(G:G,57,K:K)</f>
        <v>-278470.83278261311</v>
      </c>
      <c r="E64" s="447">
        <f t="shared" ca="1" si="1"/>
        <v>-5841581.9556344626</v>
      </c>
      <c r="F64" s="431"/>
      <c r="G64" s="459">
        <f t="shared" si="8"/>
        <v>5</v>
      </c>
      <c r="H64" s="459">
        <v>57</v>
      </c>
      <c r="I64" s="444">
        <f t="shared" ca="1" si="5"/>
        <v>4220355.7096559945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17584.815456899978</v>
      </c>
      <c r="L64" s="444">
        <f t="shared" ca="1" si="3"/>
        <v>4237940.5251128944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-5841581.9556344626</v>
      </c>
      <c r="C65" s="447">
        <f t="shared" si="0"/>
        <v>259863.64217494545</v>
      </c>
      <c r="D65" s="447">
        <f ca="1">SUMIF(G:G,58,K:K)</f>
        <v>-306013.04621660791</v>
      </c>
      <c r="E65" s="447">
        <f t="shared" ca="1" si="1"/>
        <v>-6407458.6440260159</v>
      </c>
      <c r="F65" s="431"/>
      <c r="G65" s="459">
        <f t="shared" si="8"/>
        <v>5</v>
      </c>
      <c r="H65" s="459">
        <v>58</v>
      </c>
      <c r="I65" s="444">
        <f t="shared" ca="1" si="5"/>
        <v>4237940.5251128944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17658.085521303725</v>
      </c>
      <c r="L65" s="444">
        <f t="shared" ca="1" si="3"/>
        <v>4255598.6106341984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-6407458.6440260159</v>
      </c>
      <c r="C66" s="447">
        <f t="shared" si="0"/>
        <v>259863.64217494545</v>
      </c>
      <c r="D66" s="447">
        <f ca="1">SUMIF(G:G,59,K:K)</f>
        <v>-334964.37156174966</v>
      </c>
      <c r="E66" s="447">
        <f t="shared" ca="1" si="1"/>
        <v>-7002286.6577627109</v>
      </c>
      <c r="F66" s="431"/>
      <c r="G66" s="459">
        <f t="shared" si="8"/>
        <v>5</v>
      </c>
      <c r="H66" s="459">
        <v>59</v>
      </c>
      <c r="I66" s="444">
        <f t="shared" ca="1" si="5"/>
        <v>4255598.6106341984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17731.660877642495</v>
      </c>
      <c r="L66" s="444">
        <f t="shared" ca="1" si="3"/>
        <v>4273330.2715118406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-7002286.6577627109</v>
      </c>
      <c r="C67" s="447">
        <f t="shared" si="0"/>
        <v>259863.64217494545</v>
      </c>
      <c r="D67" s="447">
        <f t="shared" ref="D67:D71" ca="1" si="9">SUMIF(G:G,60,K:K)</f>
        <v>-365396.90165774047</v>
      </c>
      <c r="E67" s="447">
        <f t="shared" ca="1" si="1"/>
        <v>-7627547.2015953967</v>
      </c>
      <c r="F67" s="431"/>
      <c r="G67" s="459">
        <f t="shared" si="8"/>
        <v>5</v>
      </c>
      <c r="H67" s="459">
        <v>60</v>
      </c>
      <c r="I67" s="444">
        <f t="shared" ca="1" si="5"/>
        <v>4273330.2715118406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17805.542797966002</v>
      </c>
      <c r="L67" s="444">
        <f t="shared" ca="1" si="3"/>
        <v>4291135.8143098066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-7627547.2015953967</v>
      </c>
      <c r="C68" s="447">
        <f t="shared" si="0"/>
        <v>259863.64217494545</v>
      </c>
      <c r="D68" s="447">
        <f t="shared" ca="1" si="9"/>
        <v>-365396.90165774047</v>
      </c>
      <c r="E68" s="447">
        <f t="shared" ca="1" si="1"/>
        <v>-8252807.7454280825</v>
      </c>
      <c r="F68" s="431"/>
      <c r="G68" s="459">
        <f>G67+1</f>
        <v>6</v>
      </c>
      <c r="H68" s="459">
        <v>61</v>
      </c>
      <c r="I68" s="444">
        <f t="shared" ca="1" si="5"/>
        <v>4291135.8143098066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17879.732559624194</v>
      </c>
      <c r="L68" s="444">
        <f t="shared" ca="1" si="3"/>
        <v>4309015.5468694307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-8252807.7454280825</v>
      </c>
      <c r="C69" s="447">
        <f t="shared" si="0"/>
        <v>259863.64217494545</v>
      </c>
      <c r="D69" s="447">
        <f t="shared" ca="1" si="9"/>
        <v>-365396.90165774047</v>
      </c>
      <c r="E69" s="447">
        <f t="shared" ca="1" si="1"/>
        <v>-8878068.2892607674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4309015.5468694307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17954.231445289293</v>
      </c>
      <c r="L69" s="444">
        <f t="shared" ca="1" si="3"/>
        <v>4326969.7783147199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-8878068.2892607674</v>
      </c>
      <c r="C70" s="447">
        <f t="shared" si="0"/>
        <v>259863.64217494545</v>
      </c>
      <c r="D70" s="447">
        <f t="shared" ca="1" si="9"/>
        <v>-365396.90165774047</v>
      </c>
      <c r="E70" s="447">
        <f t="shared" ca="1" si="1"/>
        <v>-9503328.8330934532</v>
      </c>
      <c r="F70" s="431"/>
      <c r="G70" s="459">
        <f t="shared" si="10"/>
        <v>6</v>
      </c>
      <c r="H70" s="459">
        <v>63</v>
      </c>
      <c r="I70" s="444">
        <f t="shared" ca="1" si="5"/>
        <v>4326969.7783147199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18029.040742977999</v>
      </c>
      <c r="L70" s="444">
        <f t="shared" ca="1" si="3"/>
        <v>4344998.8190576984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-9503328.8330934532</v>
      </c>
      <c r="C71" s="447">
        <f t="shared" si="0"/>
        <v>259863.64217494545</v>
      </c>
      <c r="D71" s="447">
        <f t="shared" ca="1" si="9"/>
        <v>-365396.90165774047</v>
      </c>
      <c r="E71" s="447">
        <f t="shared" ca="1" si="1"/>
        <v>-10128589.376926139</v>
      </c>
      <c r="F71" s="431"/>
      <c r="G71" s="459">
        <f t="shared" si="10"/>
        <v>6</v>
      </c>
      <c r="H71" s="459">
        <v>64</v>
      </c>
      <c r="I71" s="444">
        <f t="shared" ca="1" si="5"/>
        <v>4344998.8190576984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18104.161746073743</v>
      </c>
      <c r="L71" s="444">
        <f t="shared" ca="1" si="3"/>
        <v>4363102.9808037719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4363102.9808037719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18179.595753349051</v>
      </c>
      <c r="L72" s="444">
        <f t="shared" ca="1" si="3"/>
        <v>4381282.5765571212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4381282.5765571212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18255.344068988004</v>
      </c>
      <c r="L73" s="444">
        <f t="shared" ca="1" si="3"/>
        <v>4399537.9206261095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4399537.9206261095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18331.40800260879</v>
      </c>
      <c r="L74" s="444">
        <f t="shared" ca="1" si="3"/>
        <v>4417869.3286287179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4417869.3286287179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18310.29218630891</v>
      </c>
      <c r="L75" s="444">
        <f t="shared" ca="1" si="3"/>
        <v>4412780.4169004476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4412780.4169004476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18289.088387441119</v>
      </c>
      <c r="L76" s="444">
        <f t="shared" ca="1" si="3"/>
        <v>4407670.3013733095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4407670.3013733095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18267.796239411378</v>
      </c>
      <c r="L77" s="444">
        <f t="shared" ca="1" si="3"/>
        <v>4402538.8936981419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4402538.8936981419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18246.415374098178</v>
      </c>
      <c r="L78" s="444">
        <f t="shared" ca="1" si="3"/>
        <v>4397386.1051576613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4397386.1051576613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18224.945421846176</v>
      </c>
      <c r="L79" s="444">
        <f t="shared" ca="1" si="3"/>
        <v>4392211.8466649288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4392211.8466649288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18203.386011459792</v>
      </c>
      <c r="L80" s="444">
        <f t="shared" ca="1" si="3"/>
        <v>4387016.0287618097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4387016.0287618097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18181.736770196796</v>
      </c>
      <c r="L81" s="444">
        <f t="shared" ca="1" si="3"/>
        <v>4381798.5616174275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4381798.5616174275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18159.997323761869</v>
      </c>
      <c r="L82" s="444">
        <f t="shared" ca="1" si="3"/>
        <v>4376559.3550266102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4376559.3550266102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18138.167296300129</v>
      </c>
      <c r="L83" s="444">
        <f t="shared" ca="1" si="3"/>
        <v>4371298.3184083309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4371298.3184083309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18116.246310390634</v>
      </c>
      <c r="L84" s="444">
        <f t="shared" ca="1" si="3"/>
        <v>4366015.3608041424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4366015.3608041424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18094.233987039846</v>
      </c>
      <c r="L85" s="444">
        <f t="shared" ca="1" si="3"/>
        <v>4360710.3908766033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4360710.3908766033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18072.1299456751</v>
      </c>
      <c r="L86" s="444">
        <f t="shared" ca="1" si="3"/>
        <v>4355383.3169076992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4355383.3169076992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18049.933804138</v>
      </c>
      <c r="L87" s="444">
        <f t="shared" ca="1" si="3"/>
        <v>4350034.0467972578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4350034.0467972578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18027.645178677827</v>
      </c>
      <c r="L88" s="444">
        <f t="shared" ca="1" si="3"/>
        <v>4344662.4880613564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4344662.4880613564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18005.263683944904</v>
      </c>
      <c r="L89" s="444">
        <f t="shared" ca="1" si="3"/>
        <v>4339268.5478307223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4339268.5478307223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17982.788932983931</v>
      </c>
      <c r="L90" s="444">
        <f t="shared" ca="1" si="3"/>
        <v>4333852.1328491271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4333852.1328491271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17960.220537227284</v>
      </c>
      <c r="L91" s="444">
        <f t="shared" ca="1" si="3"/>
        <v>4328413.1494717756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4328413.1494717756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17937.558106488319</v>
      </c>
      <c r="L92" s="444">
        <f t="shared" ca="1" si="3"/>
        <v>4322951.5036636852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4322951.5036636852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17914.801248954609</v>
      </c>
      <c r="L93" s="444">
        <f t="shared" ca="1" si="3"/>
        <v>4317467.1009980608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4317467.1009980608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17891.949571181172</v>
      </c>
      <c r="L94" s="444">
        <f t="shared" ca="1" si="3"/>
        <v>4311959.8466546629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4311959.8466546629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17869.002678083682</v>
      </c>
      <c r="L95" s="444">
        <f t="shared" ca="1" si="3"/>
        <v>4306429.6454181671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4306429.6454181671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17845.960172931616</v>
      </c>
      <c r="L96" s="444">
        <f t="shared" ca="1" si="3"/>
        <v>4300876.4016765198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4300876.4016765198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17822.821657341421</v>
      </c>
      <c r="L97" s="444">
        <f t="shared" ca="1" si="3"/>
        <v>4295300.0194192817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4295300.0194192817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17799.586731269595</v>
      </c>
      <c r="L98" s="444">
        <f t="shared" ca="1" si="3"/>
        <v>4289700.4022359727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4289700.4022359727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17776.254993005809</v>
      </c>
      <c r="L99" s="444">
        <f t="shared" ca="1" si="3"/>
        <v>4284077.4533143993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4284077.4533143993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17752.826039165917</v>
      </c>
      <c r="L100" s="444">
        <f t="shared" ca="1" si="3"/>
        <v>4278431.0754389865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4278431.0754389865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17729.299464685031</v>
      </c>
      <c r="L101" s="444">
        <f t="shared" ca="1" si="3"/>
        <v>4272761.1709890924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4272761.1709890924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17705.674862810472</v>
      </c>
      <c r="L102" s="444">
        <f t="shared" ca="1" si="3"/>
        <v>4267067.6419373238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4267067.6419373238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17681.951825094769</v>
      </c>
      <c r="L103" s="444">
        <f t="shared" ca="1" si="3"/>
        <v>4261350.3898478393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4261350.3898478393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17658.129941388583</v>
      </c>
      <c r="L104" s="444">
        <f t="shared" ca="1" si="3"/>
        <v>4255609.3158746492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4255609.3158746492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17641.475051500296</v>
      </c>
      <c r="L105" s="444">
        <f t="shared" ca="1" si="3"/>
        <v>4251595.4874115707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4251595.4874115707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17624.750766237466</v>
      </c>
      <c r="L106" s="444">
        <f t="shared" ca="1" si="3"/>
        <v>4247564.9346632296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4247564.9346632296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17607.956796452712</v>
      </c>
      <c r="L107" s="444">
        <f t="shared" ca="1" si="3"/>
        <v>4243517.5879451036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4243517.5879451036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17591.092851793856</v>
      </c>
      <c r="L108" s="444">
        <f t="shared" ca="1" si="3"/>
        <v>4239453.3772823187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4239453.3772823187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17574.158640698919</v>
      </c>
      <c r="L109" s="444">
        <f t="shared" ca="1" si="3"/>
        <v>4235372.2324084388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4235372.2324084388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17557.153870391085</v>
      </c>
      <c r="L110" s="444">
        <f t="shared" ca="1" si="3"/>
        <v>4231274.0827642512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4231274.0827642512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17540.078246873636</v>
      </c>
      <c r="L111" s="444">
        <f t="shared" ca="1" si="3"/>
        <v>4227158.8574965466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4227158.8574965466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17522.931474924866</v>
      </c>
      <c r="L112" s="444">
        <f t="shared" ca="1" si="3"/>
        <v>4223026.4854568932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4223026.4854568932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17505.713258092979</v>
      </c>
      <c r="L113" s="444">
        <f t="shared" ca="1" si="3"/>
        <v>4218876.8952004081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4218876.8952004081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17488.423298690956</v>
      </c>
      <c r="L114" s="444">
        <f t="shared" ca="1" si="3"/>
        <v>4214710.0149845211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4214710.0149845211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17471.061297791424</v>
      </c>
      <c r="L115" s="444">
        <f t="shared" ca="1" si="3"/>
        <v>4210525.7727677338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4210525.7727677338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17453.62695522148</v>
      </c>
      <c r="L116" s="444">
        <f t="shared" ca="1" si="3"/>
        <v>4206324.0962083768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4206324.0962083768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17436.119969557491</v>
      </c>
      <c r="L117" s="444">
        <f t="shared" ca="1" si="3"/>
        <v>4202104.9126633555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4202104.9126633555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17418.540038119903</v>
      </c>
      <c r="L118" s="444">
        <f t="shared" ca="1" si="3"/>
        <v>4197868.1491868962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4197868.1491868962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17400.886856967987</v>
      </c>
      <c r="L119" s="444">
        <f t="shared" ca="1" si="3"/>
        <v>4193613.7325292854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4193613.7325292854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17383.160120894609</v>
      </c>
      <c r="L120" s="444">
        <f t="shared" ca="1" si="3"/>
        <v>4189341.5891356012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4189341.5891356012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17365.359523420928</v>
      </c>
      <c r="L121" s="444">
        <f t="shared" ca="1" si="3"/>
        <v>4185051.6451444435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4185051.6451444435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17347.484756791102</v>
      </c>
      <c r="L122" s="444">
        <f t="shared" ca="1" si="3"/>
        <v>4180743.8263866557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4180743.8263866557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17329.535511966988</v>
      </c>
      <c r="L123" s="444">
        <f t="shared" ca="1" si="3"/>
        <v>4176418.0583840436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4176418.0583840436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17311.511478622768</v>
      </c>
      <c r="L124" s="444">
        <f t="shared" ca="1" si="3"/>
        <v>4172074.2663480877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4172074.2663480877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17293.412345139619</v>
      </c>
      <c r="L125" s="444">
        <f t="shared" ca="1" si="3"/>
        <v>4167712.3751786486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4167712.3751786486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17275.23779860029</v>
      </c>
      <c r="L126" s="444">
        <f t="shared" ca="1" si="3"/>
        <v>4163332.3094626702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4163332.3094626702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17256.987524783715</v>
      </c>
      <c r="L127" s="444">
        <f t="shared" ca="1" si="3"/>
        <v>4158933.9934728751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4158933.9934728751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17238.661208159567</v>
      </c>
      <c r="L128" s="444">
        <f t="shared" ca="1" si="3"/>
        <v>4154517.351166456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4154517.351166456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17220.258531882821</v>
      </c>
      <c r="L129" s="444">
        <f t="shared" ca="1" si="3"/>
        <v>4150082.3061837601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4150082.3061837601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17201.779177788256</v>
      </c>
      <c r="L130" s="444">
        <f t="shared" ca="1" si="3"/>
        <v>4145628.7818469694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4145628.7818469694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17183.222826384961</v>
      </c>
      <c r="L131" s="444">
        <f t="shared" ca="1" si="3"/>
        <v>4141156.7011587755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4141156.7011587755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17164.58915685082</v>
      </c>
      <c r="L132" s="444">
        <f t="shared" ca="1" si="3"/>
        <v>4136665.9868010473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4136665.9868010473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17145.877847026954</v>
      </c>
      <c r="L133" s="444">
        <f t="shared" ca="1" si="3"/>
        <v>4132156.5611334955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4132156.5611334955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17127.088573412151</v>
      </c>
      <c r="L134" s="444">
        <f t="shared" ca="1" si="3"/>
        <v>4127628.3461923287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4127628.3461923287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17108.221011157289</v>
      </c>
      <c r="L135" s="444">
        <f t="shared" ca="1" si="3"/>
        <v>4123081.263688907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4123081.263688907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17089.274834059699</v>
      </c>
      <c r="L136" s="444">
        <f t="shared" ca="1" si="3"/>
        <v>4118515.2350083878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4118515.2350083878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17070.24971455754</v>
      </c>
      <c r="L137" s="444">
        <f t="shared" ca="1" si="3"/>
        <v>4113930.1812083665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4113930.1812083665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17051.145323724118</v>
      </c>
      <c r="L138" s="444">
        <f t="shared" ca="1" si="3"/>
        <v>4109326.0230175117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4109326.0230175117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17031.96133126222</v>
      </c>
      <c r="L139" s="444">
        <f t="shared" ca="1" si="3"/>
        <v>4104702.6808341951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4104702.6808341951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17012.697405498402</v>
      </c>
      <c r="L140" s="444">
        <f t="shared" ca="1" si="3"/>
        <v>4100060.0747251147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4100060.0747251147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16993.353213377231</v>
      </c>
      <c r="L141" s="444">
        <f t="shared" ca="1" si="3"/>
        <v>4095398.1244239132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4095398.1244239132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16973.928420455559</v>
      </c>
      <c r="L142" s="444">
        <f t="shared" ca="1" si="3"/>
        <v>4090716.74932979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4090716.74932979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16954.422690896714</v>
      </c>
      <c r="L143" s="444">
        <f t="shared" ca="1" si="3"/>
        <v>4086015.8685061079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4086015.8685061079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16934.835687464707</v>
      </c>
      <c r="L144" s="444">
        <f t="shared" ca="1" si="3"/>
        <v>4081295.4006789937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4081295.4006789937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16915.167071518397</v>
      </c>
      <c r="L145" s="444">
        <f t="shared" ca="1" si="3"/>
        <v>4076555.2642359333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4076555.2642359333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16895.416503005647</v>
      </c>
      <c r="L146" s="444">
        <f t="shared" ca="1" si="3"/>
        <v>4071795.3772243601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4071795.3772243601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16875.583640457422</v>
      </c>
      <c r="L147" s="444">
        <f t="shared" ca="1" si="3"/>
        <v>4067015.6573502389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4067015.6573502389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16855.668140981918</v>
      </c>
      <c r="L148" s="444">
        <f t="shared" ca="1" si="3"/>
        <v>4062216.0219766418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4062216.0219766418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16835.669660258594</v>
      </c>
      <c r="L149" s="444">
        <f t="shared" ca="1" si="3"/>
        <v>4057396.3881223216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4057396.3881223216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16815.587852532262</v>
      </c>
      <c r="L150" s="444">
        <f t="shared" ca="1" si="3"/>
        <v>4052556.6724602748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4052556.6724602748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16795.422370607066</v>
      </c>
      <c r="L151" s="444">
        <f t="shared" ca="1" si="3"/>
        <v>4047696.791316303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4047696.791316303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16775.172865840515</v>
      </c>
      <c r="L152" s="444">
        <f t="shared" ca="1" si="3"/>
        <v>4042816.6606675647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4042816.6606675647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16754.838988137442</v>
      </c>
      <c r="L153" s="444">
        <f t="shared" ca="1" si="3"/>
        <v>4037916.1961411233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4037916.1961411233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16734.420385943933</v>
      </c>
      <c r="L154" s="444">
        <f t="shared" ca="1" si="3"/>
        <v>4032995.3130124882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4032995.3130124882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16713.916706241289</v>
      </c>
      <c r="L155" s="444">
        <f t="shared" ca="1" si="3"/>
        <v>4028053.9262041505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4028053.9262041505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16693.327594539878</v>
      </c>
      <c r="L156" s="444">
        <f t="shared" ca="1" si="3"/>
        <v>4023091.9502841118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4023091.9502841118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16672.652694873057</v>
      </c>
      <c r="L157" s="444">
        <f t="shared" ca="1" si="3"/>
        <v>4018109.299464406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4018109.299464406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16651.891649790945</v>
      </c>
      <c r="L158" s="444">
        <f t="shared" ca="1" si="3"/>
        <v>4013105.8875996182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4013105.8875996182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16631.044100354331</v>
      </c>
      <c r="L159" s="444">
        <f t="shared" ca="1" si="3"/>
        <v>4008081.6281853938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4008081.6281853938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16610.109686128399</v>
      </c>
      <c r="L160" s="444">
        <f t="shared" ca="1" si="3"/>
        <v>4003036.4343569432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4003036.4343569432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16589.088045176519</v>
      </c>
      <c r="L161" s="444">
        <f t="shared" ca="1" si="3"/>
        <v>3997970.218887541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3997970.218887541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16567.978814054008</v>
      </c>
      <c r="L162" s="444">
        <f t="shared" ca="1" si="3"/>
        <v>3992882.8941870159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3992882.8941870159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16546.781627801818</v>
      </c>
      <c r="L163" s="444">
        <f t="shared" ca="1" si="3"/>
        <v>3987774.3723002388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3987774.3723002388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16525.49611994025</v>
      </c>
      <c r="L164" s="444">
        <f t="shared" ca="1" si="3"/>
        <v>3982644.5649056002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3982644.5649056002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16504.121922462586</v>
      </c>
      <c r="L165" s="444">
        <f t="shared" ca="1" si="3"/>
        <v>3977493.383313484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3977493.383313484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16482.658665828774</v>
      </c>
      <c r="L166" s="444">
        <f t="shared" ca="1" si="3"/>
        <v>3972320.7384647341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3972320.7384647341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16461.105978958978</v>
      </c>
      <c r="L167" s="444">
        <f t="shared" ca="1" si="3"/>
        <v>3967126.540929114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3967126.540929114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16439.46348922723</v>
      </c>
      <c r="L168" s="444">
        <f t="shared" ca="1" si="3"/>
        <v>3961910.7009037621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3961910.7009037621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16417.730822454931</v>
      </c>
      <c r="L169" s="444">
        <f t="shared" ca="1" si="3"/>
        <v>3956673.1282116384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3956673.1282116384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16395.907602904415</v>
      </c>
      <c r="L170" s="444">
        <f t="shared" ca="1" si="3"/>
        <v>3951413.7322999639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3951413.7322999639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16373.993453272438</v>
      </c>
      <c r="L171" s="444">
        <f t="shared" ca="1" si="3"/>
        <v>3946132.4222386577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3946132.4222386577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16351.987994683661</v>
      </c>
      <c r="L172" s="444">
        <f t="shared" ca="1" si="3"/>
        <v>3940829.1067187623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3940829.1067187623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16329.890846684097</v>
      </c>
      <c r="L173" s="444">
        <f t="shared" ca="1" si="3"/>
        <v>3935503.6940508676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3935503.6940508676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16307.701627234534</v>
      </c>
      <c r="L174" s="444">
        <f t="shared" ca="1" si="3"/>
        <v>3930156.0921635232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3930156.0921635232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16285.419952703935</v>
      </c>
      <c r="L175" s="444">
        <f t="shared" ca="1" si="3"/>
        <v>3924786.2086016485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3924786.2086016485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16263.045437862787</v>
      </c>
      <c r="L176" s="444">
        <f t="shared" ca="1" si="3"/>
        <v>3919393.9505249322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3919393.9505249322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16240.577695876475</v>
      </c>
      <c r="L177" s="444">
        <f t="shared" ca="1" si="3"/>
        <v>3913979.2247062298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3913979.2247062298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16218.016338298545</v>
      </c>
      <c r="L178" s="444">
        <f t="shared" ca="1" si="3"/>
        <v>3908541.9375299495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3908541.9375299495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16195.360975064044</v>
      </c>
      <c r="L179" s="444">
        <f t="shared" ca="1" si="3"/>
        <v>3903081.9949904345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3903081.9949904345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16172.611214482731</v>
      </c>
      <c r="L180" s="444">
        <f t="shared" ca="1" si="3"/>
        <v>3897599.3026903383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3897599.3026903383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16149.766663232333</v>
      </c>
      <c r="L181" s="444">
        <f t="shared" ca="1" si="3"/>
        <v>3892093.7658389919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3892093.7658389919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16126.82692635172</v>
      </c>
      <c r="L182" s="444">
        <f t="shared" ca="1" si="3"/>
        <v>3886565.2892507645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3886565.2892507645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16103.791607234105</v>
      </c>
      <c r="L183" s="444">
        <f t="shared" ca="1" si="3"/>
        <v>3881013.7773434198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3881013.7773434198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16080.660307620172</v>
      </c>
      <c r="L184" s="444">
        <f t="shared" ca="1" si="3"/>
        <v>3875439.1341364612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3875439.1341364612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16057.432627591175</v>
      </c>
      <c r="L185" s="444">
        <f t="shared" ca="1" si="3"/>
        <v>3869841.2632494736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3869841.2632494736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16034.108165562062</v>
      </c>
      <c r="L186" s="444">
        <f t="shared" ca="1" si="3"/>
        <v>3864220.067900457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3864220.067900457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16010.68651827449</v>
      </c>
      <c r="L187" s="444">
        <f t="shared" ca="1" si="3"/>
        <v>3858575.4509041528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3858575.4509041528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15987.167280789894</v>
      </c>
      <c r="L188" s="444">
        <f t="shared" ca="1" si="3"/>
        <v>3852907.3146703639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3852907.3146703639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15963.550046482438</v>
      </c>
      <c r="L189" s="444">
        <f t="shared" ca="1" si="3"/>
        <v>3847215.5612022677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3847215.5612022677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15939.834407032036</v>
      </c>
      <c r="L190" s="444">
        <f t="shared" ca="1" si="3"/>
        <v>3841500.0920947208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3841500.0920947208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15916.019952417259</v>
      </c>
      <c r="L191" s="444">
        <f t="shared" ca="1" si="3"/>
        <v>3835760.8085325593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3835760.8085325593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15892.106270908253</v>
      </c>
      <c r="L192" s="444">
        <f t="shared" ca="1" si="3"/>
        <v>3829997.6112888888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3829997.6112888888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15868.092949059625</v>
      </c>
      <c r="L193" s="444">
        <f t="shared" ca="1" si="3"/>
        <v>3824210.4007233698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3824210.4007233698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15843.979571703294</v>
      </c>
      <c r="L194" s="444">
        <f t="shared" ca="1" si="3"/>
        <v>3818399.0767804943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3818399.0767804943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15819.765721941316</v>
      </c>
      <c r="L195" s="444">
        <f t="shared" ca="1" si="3"/>
        <v>3812563.5389878568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3812563.5389878568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15795.450981138658</v>
      </c>
      <c r="L196" s="444">
        <f t="shared" ca="1" si="3"/>
        <v>3806703.6864544167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3806703.6864544167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15771.034928915993</v>
      </c>
      <c r="L197" s="444">
        <f t="shared" ca="1" si="3"/>
        <v>3800819.4178687539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3800819.4178687539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15746.517143142395</v>
      </c>
      <c r="L198" s="444">
        <f t="shared" ca="1" si="3"/>
        <v>3794910.6314973175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3794910.6314973175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15721.897199928077</v>
      </c>
      <c r="L199" s="444">
        <f t="shared" ca="1" si="3"/>
        <v>3788977.2251826669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3788977.2251826669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15697.174673617033</v>
      </c>
      <c r="L200" s="444">
        <f t="shared" ca="1" si="3"/>
        <v>3783019.0963417049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3783019.0963417049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15672.349136779694</v>
      </c>
      <c r="L201" s="444">
        <f t="shared" ca="1" si="3"/>
        <v>3777036.1419639057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3777036.1419639057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15647.420160205527</v>
      </c>
      <c r="L202" s="444">
        <f t="shared" ca="1" si="3"/>
        <v>3771028.2586095324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3771028.2586095324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15622.38731289564</v>
      </c>
      <c r="L203" s="444">
        <f t="shared" ca="1" si="3"/>
        <v>3764995.3424078492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3764995.3424078492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15597.250162055292</v>
      </c>
      <c r="L204" s="444">
        <f t="shared" ca="1" si="3"/>
        <v>3758937.2890553256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3758937.2890553256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15572.008273086445</v>
      </c>
      <c r="L205" s="444">
        <f t="shared" ca="1" si="3"/>
        <v>3752853.9938138332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3752853.9938138332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15546.661209580227</v>
      </c>
      <c r="L206" s="444">
        <f t="shared" ca="1" si="3"/>
        <v>3746745.3515088344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3746745.3515088344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15521.208533309398</v>
      </c>
      <c r="L207" s="444">
        <f t="shared" ca="1" si="3"/>
        <v>3740611.256527565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3740611.256527565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15495.649804220775</v>
      </c>
      <c r="L208" s="444">
        <f t="shared" ca="1" si="3"/>
        <v>3734451.6028172071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3734451.6028172071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15469.984580427616</v>
      </c>
      <c r="L209" s="444">
        <f t="shared" ca="1" si="3"/>
        <v>3728266.2838830557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3728266.2838830557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15444.212418201987</v>
      </c>
      <c r="L210" s="444">
        <f t="shared" ca="1" si="3"/>
        <v>3722055.1927866787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3722055.1927866787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15418.332871967084</v>
      </c>
      <c r="L211" s="444">
        <f t="shared" ca="1" si="3"/>
        <v>3715818.2221440668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3715818.2221440668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15392.345494289533</v>
      </c>
      <c r="L212" s="444">
        <f t="shared" ca="1" si="3"/>
        <v>3709555.2641237774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3709555.2641237774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15366.24983587166</v>
      </c>
      <c r="L213" s="444">
        <f t="shared" ca="1" si="3"/>
        <v>3703266.2104450702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3703266.2104450702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15340.045445543716</v>
      </c>
      <c r="L214" s="444">
        <f t="shared" ca="1" si="3"/>
        <v>3696950.952376035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3696950.952376035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15313.731870256068</v>
      </c>
      <c r="L215" s="444">
        <f t="shared" ca="1" si="3"/>
        <v>3690609.3807317121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3690609.3807317121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15287.308655071389</v>
      </c>
      <c r="L216" s="444">
        <f t="shared" ca="1" si="3"/>
        <v>3684241.3858722048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3684241.3858722048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15260.775343156776</v>
      </c>
      <c r="L217" s="444">
        <f t="shared" ca="1" si="3"/>
        <v>3677846.8577007828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3677846.8577007828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15234.131475775848</v>
      </c>
      <c r="L218" s="444">
        <f t="shared" ca="1" si="3"/>
        <v>3671425.68566198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3671425.68566198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15207.376592280838</v>
      </c>
      <c r="L219" s="444">
        <f t="shared" ca="1" si="3"/>
        <v>3664977.7587396819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3664977.7587396819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15180.510230104595</v>
      </c>
      <c r="L220" s="444">
        <f t="shared" ca="1" si="3"/>
        <v>3658502.9654552075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3658502.9654552075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15153.531924752619</v>
      </c>
      <c r="L221" s="444">
        <f t="shared" ca="1" si="3"/>
        <v>3652001.1938653812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3652001.1938653812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15126.441209795012</v>
      </c>
      <c r="L222" s="444">
        <f t="shared" ca="1" si="3"/>
        <v>3645472.3315605973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3645472.3315605973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15099.237616858411</v>
      </c>
      <c r="L223" s="444">
        <f t="shared" ca="1" si="3"/>
        <v>3638916.2656628769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3638916.2656628769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15071.920675617908</v>
      </c>
      <c r="L224" s="444">
        <f t="shared" ca="1" si="3"/>
        <v>3632332.8828239162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3632332.8828239162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15044.489913788902</v>
      </c>
      <c r="L225" s="444">
        <f t="shared" ca="1" si="3"/>
        <v>3625722.0692231264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3625722.0692231264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15016.944857118948</v>
      </c>
      <c r="L226" s="444">
        <f t="shared" ca="1" si="3"/>
        <v>3619083.7105656667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3619083.7105656667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14989.285029379533</v>
      </c>
      <c r="L227" s="444">
        <f t="shared" ca="1" si="3"/>
        <v>3612417.6920804675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3612417.6920804675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14961.50995235787</v>
      </c>
      <c r="L228" s="444">
        <f t="shared" ca="1" si="3"/>
        <v>3605723.8985182466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3605723.8985182466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14933.619145848616</v>
      </c>
      <c r="L229" s="444">
        <f t="shared" ca="1" si="3"/>
        <v>3599002.2141495165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3599002.2141495165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14905.612127645574</v>
      </c>
      <c r="L230" s="444">
        <f t="shared" ca="1" si="3"/>
        <v>3592252.5227625831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3592252.5227625831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14877.48841353335</v>
      </c>
      <c r="L231" s="444">
        <f t="shared" ca="1" si="3"/>
        <v>3585474.7076615375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3585474.7076615375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14849.247517278995</v>
      </c>
      <c r="L232" s="444">
        <f t="shared" ca="1" si="3"/>
        <v>3578668.6516642375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3578668.6516642375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14820.888950623577</v>
      </c>
      <c r="L233" s="444">
        <f t="shared" ca="1" si="3"/>
        <v>3571834.2371002822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3571834.2371002822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14792.412223273766</v>
      </c>
      <c r="L234" s="444">
        <f t="shared" ca="1" si="3"/>
        <v>3564971.3458089773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3564971.3458089773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14763.816842893328</v>
      </c>
      <c r="L235" s="444">
        <f t="shared" ca="1" si="3"/>
        <v>3558079.8591372916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3558079.8591372916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14735.102315094635</v>
      </c>
      <c r="L236" s="444">
        <f t="shared" ca="1" si="3"/>
        <v>3551159.6579378075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3551159.6579378075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14706.268143430121</v>
      </c>
      <c r="L237" s="444">
        <f t="shared" ca="1" si="3"/>
        <v>3544210.622566659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3544210.622566659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14677.313829383667</v>
      </c>
      <c r="L238" s="444">
        <f t="shared" ca="1" si="3"/>
        <v>3537232.632881464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3537232.632881464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14648.238872362019</v>
      </c>
      <c r="L239" s="444">
        <f t="shared" ca="1" si="3"/>
        <v>3530225.568239247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3530225.568239247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14619.042769686117</v>
      </c>
      <c r="L240" s="444">
        <f t="shared" ca="1" si="3"/>
        <v>3523189.3074943544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3523189.3074943544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14589.725016582399</v>
      </c>
      <c r="L241" s="444">
        <f t="shared" ca="1" si="3"/>
        <v>3516123.7289963579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3516123.7289963579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14560.285106174077</v>
      </c>
      <c r="L242" s="444">
        <f t="shared" ca="1" si="3"/>
        <v>3509028.7105879532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3509028.7105879532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14530.722529472392</v>
      </c>
      <c r="L243" s="444">
        <f t="shared" ca="1" si="3"/>
        <v>3501904.1296028467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3501904.1296028467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14501.036775367782</v>
      </c>
      <c r="L244" s="444">
        <f t="shared" ca="1" si="3"/>
        <v>3494749.8628636356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3494749.8628636356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14471.22733062107</v>
      </c>
      <c r="L245" s="444">
        <f t="shared" ca="1" si="3"/>
        <v>3487565.7866796777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3487565.7866796777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14441.293679854576</v>
      </c>
      <c r="L246" s="444">
        <f t="shared" ca="1" si="3"/>
        <v>3480351.7768449532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3480351.7768449532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14411.235305543229</v>
      </c>
      <c r="L247" s="444">
        <f t="shared" ca="1" si="3"/>
        <v>3473107.7086359174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3473107.7086359174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14381.051688005578</v>
      </c>
      <c r="L248" s="444">
        <f t="shared" ca="1" si="3"/>
        <v>3465833.4568093442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3465833.4568093442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14350.742305394853</v>
      </c>
      <c r="L249" s="444">
        <f t="shared" ca="1" si="3"/>
        <v>3458528.8956001601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3458528.8956001601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14320.306633689919</v>
      </c>
      <c r="L250" s="444">
        <f t="shared" ca="1" si="3"/>
        <v>3451193.8987192712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3451193.8987192712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14289.744146686218</v>
      </c>
      <c r="L251" s="444">
        <f t="shared" ca="1" si="3"/>
        <v>3443828.3393513784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3443828.3393513784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14259.054315986667</v>
      </c>
      <c r="L252" s="444">
        <f t="shared" ca="1" si="3"/>
        <v>3436432.0901527861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3436432.0901527861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14228.23661099253</v>
      </c>
      <c r="L253" s="444">
        <f t="shared" ca="1" si="3"/>
        <v>3429005.0232491996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3429005.0232491996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14197.290498894254</v>
      </c>
      <c r="L254" s="444">
        <f t="shared" ca="1" si="3"/>
        <v>3421547.0102335149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3421547.0102335149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14166.215444662233</v>
      </c>
      <c r="L255" s="444">
        <f t="shared" ca="1" si="3"/>
        <v>3414057.9221635982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3414057.9221635982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14135.01091103758</v>
      </c>
      <c r="L256" s="444">
        <f t="shared" ca="1" si="3"/>
        <v>3406537.6295600571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3406537.6295600571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14103.676358522824</v>
      </c>
      <c r="L257" s="444">
        <f t="shared" ca="1" si="3"/>
        <v>3398986.0024040011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3398986.0024040011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14072.211245372593</v>
      </c>
      <c r="L258" s="444">
        <f t="shared" ca="1" si="3"/>
        <v>3391402.9101347947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3391402.9101347947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14040.61502758423</v>
      </c>
      <c r="L259" s="444">
        <f t="shared" ca="1" si="3"/>
        <v>3383788.2216477999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3383788.2216477999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14008.887158888419</v>
      </c>
      <c r="L260" s="444">
        <f t="shared" ca="1" si="3"/>
        <v>3376141.8052921095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3376141.8052921095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13977.027090739712</v>
      </c>
      <c r="L261" s="444">
        <f t="shared" ca="1" si="3"/>
        <v>3368463.5288682706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3368463.5288682706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13945.034272307046</v>
      </c>
      <c r="L262" s="444">
        <f t="shared" ca="1" si="3"/>
        <v>3360753.2596259988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3360753.2596259988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13912.908150464249</v>
      </c>
      <c r="L263" s="444">
        <f t="shared" ref="L263:L517" ca="1" si="28">I263-J263+K263</f>
        <v>3353010.8642618842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3353010.8642618842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13880.648169780439</v>
      </c>
      <c r="L264" s="444">
        <f t="shared" ca="1" si="28"/>
        <v>3345236.208917086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3345236.208917086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13848.253772510447</v>
      </c>
      <c r="L265" s="444">
        <f t="shared" ca="1" si="28"/>
        <v>3337429.1591750174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3337429.1591750174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13815.724398585162</v>
      </c>
      <c r="L266" s="444">
        <f t="shared" ca="1" si="28"/>
        <v>3329589.5800590236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3329589.5800590236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13783.059485601852</v>
      </c>
      <c r="L267" s="444">
        <f t="shared" ca="1" si="28"/>
        <v>3321717.3360300465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3321717.3360300465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13750.258468814449</v>
      </c>
      <c r="L268" s="444">
        <f t="shared" ca="1" si="28"/>
        <v>3313812.2909842823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3313812.2909842823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13717.320781123764</v>
      </c>
      <c r="L269" s="444">
        <f t="shared" ca="1" si="28"/>
        <v>3305874.3082508272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3305874.3082508272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13684.245853067699</v>
      </c>
      <c r="L270" s="444">
        <f t="shared" ca="1" si="28"/>
        <v>3297903.2505893162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3297903.2505893162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13651.033112811405</v>
      </c>
      <c r="L271" s="444">
        <f t="shared" ca="1" si="28"/>
        <v>3289898.9801875488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3289898.9801875488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13617.681986137375</v>
      </c>
      <c r="L272" s="444">
        <f t="shared" ca="1" si="28"/>
        <v>3281861.3586591072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3281861.3586591072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13584.191896435535</v>
      </c>
      <c r="L273" s="444">
        <f t="shared" ca="1" si="28"/>
        <v>3273790.2470409637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3273790.2470409637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13550.56226469327</v>
      </c>
      <c r="L274" s="444">
        <f t="shared" ca="1" si="28"/>
        <v>3265685.5057910783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3265685.5057910783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13516.792509485414</v>
      </c>
      <c r="L275" s="444">
        <f t="shared" ca="1" si="28"/>
        <v>3257546.994785985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3257546.994785985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13482.882046964192</v>
      </c>
      <c r="L276" s="444">
        <f t="shared" ca="1" si="28"/>
        <v>3249374.5733183702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3249374.5733183702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13448.83029084913</v>
      </c>
      <c r="L277" s="444">
        <f t="shared" ca="1" si="28"/>
        <v>3241168.1000946406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3241168.1000946406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13414.636652416924</v>
      </c>
      <c r="L278" s="444">
        <f t="shared" ca="1" si="28"/>
        <v>3232927.4332324788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3232927.4332324788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13380.300540491249</v>
      </c>
      <c r="L279" s="444">
        <f t="shared" ca="1" si="28"/>
        <v>3224652.4302583914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3224652.4302583914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13345.821361432552</v>
      </c>
      <c r="L280" s="444">
        <f t="shared" ca="1" si="28"/>
        <v>3216342.9481052454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3216342.9481052454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13311.198519127776</v>
      </c>
      <c r="L281" s="444">
        <f t="shared" ca="1" si="28"/>
        <v>3207998.8431097944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3207998.8431097944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13276.431414980065</v>
      </c>
      <c r="L282" s="444">
        <f t="shared" ca="1" si="28"/>
        <v>3199619.9710101956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3199619.9710101956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13241.519447898403</v>
      </c>
      <c r="L283" s="444">
        <f t="shared" ca="1" si="28"/>
        <v>3191206.1869435152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3191206.1869435152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13206.462014287235</v>
      </c>
      <c r="L284" s="444">
        <f t="shared" ca="1" si="28"/>
        <v>3182757.3454432236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3182757.3454432236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13171.25850803602</v>
      </c>
      <c r="L285" s="444">
        <f t="shared" ca="1" si="28"/>
        <v>3174273.3004366807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3174273.3004366807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13135.908320508757</v>
      </c>
      <c r="L286" s="444">
        <f t="shared" ca="1" si="28"/>
        <v>3165753.9052426107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3165753.9052426107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13100.410840533466</v>
      </c>
      <c r="L287" s="444">
        <f t="shared" ca="1" si="28"/>
        <v>3157199.0125685656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3157199.0125685656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13064.765454391611</v>
      </c>
      <c r="L288" s="444">
        <f t="shared" ca="1" si="28"/>
        <v>3148608.4745083782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3148608.4745083782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13028.971545807497</v>
      </c>
      <c r="L289" s="444">
        <f t="shared" ca="1" si="28"/>
        <v>3139982.1425396069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3139982.1425396069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12993.028495937617</v>
      </c>
      <c r="L290" s="444">
        <f t="shared" ca="1" si="28"/>
        <v>3131319.8675209656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3131319.8675209656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12956.935683359945</v>
      </c>
      <c r="L291" s="444">
        <f t="shared" ca="1" si="28"/>
        <v>3122621.4996897466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3122621.4996897466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12920.692484063198</v>
      </c>
      <c r="L292" s="444">
        <f t="shared" ca="1" si="28"/>
        <v>3113886.8886592309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3113886.8886592309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12884.29827143605</v>
      </c>
      <c r="L293" s="444">
        <f t="shared" ca="1" si="28"/>
        <v>3105115.8834160883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3105115.8834160883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12847.75241625629</v>
      </c>
      <c r="L294" s="444">
        <f t="shared" ca="1" si="28"/>
        <v>3096308.3323177658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3096308.3323177658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12811.054286679946</v>
      </c>
      <c r="L295" s="444">
        <f t="shared" ca="1" si="28"/>
        <v>3087464.0830898667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3087464.0830898667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12774.203248230366</v>
      </c>
      <c r="L296" s="444">
        <f t="shared" ca="1" si="28"/>
        <v>3078582.9828235181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3078582.9828235181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12737.198663787247</v>
      </c>
      <c r="L297" s="444">
        <f t="shared" ca="1" si="28"/>
        <v>3069664.8779727267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3069664.8779727267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12700.039893575617</v>
      </c>
      <c r="L298" s="444">
        <f t="shared" ca="1" si="28"/>
        <v>3060709.6143517233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3060709.6143517233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12662.726295154769</v>
      </c>
      <c r="L299" s="444">
        <f t="shared" ca="1" si="28"/>
        <v>3051717.037132299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3051717.037132299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12625.257223407167</v>
      </c>
      <c r="L300" s="444">
        <f t="shared" ca="1" si="28"/>
        <v>3042686.9908411275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3042686.9908411275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12587.632030527286</v>
      </c>
      <c r="L301" s="444">
        <f t="shared" ca="1" si="28"/>
        <v>3033619.3193570757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3033619.3193570757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12549.850066010404</v>
      </c>
      <c r="L302" s="444">
        <f t="shared" ca="1" si="28"/>
        <v>3024513.8659085073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3024513.8659085073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12511.910676641368</v>
      </c>
      <c r="L303" s="444">
        <f t="shared" ca="1" si="28"/>
        <v>3015370.4730705698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3015370.4730705698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12473.813206483295</v>
      </c>
      <c r="L304" s="444">
        <f t="shared" ca="1" si="28"/>
        <v>3006188.9827624741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3006188.9827624741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12435.556996866229</v>
      </c>
      <c r="L305" s="444">
        <f t="shared" ca="1" si="28"/>
        <v>2996969.2362447614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2996969.2362447614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12397.141386375761</v>
      </c>
      <c r="L306" s="444">
        <f t="shared" ca="1" si="28"/>
        <v>2987711.0741165583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2987711.0741165583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12358.565710841582</v>
      </c>
      <c r="L307" s="444">
        <f t="shared" ca="1" si="28"/>
        <v>2978414.3363128211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2978414.3363128211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12319.829303326009</v>
      </c>
      <c r="L308" s="444">
        <f t="shared" ca="1" si="28"/>
        <v>2969078.8621015684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2969078.8621015684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12280.931494112456</v>
      </c>
      <c r="L309" s="444">
        <f t="shared" ca="1" si="28"/>
        <v>2959704.4900811021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2959704.4900811021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12241.871610693846</v>
      </c>
      <c r="L310" s="444">
        <f t="shared" ca="1" si="28"/>
        <v>2950291.0581772169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2950291.0581772169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12202.648977760991</v>
      </c>
      <c r="L311" s="444">
        <f t="shared" ca="1" si="28"/>
        <v>2940838.4036403992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2940838.4036403992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12163.262917190918</v>
      </c>
      <c r="L312" s="444">
        <f t="shared" ca="1" si="28"/>
        <v>2931346.3630430112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2931346.3630430112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12123.712748035134</v>
      </c>
      <c r="L313" s="444">
        <f t="shared" ca="1" si="28"/>
        <v>2921814.7722764676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2921814.7722764676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12083.997786507869</v>
      </c>
      <c r="L314" s="444">
        <f t="shared" ca="1" si="28"/>
        <v>2912243.4665483967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2912243.4665483967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12044.11734597424</v>
      </c>
      <c r="L315" s="444">
        <f t="shared" ca="1" si="28"/>
        <v>2902632.2803797922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2902632.2803797922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12004.070736938389</v>
      </c>
      <c r="L316" s="444">
        <f t="shared" ca="1" si="28"/>
        <v>2892981.0476021515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2892981.0476021515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11963.857267031553</v>
      </c>
      <c r="L317" s="444">
        <f t="shared" ca="1" si="28"/>
        <v>2883289.6013546041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2883289.6013546041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11923.476241000106</v>
      </c>
      <c r="L318" s="444">
        <f t="shared" ca="1" si="28"/>
        <v>2873557.7740810253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2873557.7740810253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11882.926960693527</v>
      </c>
      <c r="L319" s="444">
        <f t="shared" ca="1" si="28"/>
        <v>2863785.3975271401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2863785.3975271401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11842.208725052338</v>
      </c>
      <c r="L320" s="444">
        <f t="shared" ca="1" si="28"/>
        <v>2853972.3027376137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2853972.3027376137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11801.320830095978</v>
      </c>
      <c r="L321" s="444">
        <f t="shared" ca="1" si="28"/>
        <v>2844118.3200531309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2844118.3200531309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11760.262568910633</v>
      </c>
      <c r="L322" s="444">
        <f t="shared" ca="1" si="28"/>
        <v>2834223.2791074626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2834223.2791074626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11719.033231637015</v>
      </c>
      <c r="L323" s="444">
        <f t="shared" ca="1" si="28"/>
        <v>2824287.0088245207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2824287.0088245207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11677.632105458091</v>
      </c>
      <c r="L324" s="444">
        <f t="shared" ca="1" si="28"/>
        <v>2814309.3374154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2814309.3374154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11636.058474586755</v>
      </c>
      <c r="L325" s="444">
        <f t="shared" ca="1" si="28"/>
        <v>2804290.0923754079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2804290.0923754079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11594.311620253455</v>
      </c>
      <c r="L326" s="444">
        <f t="shared" ca="1" si="28"/>
        <v>2794229.1004810827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2794229.1004810827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11552.390820693767</v>
      </c>
      <c r="L327" s="444">
        <f t="shared" ca="1" si="28"/>
        <v>2784126.1877871975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2784126.1877871975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11510.295351135912</v>
      </c>
      <c r="L328" s="444">
        <f t="shared" ca="1" si="28"/>
        <v>2773981.1796237547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2773981.1796237547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11468.024483788233</v>
      </c>
      <c r="L329" s="444">
        <f t="shared" ca="1" si="28"/>
        <v>2763793.9005929641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2763793.9005929641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11425.577487826606</v>
      </c>
      <c r="L330" s="444">
        <f t="shared" ca="1" si="28"/>
        <v>2753564.1745662121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2753564.1745662121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11382.953629381806</v>
      </c>
      <c r="L331" s="444">
        <f t="shared" ca="1" si="28"/>
        <v>2743291.8246810152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2743291.8246810152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11340.152171526817</v>
      </c>
      <c r="L332" s="444">
        <f t="shared" ca="1" si="28"/>
        <v>2732976.6733379634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2732976.6733379634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11297.172374264102</v>
      </c>
      <c r="L333" s="444">
        <f t="shared" ca="1" si="28"/>
        <v>2722618.5421976484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2722618.5421976484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11254.01349451279</v>
      </c>
      <c r="L334" s="444">
        <f t="shared" ca="1" si="28"/>
        <v>2712217.2521775826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2712217.2521775826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11210.674786095849</v>
      </c>
      <c r="L335" s="444">
        <f t="shared" ca="1" si="28"/>
        <v>2701772.6234490997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2701772.6234490997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11167.155499727171</v>
      </c>
      <c r="L336" s="444">
        <f t="shared" ca="1" si="28"/>
        <v>2691284.4754342479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2691284.4754342479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11123.454882998622</v>
      </c>
      <c r="L337" s="444">
        <f t="shared" ca="1" si="28"/>
        <v>2680752.6268026675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2680752.6268026675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11079.572180367037</v>
      </c>
      <c r="L338" s="444">
        <f t="shared" ca="1" si="28"/>
        <v>2670176.8954684557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2670176.8954684557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11035.506633141154</v>
      </c>
      <c r="L339" s="444">
        <f t="shared" ca="1" si="28"/>
        <v>2659557.098587018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2659557.098587018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10991.257479468497</v>
      </c>
      <c r="L340" s="444">
        <f t="shared" ca="1" si="28"/>
        <v>2648893.0525519075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2648893.0525519075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10946.823954322203</v>
      </c>
      <c r="L341" s="444">
        <f t="shared" ca="1" si="28"/>
        <v>2638184.572991651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2638184.572991651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10902.2052894878</v>
      </c>
      <c r="L342" s="444">
        <f t="shared" ca="1" si="28"/>
        <v>2627431.4747665599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2627431.4747665599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10857.400713549921</v>
      </c>
      <c r="L343" s="444">
        <f t="shared" ca="1" si="28"/>
        <v>2616633.571965531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2616633.571965531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10812.409451878968</v>
      </c>
      <c r="L344" s="444">
        <f t="shared" ca="1" si="28"/>
        <v>2605790.6779028312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2605790.6779028312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10767.230726617718</v>
      </c>
      <c r="L345" s="444">
        <f t="shared" ca="1" si="28"/>
        <v>2594902.6051148702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2594902.6051148702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10721.863756667881</v>
      </c>
      <c r="L346" s="444">
        <f t="shared" ca="1" si="28"/>
        <v>2583969.1653569592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2583969.1653569592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10676.307757676585</v>
      </c>
      <c r="L347" s="444">
        <f t="shared" ca="1" si="28"/>
        <v>2572990.169600057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2572990.169600057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10630.561942022825</v>
      </c>
      <c r="L348" s="444">
        <f t="shared" ca="1" si="28"/>
        <v>2561965.4280275009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2561965.4280275009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10584.625518803841</v>
      </c>
      <c r="L349" s="444">
        <f t="shared" ca="1" si="28"/>
        <v>2550894.750031726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2550894.750031726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10538.497693821446</v>
      </c>
      <c r="L350" s="444">
        <f t="shared" ca="1" si="28"/>
        <v>2539777.9442109684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2539777.9442109684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10492.177669568289</v>
      </c>
      <c r="L351" s="444">
        <f t="shared" ca="1" si="28"/>
        <v>2528614.8183659581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2528614.8183659581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10445.664645214079</v>
      </c>
      <c r="L352" s="444">
        <f t="shared" ca="1" si="28"/>
        <v>2517405.1794965933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2517405.1794965933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10398.957816591726</v>
      </c>
      <c r="L353" s="444">
        <f t="shared" ca="1" si="28"/>
        <v>2506148.8337986064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2506148.8337986064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10352.056376183447</v>
      </c>
      <c r="L354" s="444">
        <f t="shared" ca="1" si="28"/>
        <v>2494845.586660211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2494845.586660211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10304.9595131068</v>
      </c>
      <c r="L355" s="444">
        <f t="shared" ca="1" si="28"/>
        <v>2483495.242658739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2483495.242658739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10257.666413100667</v>
      </c>
      <c r="L356" s="444">
        <f t="shared" ca="1" si="28"/>
        <v>2472097.6055572606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2472097.6055572606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10210.176258511174</v>
      </c>
      <c r="L357" s="444">
        <f t="shared" ca="1" si="28"/>
        <v>2460652.4783011931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2460652.4783011931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10162.48822827756</v>
      </c>
      <c r="L358" s="444">
        <f t="shared" ca="1" si="28"/>
        <v>2449159.663014892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2449159.663014892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10114.601497917971</v>
      </c>
      <c r="L359" s="444">
        <f t="shared" ca="1" si="28"/>
        <v>2437618.9609982311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2437618.9609982311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10066.515239515218</v>
      </c>
      <c r="L360" s="444">
        <f t="shared" ca="1" si="28"/>
        <v>2426030.1727231676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2426030.1727231676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10018.228621702452</v>
      </c>
      <c r="L361" s="444">
        <f t="shared" ca="1" si="28"/>
        <v>2414393.0978302914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2414393.0978302914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9969.7408096488016</v>
      </c>
      <c r="L362" s="444">
        <f t="shared" ca="1" si="28"/>
        <v>2402707.5351253613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2402707.5351253613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9921.0509650449276</v>
      </c>
      <c r="L363" s="444">
        <f t="shared" ca="1" si="28"/>
        <v>2390973.2825758276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2390973.2825758276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9872.1582460885365</v>
      </c>
      <c r="L364" s="444">
        <f t="shared" ca="1" si="28"/>
        <v>2379190.137307337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2379190.137307337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9823.061807469825</v>
      </c>
      <c r="L365" s="444">
        <f t="shared" ca="1" si="28"/>
        <v>2367357.8956002281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2367357.8956002281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9773.7608003568712</v>
      </c>
      <c r="L366" s="444">
        <f t="shared" ca="1" si="28"/>
        <v>2355476.3528860062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2355476.3528860062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9724.2543723809467</v>
      </c>
      <c r="L367" s="444">
        <f t="shared" ca="1" si="28"/>
        <v>2343545.3037438085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2343545.3037438085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9674.5416676217901</v>
      </c>
      <c r="L368" s="444">
        <f t="shared" ca="1" si="28"/>
        <v>2331564.5418968513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2331564.5418968513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9624.6218265928019</v>
      </c>
      <c r="L369" s="444">
        <f t="shared" ca="1" si="28"/>
        <v>2319533.8602088653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2319533.8602088653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9574.4939862261926</v>
      </c>
      <c r="L370" s="444">
        <f t="shared" ca="1" si="28"/>
        <v>2307453.0506805126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2307453.0506805126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9524.1572798580564</v>
      </c>
      <c r="L371" s="444">
        <f t="shared" ca="1" si="28"/>
        <v>2295321.9044457916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2295321.9044457916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9473.6108372133858</v>
      </c>
      <c r="L372" s="444">
        <f t="shared" ca="1" si="28"/>
        <v>2283140.211768426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2283140.211768426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9422.853784391029</v>
      </c>
      <c r="L373" s="444">
        <f t="shared" ca="1" si="28"/>
        <v>2270907.7620382383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2270907.7620382383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9371.885243848581</v>
      </c>
      <c r="L374" s="444">
        <f t="shared" ca="1" si="28"/>
        <v>2258624.3437675079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2258624.3437675079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9320.7043343872047</v>
      </c>
      <c r="L375" s="444">
        <f t="shared" ca="1" si="28"/>
        <v>2246289.7445873162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2246289.7445873162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9269.3101711364052</v>
      </c>
      <c r="L376" s="444">
        <f t="shared" ca="1" si="28"/>
        <v>2233903.751243874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2233903.751243874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9217.7018655387292</v>
      </c>
      <c r="L377" s="444">
        <f t="shared" ca="1" si="28"/>
        <v>2221466.1495948341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2221466.1495948341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9165.8785253343958</v>
      </c>
      <c r="L378" s="444">
        <f t="shared" ca="1" si="28"/>
        <v>2208976.7246055896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2208976.7246055896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9113.8392545458773</v>
      </c>
      <c r="L379" s="444">
        <f t="shared" ca="1" si="28"/>
        <v>2196435.2603455568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2196435.2603455568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9061.5831534624085</v>
      </c>
      <c r="L380" s="444">
        <f t="shared" ca="1" si="28"/>
        <v>2183841.5399844404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2183841.5399844404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9009.1093186244234</v>
      </c>
      <c r="L381" s="444">
        <f t="shared" ca="1" si="28"/>
        <v>2171195.3457884858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2171195.3457884858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8956.4168428079465</v>
      </c>
      <c r="L382" s="444">
        <f t="shared" ca="1" si="28"/>
        <v>2158496.459116715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2158496.459116715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8903.5048150089006</v>
      </c>
      <c r="L383" s="444">
        <f t="shared" ca="1" si="28"/>
        <v>2145744.6604171451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2145744.6604171451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8850.3723204273592</v>
      </c>
      <c r="L384" s="444">
        <f t="shared" ca="1" si="28"/>
        <v>2132939.7292229938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2132939.7292229938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8797.0184404517295</v>
      </c>
      <c r="L385" s="444">
        <f t="shared" ca="1" si="28"/>
        <v>2120081.4441488669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2120081.4441488669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8743.4422526428662</v>
      </c>
      <c r="L386" s="444">
        <f t="shared" ca="1" si="28"/>
        <v>2107169.582886931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2107169.582886931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8689.6428307181341</v>
      </c>
      <c r="L387" s="444">
        <f t="shared" ca="1" si="28"/>
        <v>2094203.9222030703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2094203.9222030703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8635.6192445353809</v>
      </c>
      <c r="L388" s="444">
        <f t="shared" ca="1" si="28"/>
        <v>2081184.2379330269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2081184.2379330269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8581.3705600768662</v>
      </c>
      <c r="L389" s="444">
        <f t="shared" ca="1" si="28"/>
        <v>2068110.3049785248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2068110.3049785248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8526.8958394331094</v>
      </c>
      <c r="L390" s="444">
        <f t="shared" ca="1" si="28"/>
        <v>2054981.8973033791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2054981.8973033791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8472.1941407866689</v>
      </c>
      <c r="L391" s="444">
        <f t="shared" ca="1" si="28"/>
        <v>2041798.7879295871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2041798.7879295871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8417.2645183958666</v>
      </c>
      <c r="L392" s="444">
        <f t="shared" ca="1" si="28"/>
        <v>2028560.748933404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2028560.748933404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8362.1060225784386</v>
      </c>
      <c r="L393" s="444">
        <f t="shared" ca="1" si="28"/>
        <v>2015267.5514414036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2015267.5514414036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8306.7176996951021</v>
      </c>
      <c r="L394" s="444">
        <f t="shared" ca="1" si="28"/>
        <v>2001918.9656265199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2001918.9656265199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8251.0985921330866</v>
      </c>
      <c r="L395" s="444">
        <f t="shared" ca="1" si="28"/>
        <v>1988514.7607040741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1988514.7607040741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8195.2477382895631</v>
      </c>
      <c r="L396" s="444">
        <f t="shared" ca="1" si="28"/>
        <v>1975054.7049277849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1975054.7049277849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8139.1641725550262</v>
      </c>
      <c r="L397" s="444">
        <f t="shared" ca="1" si="28"/>
        <v>1961538.5655857611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1961538.5655857611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8082.8469252965924</v>
      </c>
      <c r="L398" s="444">
        <f t="shared" ca="1" si="28"/>
        <v>1947966.1089964788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1947966.1089964788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8026.2950228412501</v>
      </c>
      <c r="L399" s="444">
        <f t="shared" ca="1" si="28"/>
        <v>1934337.1005047413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1934337.1005047413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7969.5074874590109</v>
      </c>
      <c r="L400" s="444">
        <f t="shared" ca="1" si="28"/>
        <v>1920651.3044776216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1920651.3044776216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7912.4833373460106</v>
      </c>
      <c r="L401" s="444">
        <f t="shared" ca="1" si="28"/>
        <v>1906908.4843003887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1906908.4843003887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7855.2215866075412</v>
      </c>
      <c r="L402" s="444">
        <f t="shared" ca="1" si="28"/>
        <v>1893108.4023724175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1893108.4023724175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7797.721245240994</v>
      </c>
      <c r="L403" s="444">
        <f t="shared" ca="1" si="28"/>
        <v>1879250.8201030795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1879250.8201030795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7739.9813191187523</v>
      </c>
      <c r="L404" s="444">
        <f t="shared" ca="1" si="28"/>
        <v>1865335.4979076195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1865335.4979076195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7682.0008099710021</v>
      </c>
      <c r="L405" s="444">
        <f t="shared" ca="1" si="28"/>
        <v>1851362.1952030116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1851362.1952030116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7623.7787153684703</v>
      </c>
      <c r="L406" s="444">
        <f t="shared" ca="1" si="28"/>
        <v>1837330.6704038011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1837330.6704038011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7565.3140287050928</v>
      </c>
      <c r="L407" s="444">
        <f t="shared" ca="1" si="28"/>
        <v>1823240.6809179273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1823240.6809179273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7506.605739180618</v>
      </c>
      <c r="L408" s="444">
        <f t="shared" ca="1" si="28"/>
        <v>1809091.9831425291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1809091.9831425291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7447.6528317831262</v>
      </c>
      <c r="L409" s="444">
        <f t="shared" ca="1" si="28"/>
        <v>1794884.3324597334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1794884.3324597334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7388.4542872714774</v>
      </c>
      <c r="L410" s="444">
        <f t="shared" ca="1" si="28"/>
        <v>1780617.483232426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1780617.483232426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7329.009082157696</v>
      </c>
      <c r="L411" s="444">
        <f t="shared" ca="1" si="28"/>
        <v>1766291.1888000048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1766291.1888000048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7269.3161886892758</v>
      </c>
      <c r="L412" s="444">
        <f t="shared" ca="1" si="28"/>
        <v>1751905.2014741153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1751905.2014741153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7209.3745748314022</v>
      </c>
      <c r="L413" s="444">
        <f t="shared" ca="1" si="28"/>
        <v>1737459.2725343679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1737459.2725343679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7149.1832042491205</v>
      </c>
      <c r="L414" s="444">
        <f t="shared" ca="1" si="28"/>
        <v>1722953.152224038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1722953.152224038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7088.7410362894134</v>
      </c>
      <c r="L415" s="444">
        <f t="shared" ca="1" si="28"/>
        <v>1708386.5897457486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1708386.5897457486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7028.0470259632066</v>
      </c>
      <c r="L416" s="444">
        <f t="shared" ca="1" si="28"/>
        <v>1693759.3332571329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1693759.3332571329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6967.1001239273082</v>
      </c>
      <c r="L417" s="444">
        <f t="shared" ca="1" si="28"/>
        <v>1679071.1298664813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1679071.1298664813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6905.8992764662589</v>
      </c>
      <c r="L418" s="444">
        <f t="shared" ca="1" si="28"/>
        <v>1664321.7256283688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1664321.7256283688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6844.4434254741236</v>
      </c>
      <c r="L419" s="444">
        <f t="shared" ca="1" si="28"/>
        <v>1649510.8655392642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1649510.8655392642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6782.731508436189</v>
      </c>
      <c r="L420" s="444">
        <f t="shared" ca="1" si="28"/>
        <v>1634638.2935331215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1634638.2935331215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6720.7624584105943</v>
      </c>
      <c r="L421" s="444">
        <f t="shared" ca="1" si="28"/>
        <v>1619703.7524769532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1619703.7524769532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6658.5352040098933</v>
      </c>
      <c r="L422" s="444">
        <f t="shared" ca="1" si="28"/>
        <v>1604706.9841663842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1604706.9841663842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6596.0486693825223</v>
      </c>
      <c r="L423" s="444">
        <f t="shared" ca="1" si="28"/>
        <v>1589647.7293211878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1589647.7293211878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6533.301774194204</v>
      </c>
      <c r="L424" s="444">
        <f t="shared" ca="1" si="28"/>
        <v>1574525.7275808032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1574525.7275808032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6470.2934336092685</v>
      </c>
      <c r="L425" s="444">
        <f t="shared" ca="1" si="28"/>
        <v>1559340.7174998336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1559340.7174998336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6407.0225582718949</v>
      </c>
      <c r="L426" s="444">
        <f t="shared" ca="1" si="28"/>
        <v>1544092.4365435266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1544092.4365435266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6343.4880542872825</v>
      </c>
      <c r="L427" s="444">
        <f t="shared" ca="1" si="28"/>
        <v>1528780.6210832351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1528780.6210832351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6279.6888232027341</v>
      </c>
      <c r="L428" s="444">
        <f t="shared" ca="1" si="28"/>
        <v>1513405.0063918589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1513405.0063918589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6215.623761988667</v>
      </c>
      <c r="L429" s="444">
        <f t="shared" ca="1" si="28"/>
        <v>1497965.3266392688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1497965.3266392688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6151.2917630195416</v>
      </c>
      <c r="L430" s="444">
        <f t="shared" ca="1" si="28"/>
        <v>1482461.3148877094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1482461.3148877094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6086.6917140547112</v>
      </c>
      <c r="L431" s="444">
        <f t="shared" ca="1" si="28"/>
        <v>1466892.7030871853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1466892.7030871853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6021.8224982191932</v>
      </c>
      <c r="L432" s="444">
        <f t="shared" ca="1" si="28"/>
        <v>1451259.2220708255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1451259.2220708255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5956.682993984361</v>
      </c>
      <c r="L433" s="444">
        <f t="shared" ca="1" si="28"/>
        <v>1435560.601550231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1435560.601550231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5891.2720751485504</v>
      </c>
      <c r="L434" s="444">
        <f t="shared" ca="1" si="28"/>
        <v>1419796.5701108007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1419796.5701108007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5825.588610817591</v>
      </c>
      <c r="L435" s="444">
        <f t="shared" ca="1" si="28"/>
        <v>1403966.8552070395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1403966.8552070395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5759.6314653852523</v>
      </c>
      <c r="L436" s="444">
        <f t="shared" ca="1" si="28"/>
        <v>1388071.1831578459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1388071.1831578459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5693.3994985136123</v>
      </c>
      <c r="L437" s="444">
        <f t="shared" ca="1" si="28"/>
        <v>1372109.2791417807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1372109.2791417807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5626.8915651133411</v>
      </c>
      <c r="L438" s="444">
        <f t="shared" ca="1" si="28"/>
        <v>1356080.8671923152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1356080.8671923152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5560.1065153239015</v>
      </c>
      <c r="L439" s="444">
        <f t="shared" ca="1" si="28"/>
        <v>1339985.6701930603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1339985.6701930603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5493.0431944936727</v>
      </c>
      <c r="L440" s="444">
        <f t="shared" ca="1" si="28"/>
        <v>1323823.4098729752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1323823.4098729752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5425.7004431599844</v>
      </c>
      <c r="L441" s="444">
        <f t="shared" ca="1" si="28"/>
        <v>1307593.8068015564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1307593.8068015564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5358.0770970290732</v>
      </c>
      <c r="L442" s="444">
        <f t="shared" ca="1" si="28"/>
        <v>1291296.5803840065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1291296.5803840065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5290.1719869559483</v>
      </c>
      <c r="L443" s="444">
        <f t="shared" ca="1" si="28"/>
        <v>1274931.4488563836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1274931.4488563836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5221.9839389241861</v>
      </c>
      <c r="L444" s="444">
        <f t="shared" ca="1" si="28"/>
        <v>1258498.129280729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1258498.129280729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5153.5117740256255</v>
      </c>
      <c r="L445" s="444">
        <f t="shared" ca="1" si="28"/>
        <v>1241996.3375401758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1241996.3375401758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5084.7543084399867</v>
      </c>
      <c r="L446" s="444">
        <f t="shared" ca="1" si="28"/>
        <v>1225425.7883340369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1225425.7883340369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5015.7103534144089</v>
      </c>
      <c r="L447" s="444">
        <f t="shared" ca="1" si="28"/>
        <v>1208786.1951728724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1208786.1951728724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4946.3787152428895</v>
      </c>
      <c r="L448" s="444">
        <f t="shared" ca="1" si="28"/>
        <v>1192077.2703735365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1192077.2703735365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4876.7581952456567</v>
      </c>
      <c r="L449" s="444">
        <f t="shared" ca="1" si="28"/>
        <v>1175298.7250542033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1175298.7250542033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4806.847589748435</v>
      </c>
      <c r="L450" s="444">
        <f t="shared" ca="1" si="28"/>
        <v>1158450.2691293729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1158450.2691293729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4736.6456900616422</v>
      </c>
      <c r="L451" s="444">
        <f t="shared" ca="1" si="28"/>
        <v>1141531.6113048557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1141531.6113048557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4666.1512824594865</v>
      </c>
      <c r="L452" s="444">
        <f t="shared" ca="1" si="28"/>
        <v>1124542.4590727363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1124542.4590727363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4595.3631481589891</v>
      </c>
      <c r="L453" s="444">
        <f t="shared" ca="1" si="28"/>
        <v>1107482.5187063164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1107482.5187063164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4524.2800632989065</v>
      </c>
      <c r="L454" s="444">
        <f t="shared" ca="1" si="28"/>
        <v>1090351.4952550365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1090351.4952550365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4452.9007989185739</v>
      </c>
      <c r="L455" s="444">
        <f t="shared" ca="1" si="28"/>
        <v>1073149.0925393763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1073149.0925393763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4381.2241209366566</v>
      </c>
      <c r="L456" s="444">
        <f t="shared" ca="1" si="28"/>
        <v>1055875.0131457341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1055875.0131457341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4309.2487901298136</v>
      </c>
      <c r="L457" s="444">
        <f t="shared" ca="1" si="28"/>
        <v>1038528.958421285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1038528.958421285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4236.9735621112759</v>
      </c>
      <c r="L458" s="444">
        <f t="shared" ca="1" si="28"/>
        <v>1021110.6284688174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1021110.6284688174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4164.3971873093287</v>
      </c>
      <c r="L459" s="444">
        <f t="shared" ca="1" si="28"/>
        <v>1003619.7221415481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1003619.7221415481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4091.5184109457045</v>
      </c>
      <c r="L460" s="444">
        <f t="shared" ca="1" si="28"/>
        <v>986055.93703791487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986055.93703791487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4018.3359730139</v>
      </c>
      <c r="L461" s="444">
        <f t="shared" ca="1" si="28"/>
        <v>968418.96949635004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968418.96949635004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3944.8486082573804</v>
      </c>
      <c r="L462" s="444">
        <f t="shared" ca="1" si="28"/>
        <v>950708.51459002856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950708.51459002856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3871.0550461477073</v>
      </c>
      <c r="L463" s="444">
        <f t="shared" ca="1" si="28"/>
        <v>932924.26612159749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932924.26612159749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3796.9540108625774</v>
      </c>
      <c r="L464" s="444">
        <f t="shared" ca="1" si="28"/>
        <v>915065.91661788127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915065.91661788127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3722.5442212637599</v>
      </c>
      <c r="L465" s="444">
        <f t="shared" ca="1" si="28"/>
        <v>897133.15732456616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897133.15732456616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3647.8243908749478</v>
      </c>
      <c r="L466" s="444">
        <f t="shared" ca="1" si="28"/>
        <v>879125.67820086237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879125.67820086237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3572.793227859514</v>
      </c>
      <c r="L467" s="444">
        <f t="shared" ca="1" si="28"/>
        <v>861043.16791414306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861043.16791414306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3497.4494349981842</v>
      </c>
      <c r="L468" s="444">
        <f t="shared" ca="1" si="28"/>
        <v>842885.31383456243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842885.31383456243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3421.7917096665983</v>
      </c>
      <c r="L469" s="444">
        <f t="shared" ca="1" si="28"/>
        <v>824651.80202965019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824651.80202965019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3345.818743812797</v>
      </c>
      <c r="L470" s="444">
        <f t="shared" ca="1" si="28"/>
        <v>806342.3172588842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806342.3172588842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3269.5292239346054</v>
      </c>
      <c r="L471" s="444">
        <f t="shared" ca="1" si="28"/>
        <v>787956.54296823998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787956.54296823998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3192.9218310569217</v>
      </c>
      <c r="L472" s="444">
        <f t="shared" ca="1" si="28"/>
        <v>769494.1612847182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769494.1612847182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3115.995240708914</v>
      </c>
      <c r="L473" s="444">
        <f t="shared" ca="1" si="28"/>
        <v>750954.85301084828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750954.85301084828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3038.7481229011232</v>
      </c>
      <c r="L474" s="444">
        <f t="shared" ca="1" si="28"/>
        <v>732338.29761917063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732338.29761917063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2961.1791421024664</v>
      </c>
      <c r="L475" s="444">
        <f t="shared" ca="1" si="28"/>
        <v>713644.17324669438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713644.17324669438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2883.2869572171485</v>
      </c>
      <c r="L476" s="444">
        <f t="shared" ca="1" si="28"/>
        <v>694872.1566893328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694872.1566893328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2805.0702215614747</v>
      </c>
      <c r="L477" s="444">
        <f t="shared" ca="1" si="28"/>
        <v>676021.92339631543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676021.92339631543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2726.5275828405693</v>
      </c>
      <c r="L478" s="444">
        <f t="shared" ca="1" si="28"/>
        <v>657093.14746457711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657093.14746457711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2647.6576831249927</v>
      </c>
      <c r="L479" s="444">
        <f t="shared" ca="1" si="28"/>
        <v>638085.50163312326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638085.50163312326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2568.4591588272683</v>
      </c>
      <c r="L480" s="444">
        <f t="shared" ca="1" si="28"/>
        <v>618998.65727737173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618998.65727737173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2488.9306406783035</v>
      </c>
      <c r="L481" s="444">
        <f t="shared" ca="1" si="28"/>
        <v>599832.28440347116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599832.28440347116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2409.0707537037183</v>
      </c>
      <c r="L482" s="444">
        <f t="shared" ca="1" si="28"/>
        <v>580586.05164259614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580586.05164259614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2328.8781172000727</v>
      </c>
      <c r="L483" s="444">
        <f t="shared" ca="1" si="28"/>
        <v>561259.62624521751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561259.62624521751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2248.3513447109949</v>
      </c>
      <c r="L484" s="444">
        <f t="shared" ca="1" si="28"/>
        <v>541852.67407534982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541852.67407534982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2167.4890440032123</v>
      </c>
      <c r="L485" s="444">
        <f t="shared" ca="1" si="28"/>
        <v>522364.85960477422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522364.85960477422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2086.289817042481</v>
      </c>
      <c r="L486" s="444">
        <f t="shared" ca="1" si="28"/>
        <v>502795.8459072379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502795.8459072379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2004.7522599694128</v>
      </c>
      <c r="L487" s="444">
        <f t="shared" ca="1" si="28"/>
        <v>483145.29465262854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483145.29465262854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1922.874963075207</v>
      </c>
      <c r="L488" s="444">
        <f t="shared" ca="1" si="28"/>
        <v>463412.86610112496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463412.86610112496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1840.6565107772758</v>
      </c>
      <c r="L489" s="444">
        <f t="shared" ca="1" si="28"/>
        <v>443598.21909732342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443598.21909732342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1758.0954815947691</v>
      </c>
      <c r="L490" s="444">
        <f t="shared" ca="1" si="28"/>
        <v>423701.01106433943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423701.01106433943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1675.1904481240026</v>
      </c>
      <c r="L491" s="444">
        <f t="shared" ca="1" si="28"/>
        <v>403720.89799788466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403720.89799788466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1591.9399770137745</v>
      </c>
      <c r="L492" s="444">
        <f t="shared" ca="1" si="28"/>
        <v>383657.53446031967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383657.53446031967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1508.342628940587</v>
      </c>
      <c r="L493" s="444">
        <f t="shared" ca="1" si="28"/>
        <v>363510.57357468148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363510.57357468148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1424.3969585837613</v>
      </c>
      <c r="L494" s="444">
        <f t="shared" ca="1" si="28"/>
        <v>343279.66701868642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343279.66701868642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1340.1015146004484</v>
      </c>
      <c r="L495" s="444">
        <f t="shared" ca="1" si="28"/>
        <v>322964.46501870808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322964.46501870808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1255.4548396005387</v>
      </c>
      <c r="L496" s="444">
        <f t="shared" ca="1" si="28"/>
        <v>302564.61634372984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302564.61634372984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1170.4554701214627</v>
      </c>
      <c r="L497" s="444">
        <f t="shared" ca="1" si="28"/>
        <v>282079.76829927252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282079.76829927252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1085.1019366028904</v>
      </c>
      <c r="L498" s="444">
        <f t="shared" ca="1" si="28"/>
        <v>261509.56672129661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261509.56672129661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999.39276336132434</v>
      </c>
      <c r="L499" s="444">
        <f t="shared" ca="1" si="28"/>
        <v>240853.65597007915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240853.65597007915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913.32646856458484</v>
      </c>
      <c r="L500" s="444">
        <f t="shared" ca="1" si="28"/>
        <v>220111.67892406497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220111.67892406497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826.90156420619235</v>
      </c>
      <c r="L501" s="444">
        <f t="shared" ca="1" si="28"/>
        <v>199283.27697369238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199283.27697369238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740.11655607963996</v>
      </c>
      <c r="L502" s="444">
        <f t="shared" ca="1" si="28"/>
        <v>178368.09001519324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178368.09001519324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652.9699437525602</v>
      </c>
      <c r="L503" s="444">
        <f t="shared" ca="1" si="28"/>
        <v>157365.75644436703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157365.75644436703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565.46022054078435</v>
      </c>
      <c r="L504" s="444">
        <f t="shared" ca="1" si="28"/>
        <v>136275.91315032903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136275.91315032903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477.58587348229264</v>
      </c>
      <c r="L505" s="444">
        <f t="shared" ca="1" si="28"/>
        <v>115098.19550923254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115098.19550923254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389.34538331105728</v>
      </c>
      <c r="L506" s="444">
        <f t="shared" ca="1" si="28"/>
        <v>93832.237377964804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93832.237377964804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300.73722443077509</v>
      </c>
      <c r="L507" s="444">
        <f t="shared" ca="1" si="28"/>
        <v>72477.671087816794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72477.671087816794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211.75986488849171</v>
      </c>
      <c r="L508" s="444">
        <f t="shared" ca="1" si="28"/>
        <v>51034.127438126496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51034.127438126496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122.41176634811545</v>
      </c>
      <c r="L509" s="444">
        <f t="shared" ca="1" si="28"/>
        <v>29501.235689895824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29501.235689895824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32.69138406382099</v>
      </c>
      <c r="L510" s="444">
        <f t="shared" ca="1" si="28"/>
        <v>7878.6235593808578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7878.6235593808578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-57.40283314665804</v>
      </c>
      <c r="L511" s="444">
        <f t="shared" ca="1" si="28"/>
        <v>-13834.082788344587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-13834.082788344587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-147.87244292884739</v>
      </c>
      <c r="L512" s="444">
        <f t="shared" ca="1" si="28"/>
        <v>-35637.258745852225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-35637.258745852225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-238.71900941846255</v>
      </c>
      <c r="L513" s="444">
        <f t="shared" ca="1" si="28"/>
        <v>-57531.281269849474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-57531.281269849474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-329.9441032684511</v>
      </c>
      <c r="L514" s="444">
        <f t="shared" ca="1" si="28"/>
        <v>-79516.528887696724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-79516.528887696724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-421.54930167614793</v>
      </c>
      <c r="L515" s="444">
        <f t="shared" ca="1" si="28"/>
        <v>-101593.38170395166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-101593.38170395166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-513.53618841054356</v>
      </c>
      <c r="L516" s="444">
        <f t="shared" ca="1" si="28"/>
        <v>-123762.22140694098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-123762.22140694098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-605.90635383966571</v>
      </c>
      <c r="L517" s="444">
        <f t="shared" ca="1" si="28"/>
        <v>-146023.43127535944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-146023.43127535944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-698.6613949580759</v>
      </c>
      <c r="L518" s="444">
        <f t="shared" ref="L518:L772" ca="1" si="54">I518-J518+K518</f>
        <v>-168377.39618489629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-168377.39618489629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-791.80291541447946</v>
      </c>
      <c r="L519" s="444">
        <f t="shared" ca="1" si="54"/>
        <v>-190824.50261488956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-190824.50261488956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-885.33252553945147</v>
      </c>
      <c r="L520" s="444">
        <f t="shared" ca="1" si="54"/>
        <v>-213365.13865500779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-213365.13865500779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-979.25184237327733</v>
      </c>
      <c r="L521" s="444">
        <f t="shared" ca="1" si="54"/>
        <v>-235999.69401195986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-235999.69401195986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-1073.5624896939109</v>
      </c>
      <c r="L522" s="444">
        <f t="shared" ca="1" si="54"/>
        <v>-258728.56001623254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-258728.56001623254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-1168.2660980450471</v>
      </c>
      <c r="L523" s="444">
        <f t="shared" ca="1" si="54"/>
        <v>-281552.12962885638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-281552.12962885638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-1263.3643047643131</v>
      </c>
      <c r="L524" s="444">
        <f t="shared" ca="1" si="54"/>
        <v>-304470.79744819948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-304470.79744819948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-1358.8587540115761</v>
      </c>
      <c r="L525" s="444">
        <f t="shared" ca="1" si="54"/>
        <v>-327484.95971678983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-327484.95971678983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-1454.7510967973692</v>
      </c>
      <c r="L526" s="444">
        <f t="shared" ca="1" si="54"/>
        <v>-350595.01432816597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-350595.01432816597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-1551.0429910114365</v>
      </c>
      <c r="L527" s="444">
        <f t="shared" ca="1" si="54"/>
        <v>-373801.36083375622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-373801.36083375622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-1647.7361014513958</v>
      </c>
      <c r="L528" s="444">
        <f t="shared" ca="1" si="54"/>
        <v>-397104.40044978639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-397104.40044978639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-1744.8320998515217</v>
      </c>
      <c r="L529" s="444">
        <f t="shared" ca="1" si="54"/>
        <v>-420504.53606421669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-420504.53606421669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-1842.3326649116477</v>
      </c>
      <c r="L530" s="444">
        <f t="shared" ca="1" si="54"/>
        <v>-444002.17224370711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-444002.17224370711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-1940.2394823261914</v>
      </c>
      <c r="L531" s="444">
        <f t="shared" ca="1" si="54"/>
        <v>-467597.7152406121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-467597.7152406121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-2038.5542448132953</v>
      </c>
      <c r="L532" s="444">
        <f t="shared" ca="1" si="54"/>
        <v>-491291.57300000417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-491291.57300000417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-2137.2786521440958</v>
      </c>
      <c r="L533" s="444">
        <f t="shared" ca="1" si="54"/>
        <v>-515084.15516672703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-515084.15516672703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-2236.414411172108</v>
      </c>
      <c r="L534" s="444">
        <f t="shared" ca="1" si="54"/>
        <v>-538975.87309247802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-538975.87309247802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-2335.9632358627364</v>
      </c>
      <c r="L535" s="444">
        <f t="shared" ca="1" si="54"/>
        <v>-562967.13984291954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-562967.13984291954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-2435.9268473229099</v>
      </c>
      <c r="L536" s="444">
        <f t="shared" ca="1" si="54"/>
        <v>-587058.37020482135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-587058.37020482135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-2536.3069738308336</v>
      </c>
      <c r="L537" s="444">
        <f t="shared" ca="1" si="54"/>
        <v>-611249.98069323087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-611249.98069323087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-2637.1053508658738</v>
      </c>
      <c r="L538" s="444">
        <f t="shared" ca="1" si="54"/>
        <v>-635542.38955867558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-635542.38955867558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-2738.3237211385594</v>
      </c>
      <c r="L539" s="444">
        <f t="shared" ca="1" si="54"/>
        <v>-659936.01679439284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-659936.01679439284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-2839.9638346207153</v>
      </c>
      <c r="L540" s="444">
        <f t="shared" ca="1" si="54"/>
        <v>-684431.28414359235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-684431.28414359235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-2942.0274485757127</v>
      </c>
      <c r="L541" s="444">
        <f t="shared" ca="1" si="54"/>
        <v>-709028.61510674679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-709028.61510674679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-3044.5163275888567</v>
      </c>
      <c r="L542" s="444">
        <f t="shared" ca="1" si="54"/>
        <v>-733728.43494891445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-733728.43494891445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-3147.4322435978888</v>
      </c>
      <c r="L543" s="444">
        <f t="shared" ca="1" si="54"/>
        <v>-758531.17070709122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-758531.17070709122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-3250.7769759236253</v>
      </c>
      <c r="L544" s="444">
        <f t="shared" ca="1" si="54"/>
        <v>-783437.25119759375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-783437.25119759375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-3354.5523113007189</v>
      </c>
      <c r="L545" s="444">
        <f t="shared" ca="1" si="54"/>
        <v>-808447.10702347336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-808447.10702347336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-3458.7600439085513</v>
      </c>
      <c r="L546" s="444">
        <f t="shared" ca="1" si="54"/>
        <v>-833561.17058196082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-833561.17058196082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-3563.4019754022484</v>
      </c>
      <c r="L547" s="444">
        <f t="shared" ca="1" si="54"/>
        <v>-858779.87607194192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-858779.87607194192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-3668.4799149438359</v>
      </c>
      <c r="L548" s="444">
        <f t="shared" ca="1" si="54"/>
        <v>-884103.65950146446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-884103.65950146446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-3773.9956792335133</v>
      </c>
      <c r="L549" s="444">
        <f t="shared" ca="1" si="54"/>
        <v>-909532.95869527664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-909532.95869527664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-3879.9510925410646</v>
      </c>
      <c r="L550" s="444">
        <f t="shared" ca="1" si="54"/>
        <v>-935068.21330239659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-935068.21330239659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-3986.3479867373972</v>
      </c>
      <c r="L551" s="444">
        <f t="shared" ca="1" si="54"/>
        <v>-960709.8648037127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-960709.8648037127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-4093.1882013262148</v>
      </c>
      <c r="L552" s="444">
        <f t="shared" ca="1" si="54"/>
        <v>-986458.35651961761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-986458.35651961761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-4200.4735834758185</v>
      </c>
      <c r="L553" s="444">
        <f t="shared" ca="1" si="54"/>
        <v>-1012314.1336176723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-1012314.1336176723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-4308.205988051046</v>
      </c>
      <c r="L554" s="444">
        <f t="shared" ca="1" si="54"/>
        <v>-1038277.643120302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-1038277.643120302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-4416.3872776453363</v>
      </c>
      <c r="L555" s="444">
        <f t="shared" ca="1" si="54"/>
        <v>-1064349.333912526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-1064349.333912526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-4525.0193226129368</v>
      </c>
      <c r="L556" s="444">
        <f t="shared" ca="1" si="54"/>
        <v>-1090529.6567497179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-1090529.6567497179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-4634.1040011012365</v>
      </c>
      <c r="L557" s="444">
        <f t="shared" ca="1" si="54"/>
        <v>-1116819.0642653981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-1116819.0642653981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-4743.6431990832371</v>
      </c>
      <c r="L558" s="444">
        <f t="shared" ca="1" si="54"/>
        <v>-1143218.0109790601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-1143218.0109790601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-4853.6388103901618</v>
      </c>
      <c r="L559" s="444">
        <f t="shared" ca="1" si="54"/>
        <v>-1169726.9533040291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-1169726.9533040291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-4964.0927367442</v>
      </c>
      <c r="L560" s="444">
        <f t="shared" ca="1" si="54"/>
        <v>-1196346.349555352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-1196346.349555352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-5075.0068877913782</v>
      </c>
      <c r="L561" s="444">
        <f t="shared" ca="1" si="54"/>
        <v>-1223076.6599577223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-1223076.6599577223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-5186.3831811345881</v>
      </c>
      <c r="L562" s="444">
        <f t="shared" ca="1" si="54"/>
        <v>-1249918.3466534358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-1249918.3466534358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-5298.223542366728</v>
      </c>
      <c r="L563" s="444">
        <f t="shared" ca="1" si="54"/>
        <v>-1276871.8737103813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-1276871.8737103813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-5410.529905104001</v>
      </c>
      <c r="L564" s="444">
        <f t="shared" ca="1" si="54"/>
        <v>-1303937.7071300643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-1303937.7071300643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-5523.3042110193464</v>
      </c>
      <c r="L565" s="444">
        <f t="shared" ca="1" si="54"/>
        <v>-1331116.3148556624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-1331116.3148556624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-5636.5484098760053</v>
      </c>
      <c r="L566" s="444">
        <f t="shared" ca="1" si="54"/>
        <v>-1358408.1667801172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-1358408.1667801172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-5750.2644595612337</v>
      </c>
      <c r="L567" s="444">
        <f t="shared" ca="1" si="54"/>
        <v>-1385813.7347542574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-1385813.7347542574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-5864.4543261201507</v>
      </c>
      <c r="L568" s="444">
        <f t="shared" ca="1" si="54"/>
        <v>-1413333.4925949564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-1413333.4925949564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-5979.1199837897302</v>
      </c>
      <c r="L569" s="444">
        <f t="shared" ca="1" si="54"/>
        <v>-1440967.916093325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-1440967.916093325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-6094.2634150329322</v>
      </c>
      <c r="L570" s="444">
        <f t="shared" ca="1" si="54"/>
        <v>-1468717.4830229369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-1468717.4830229369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-6209.8866105729821</v>
      </c>
      <c r="L571" s="444">
        <f t="shared" ca="1" si="54"/>
        <v>-1496582.6731480886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-1496582.6731480886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-6325.9915694277806</v>
      </c>
      <c r="L572" s="444">
        <f t="shared" ca="1" si="54"/>
        <v>-1524563.9682320952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-1524563.9682320952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-6442.5802989444755</v>
      </c>
      <c r="L573" s="444">
        <f t="shared" ca="1" si="54"/>
        <v>-1552661.8520456185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-1552661.8520456185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-6559.6548148341553</v>
      </c>
      <c r="L574" s="444">
        <f t="shared" ca="1" si="54"/>
        <v>-1580876.8103750315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-1580876.8103750315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-6677.21714120671</v>
      </c>
      <c r="L575" s="444">
        <f t="shared" ca="1" si="54"/>
        <v>-1609209.331030817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-1609209.331030817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-6795.2693106058159</v>
      </c>
      <c r="L576" s="444">
        <f t="shared" ca="1" si="54"/>
        <v>-1637659.9038560016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-1637659.9038560016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-6913.8133640440847</v>
      </c>
      <c r="L577" s="444">
        <f t="shared" ca="1" si="54"/>
        <v>-1666229.0207346245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-1666229.0207346245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-7032.8513510383473</v>
      </c>
      <c r="L578" s="444">
        <f t="shared" ca="1" si="54"/>
        <v>-1694917.1756002416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-1694917.1756002416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-7152.3853296450852</v>
      </c>
      <c r="L579" s="444">
        <f t="shared" ca="1" si="54"/>
        <v>-1723724.8644444656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-1723724.8644444656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-7272.4173664960172</v>
      </c>
      <c r="L580" s="444">
        <f t="shared" ca="1" si="54"/>
        <v>-1752652.5853255405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-1752652.5853255405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-7392.9495368338312</v>
      </c>
      <c r="L581" s="444">
        <f t="shared" ca="1" si="54"/>
        <v>-1781700.8383769533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-1781700.8383769533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-7513.9839245480507</v>
      </c>
      <c r="L582" s="444">
        <f t="shared" ca="1" si="54"/>
        <v>-1810870.1258160803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-1810870.1258160803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-7635.5226222110796</v>
      </c>
      <c r="L583" s="444">
        <f t="shared" ca="1" si="54"/>
        <v>-1840160.9519528702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-1840160.9519528702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-7757.56773111437</v>
      </c>
      <c r="L584" s="444">
        <f t="shared" ca="1" si="54"/>
        <v>-1869573.8231985634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-1869573.8231985634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-7880.1213613047585</v>
      </c>
      <c r="L585" s="444">
        <f t="shared" ca="1" si="54"/>
        <v>-1899109.248074447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-1899109.248074447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-8003.1856316209423</v>
      </c>
      <c r="L586" s="444">
        <f t="shared" ca="1" si="54"/>
        <v>-1928767.7372206468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-1928767.7372206468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-8126.7626697301066</v>
      </c>
      <c r="L587" s="444">
        <f t="shared" ca="1" si="54"/>
        <v>-1958549.8034049557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-1958549.8034049557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-8250.8546121647269</v>
      </c>
      <c r="L588" s="444">
        <f t="shared" ca="1" si="54"/>
        <v>-1988455.9615316992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-1988455.9615316992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-8375.4636043594928</v>
      </c>
      <c r="L589" s="444">
        <f t="shared" ca="1" si="54"/>
        <v>-2018486.7286506374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-2018486.7286506374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-8500.5918006884003</v>
      </c>
      <c r="L590" s="444">
        <f t="shared" ca="1" si="54"/>
        <v>-2048642.6239659046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-2048642.6239659046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-8626.2413645020133</v>
      </c>
      <c r="L591" s="444">
        <f t="shared" ca="1" si="54"/>
        <v>-2078924.1688449855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-2078924.1688449855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-8752.4144681648504</v>
      </c>
      <c r="L592" s="444">
        <f t="shared" ca="1" si="54"/>
        <v>-2109331.8868277292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-2109331.8868277292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-8879.1132930929507</v>
      </c>
      <c r="L593" s="444">
        <f t="shared" ca="1" si="54"/>
        <v>-2139866.3036354012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-2139866.3036354012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-9006.3400297915832</v>
      </c>
      <c r="L594" s="444">
        <f t="shared" ca="1" si="54"/>
        <v>-2170527.9471797715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-2170527.9471797715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-9134.0968778931256</v>
      </c>
      <c r="L595" s="444">
        <f t="shared" ca="1" si="54"/>
        <v>-2201317.3475722433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-2201317.3475722433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-9262.3860461950917</v>
      </c>
      <c r="L596" s="444">
        <f t="shared" ca="1" si="54"/>
        <v>-2232235.0371330171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-2232235.0371330171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-9391.2097526983162</v>
      </c>
      <c r="L597" s="444">
        <f t="shared" ca="1" si="54"/>
        <v>-2263281.5504002944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-2263281.5504002944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-9520.5702246453056</v>
      </c>
      <c r="L598" s="444">
        <f t="shared" ca="1" si="54"/>
        <v>-2294457.4241395183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-2294457.4241395183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-9650.4696985587379</v>
      </c>
      <c r="L599" s="444">
        <f t="shared" ca="1" si="54"/>
        <v>-2325763.1973526557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-2325763.1973526557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-9780.9104202801445</v>
      </c>
      <c r="L600" s="444">
        <f t="shared" ca="1" si="54"/>
        <v>-2357199.4112875145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-2357199.4112875145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-9911.8946450087224</v>
      </c>
      <c r="L601" s="444">
        <f t="shared" ca="1" si="54"/>
        <v>-2388766.6094471021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-2388766.6094471021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-10043.424637340337</v>
      </c>
      <c r="L602" s="444">
        <f t="shared" ca="1" si="54"/>
        <v>-2420465.3375990214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-2420465.3375990214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-10175.502671306667</v>
      </c>
      <c r="L603" s="444">
        <f t="shared" ca="1" si="54"/>
        <v>-2452296.1437849067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-2452296.1437849067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-10308.131030414523</v>
      </c>
      <c r="L604" s="444">
        <f t="shared" ca="1" si="54"/>
        <v>-2484259.5783299003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-2484259.5783299003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-10441.31200768533</v>
      </c>
      <c r="L605" s="444">
        <f t="shared" ca="1" si="54"/>
        <v>-2516356.1938521643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-2516356.1938521643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-10575.047905694762</v>
      </c>
      <c r="L606" s="444">
        <f t="shared" ca="1" si="54"/>
        <v>-2548586.5452724379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-2548586.5452724379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-10709.34103661257</v>
      </c>
      <c r="L607" s="444">
        <f t="shared" ca="1" si="54"/>
        <v>-2580951.1898236293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-2580951.1898236293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-10844.193722242533</v>
      </c>
      <c r="L608" s="444">
        <f t="shared" ca="1" si="54"/>
        <v>-2613450.6870604507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-2613450.6870604507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-10979.608294062622</v>
      </c>
      <c r="L609" s="444">
        <f t="shared" ca="1" si="54"/>
        <v>-2646085.5988690923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-2646085.5988690923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-11115.587093265296</v>
      </c>
      <c r="L610" s="444">
        <f t="shared" ca="1" si="54"/>
        <v>-2678856.4894769364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-2678856.4894769364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-11252.13247079798</v>
      </c>
      <c r="L611" s="444">
        <f t="shared" ca="1" si="54"/>
        <v>-2711763.925462313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-2711763.925462313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-11389.246787403716</v>
      </c>
      <c r="L612" s="444">
        <f t="shared" ca="1" si="54"/>
        <v>-2744808.4757642956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-2744808.4757642956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-11526.932413661976</v>
      </c>
      <c r="L613" s="444">
        <f t="shared" ca="1" si="54"/>
        <v>-2777990.7116925362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-2777990.7116925362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-11665.191730029646</v>
      </c>
      <c r="L614" s="444">
        <f t="shared" ca="1" si="54"/>
        <v>-2811311.2069371445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-2811311.2069371445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-11804.02712688218</v>
      </c>
      <c r="L615" s="444">
        <f t="shared" ca="1" si="54"/>
        <v>-2844770.5375786056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-2844770.5375786056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-11943.441004554936</v>
      </c>
      <c r="L616" s="444">
        <f t="shared" ca="1" si="54"/>
        <v>-2878369.2820977392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-2878369.2820977392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-12083.435773384659</v>
      </c>
      <c r="L617" s="444">
        <f t="shared" ca="1" si="54"/>
        <v>-2912108.0213857028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-2912108.0213857028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-12224.013853751174</v>
      </c>
      <c r="L618" s="444">
        <f t="shared" ca="1" si="54"/>
        <v>-2945987.3387540327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-2945987.3387540327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-12365.177676119214</v>
      </c>
      <c r="L619" s="444">
        <f t="shared" ca="1" si="54"/>
        <v>-2980007.819944731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-2980007.819944731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-12506.929681080457</v>
      </c>
      <c r="L620" s="444">
        <f t="shared" ca="1" si="54"/>
        <v>-3014170.0531403902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-3014170.0531403902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-12649.272319395704</v>
      </c>
      <c r="L621" s="444">
        <f t="shared" ca="1" si="54"/>
        <v>-3048474.6289743646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-3048474.6289743646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-12792.208052037264</v>
      </c>
      <c r="L622" s="444">
        <f t="shared" ca="1" si="54"/>
        <v>-3082922.1405409807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-3082922.1405409807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-12935.739350231499</v>
      </c>
      <c r="L623" s="444">
        <f t="shared" ca="1" si="54"/>
        <v>-3117513.1834057909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-3117513.1834057909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-13079.86869550154</v>
      </c>
      <c r="L624" s="444">
        <f t="shared" ca="1" si="54"/>
        <v>-3152248.3556158715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-3152248.3556158715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-13224.598579710209</v>
      </c>
      <c r="L625" s="444">
        <f t="shared" ca="1" si="54"/>
        <v>-3187128.2577101607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-3187128.2577101607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-13369.931505103081</v>
      </c>
      <c r="L626" s="444">
        <f t="shared" ca="1" si="54"/>
        <v>-3222153.4927298427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-3222153.4927298427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-13515.869984351755</v>
      </c>
      <c r="L627" s="444">
        <f t="shared" ca="1" si="54"/>
        <v>-3257324.6662287731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-3257324.6662287731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-13662.4165405973</v>
      </c>
      <c r="L628" s="444">
        <f t="shared" ca="1" si="54"/>
        <v>-3292642.386283949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-3292642.386283949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-13809.573707493866</v>
      </c>
      <c r="L629" s="444">
        <f t="shared" ca="1" si="54"/>
        <v>-3328107.2635060218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-3328107.2635060218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-13957.344029252503</v>
      </c>
      <c r="L630" s="444">
        <f t="shared" ca="1" si="54"/>
        <v>-3363719.9110498531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-3363719.9110498531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-14105.730060685133</v>
      </c>
      <c r="L631" s="444">
        <f t="shared" ca="1" si="54"/>
        <v>-3399480.9446251169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-3399480.9446251169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-14254.734367248731</v>
      </c>
      <c r="L632" s="444">
        <f t="shared" ca="1" si="54"/>
        <v>-3435390.9825069443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-3435390.9825069443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-14404.35952508968</v>
      </c>
      <c r="L633" s="444">
        <f t="shared" ca="1" si="54"/>
        <v>-3471450.6455466128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-3471450.6455466128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-14554.608121088297</v>
      </c>
      <c r="L634" s="444">
        <f t="shared" ca="1" si="54"/>
        <v>-3507660.5571822799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-3507660.5571822799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-14705.482752903577</v>
      </c>
      <c r="L635" s="444">
        <f t="shared" ca="1" si="54"/>
        <v>-3544021.3434497621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-3544021.3434497621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-14856.986029018086</v>
      </c>
      <c r="L636" s="444">
        <f t="shared" ca="1" si="54"/>
        <v>-3580533.6329933591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-3580533.6329933591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-15009.120568783073</v>
      </c>
      <c r="L637" s="444">
        <f t="shared" ca="1" si="54"/>
        <v>-3617198.057076721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-3617198.057076721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-15161.889002463749</v>
      </c>
      <c r="L638" s="444">
        <f t="shared" ca="1" si="54"/>
        <v>-3654015.2495937636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-3654015.2495937636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-15315.293971284762</v>
      </c>
      <c r="L639" s="444">
        <f t="shared" ca="1" si="54"/>
        <v>-3690985.8470796272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-3690985.8470796272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-15469.338127475856</v>
      </c>
      <c r="L640" s="444">
        <f t="shared" ca="1" si="54"/>
        <v>-3728110.4887216818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-3728110.4887216818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-15624.024134317753</v>
      </c>
      <c r="L641" s="444">
        <f t="shared" ca="1" si="54"/>
        <v>-3765389.8163705785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-3765389.8163705785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-15779.354666188154</v>
      </c>
      <c r="L642" s="444">
        <f t="shared" ca="1" si="54"/>
        <v>-3802824.4745513457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-3802824.4745513457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-15935.332408608021</v>
      </c>
      <c r="L643" s="444">
        <f t="shared" ca="1" si="54"/>
        <v>-3840415.1104745325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-3840415.1104745325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-16091.960058287961</v>
      </c>
      <c r="L644" s="444">
        <f t="shared" ca="1" si="54"/>
        <v>-3878162.3740473995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-3878162.3740473995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-16249.240323174907</v>
      </c>
      <c r="L645" s="444">
        <f t="shared" ca="1" si="54"/>
        <v>-3916066.9178851531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-3916066.9178851531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-16407.175922498882</v>
      </c>
      <c r="L646" s="444">
        <f t="shared" ca="1" si="54"/>
        <v>-3954129.397322231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-3954129.397322231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-16565.769586820039</v>
      </c>
      <c r="L647" s="444">
        <f t="shared" ca="1" si="54"/>
        <v>-3992350.47042363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-3992350.47042363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-16725.024058075873</v>
      </c>
      <c r="L648" s="444">
        <f t="shared" ca="1" si="54"/>
        <v>-4030730.7979962849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-4030730.7979962849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-16884.942089628599</v>
      </c>
      <c r="L649" s="444">
        <f t="shared" ca="1" si="54"/>
        <v>-4069271.0436004922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-4069271.0436004922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-17045.526446312797</v>
      </c>
      <c r="L650" s="444">
        <f t="shared" ca="1" si="54"/>
        <v>-4107971.8735613837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-4107971.8735613837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-17206.779904483177</v>
      </c>
      <c r="L651" s="444">
        <f t="shared" ca="1" si="54"/>
        <v>-4146833.9569804459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-4146833.9569804459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-17368.705252062602</v>
      </c>
      <c r="L652" s="444">
        <f t="shared" ca="1" si="54"/>
        <v>-4185857.9657470873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-4185857.9657470873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-17531.305288590273</v>
      </c>
      <c r="L653" s="444">
        <f t="shared" ca="1" si="54"/>
        <v>-4225044.5745502561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-4225044.5745502561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-17694.582825270143</v>
      </c>
      <c r="L654" s="444">
        <f t="shared" ca="1" si="54"/>
        <v>-4264394.460890105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-4264394.460890105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-17858.540685019514</v>
      </c>
      <c r="L655" s="444">
        <f t="shared" ca="1" si="54"/>
        <v>-4303908.3050897028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-4303908.3050897028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-18023.181702517839</v>
      </c>
      <c r="L656" s="444">
        <f t="shared" ca="1" si="54"/>
        <v>-4343586.7903067991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-4343586.7903067991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-18188.508724255738</v>
      </c>
      <c r="L657" s="444">
        <f t="shared" ca="1" si="54"/>
        <v>-4383430.602545633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-4383430.602545633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-18354.524608584215</v>
      </c>
      <c r="L658" s="444">
        <f t="shared" ca="1" si="54"/>
        <v>-4423440.4306687955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-4423440.4306687955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-18521.232225764059</v>
      </c>
      <c r="L659" s="444">
        <f t="shared" ca="1" si="54"/>
        <v>-4463616.9664091375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-4463616.9664091375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-18688.634458015484</v>
      </c>
      <c r="L660" s="444">
        <f t="shared" ca="1" si="54"/>
        <v>-4503960.9043817315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-4503960.9043817315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-18856.734199567956</v>
      </c>
      <c r="L661" s="444">
        <f t="shared" ca="1" si="54"/>
        <v>-4544472.9420958776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-4544472.9420958776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-19025.534356710232</v>
      </c>
      <c r="L662" s="444">
        <f t="shared" ca="1" si="54"/>
        <v>-4585153.7799671665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-4585153.7799671665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-19195.037847840602</v>
      </c>
      <c r="L663" s="444">
        <f t="shared" ca="1" si="54"/>
        <v>-4626004.1213295851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-4626004.1213295851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-19365.247603517346</v>
      </c>
      <c r="L664" s="444">
        <f t="shared" ca="1" si="54"/>
        <v>-4667024.6724476805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-4667024.6724476805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-19536.166566509411</v>
      </c>
      <c r="L665" s="444">
        <f t="shared" ca="1" si="54"/>
        <v>-4708216.1425287686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-4708216.1425287686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-19707.797691847278</v>
      </c>
      <c r="L666" s="444">
        <f t="shared" ca="1" si="54"/>
        <v>-4749579.2437351942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-4749579.2437351942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-19880.143946874054</v>
      </c>
      <c r="L667" s="444">
        <f t="shared" ca="1" si="54"/>
        <v>-4791114.6911966465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-4791114.6911966465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-20053.20831129677</v>
      </c>
      <c r="L668" s="444">
        <f t="shared" ca="1" si="54"/>
        <v>-4832823.2030225219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-4832823.2030225219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-20226.993777237916</v>
      </c>
      <c r="L669" s="444">
        <f t="shared" ca="1" si="54"/>
        <v>-4874705.5003143381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-4874705.5003143381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-20401.503349287152</v>
      </c>
      <c r="L670" s="444">
        <f t="shared" ca="1" si="54"/>
        <v>-4916762.3071782039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-4916762.3071782039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-20576.740044553258</v>
      </c>
      <c r="L671" s="444">
        <f t="shared" ca="1" si="54"/>
        <v>-4958994.3507373352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-4958994.3507373352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-20752.706892716305</v>
      </c>
      <c r="L672" s="444">
        <f t="shared" ca="1" si="54"/>
        <v>-5001402.3611446302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-5001402.3611446302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-20929.406936080035</v>
      </c>
      <c r="L673" s="444">
        <f t="shared" ca="1" si="54"/>
        <v>-5043987.0715952888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-5043987.0715952888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-21106.843229624446</v>
      </c>
      <c r="L674" s="444">
        <f t="shared" ca="1" si="54"/>
        <v>-5086749.2183394916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-5086749.2183394916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-21285.018841058623</v>
      </c>
      <c r="L675" s="444">
        <f t="shared" ca="1" si="54"/>
        <v>-5129689.540695129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-5129689.540695129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-21463.936850873779</v>
      </c>
      <c r="L676" s="444">
        <f t="shared" ca="1" si="54"/>
        <v>-5172808.7810605811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-5172808.7810605811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-21643.600352396497</v>
      </c>
      <c r="L677" s="444">
        <f t="shared" ca="1" si="54"/>
        <v>-5216107.6849275557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-5216107.6849275557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-21824.012451842224</v>
      </c>
      <c r="L678" s="444">
        <f t="shared" ca="1" si="54"/>
        <v>-5259587.0008939765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-5259587.0008939765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-22005.176268368978</v>
      </c>
      <c r="L679" s="444">
        <f t="shared" ca="1" si="54"/>
        <v>-5303247.4806769239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-5303247.4806769239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-22187.094934131259</v>
      </c>
      <c r="L680" s="444">
        <f t="shared" ca="1" si="54"/>
        <v>-5347089.8791256333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-5347089.8791256333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-22369.771594334215</v>
      </c>
      <c r="L681" s="444">
        <f t="shared" ca="1" si="54"/>
        <v>-5391114.9542345461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-5391114.9542345461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-22553.209407288017</v>
      </c>
      <c r="L682" s="444">
        <f t="shared" ca="1" si="54"/>
        <v>-5435323.4671564121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-5435323.4671564121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-22737.411544462459</v>
      </c>
      <c r="L683" s="444">
        <f t="shared" ca="1" si="54"/>
        <v>-5479716.1822154531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-5479716.1822154531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-22922.381190541797</v>
      </c>
      <c r="L684" s="444">
        <f t="shared" ca="1" si="54"/>
        <v>-5524293.8669205736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-5524293.8669205736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-23108.1215434798</v>
      </c>
      <c r="L685" s="444">
        <f t="shared" ca="1" si="54"/>
        <v>-5569057.2919786321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-5569057.2919786321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-23294.635814555044</v>
      </c>
      <c r="L686" s="444">
        <f t="shared" ca="1" si="54"/>
        <v>-5614007.2313077655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-5614007.2313077655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-23481.927228426433</v>
      </c>
      <c r="L687" s="444">
        <f t="shared" ca="1" si="54"/>
        <v>-5659144.4620507704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-5659144.4620507704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-23669.999023188953</v>
      </c>
      <c r="L688" s="444">
        <f t="shared" ca="1" si="54"/>
        <v>-5704469.7645885376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-5704469.7645885376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-23858.854450429651</v>
      </c>
      <c r="L689" s="444">
        <f t="shared" ca="1" si="54"/>
        <v>-5749983.9225535458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-5749983.9225535458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-24048.496775283849</v>
      </c>
      <c r="L690" s="444">
        <f t="shared" ca="1" si="54"/>
        <v>-5795687.7228434077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-5795687.7228434077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-24238.92927649161</v>
      </c>
      <c r="L691" s="444">
        <f t="shared" ca="1" si="54"/>
        <v>-5841581.9556344775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-5841581.9556344775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-24430.1552464544</v>
      </c>
      <c r="L692" s="444">
        <f t="shared" ca="1" si="54"/>
        <v>-5887667.4143955102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-5887667.4143955102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-24622.177991292036</v>
      </c>
      <c r="L693" s="444">
        <f t="shared" ca="1" si="54"/>
        <v>-5933944.895901381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-5933944.895901381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-24815.000830899829</v>
      </c>
      <c r="L694" s="444">
        <f t="shared" ca="1" si="54"/>
        <v>-5980415.2002468593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-5980415.2002468593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-25008.627099005989</v>
      </c>
      <c r="L695" s="444">
        <f t="shared" ca="1" si="54"/>
        <v>-6027079.1308604442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-6027079.1308604442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-25203.060143229261</v>
      </c>
      <c r="L696" s="444">
        <f t="shared" ca="1" si="54"/>
        <v>-6073937.4945182521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-6073937.4945182521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-25398.303325136792</v>
      </c>
      <c r="L697" s="444">
        <f t="shared" ca="1" si="54"/>
        <v>-6120991.1013579676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-6120991.1013579676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-25594.360020302276</v>
      </c>
      <c r="L698" s="444">
        <f t="shared" ca="1" si="54"/>
        <v>-6168240.7648928482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-6168240.7648928482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-25791.233618364276</v>
      </c>
      <c r="L699" s="444">
        <f t="shared" ca="1" si="54"/>
        <v>-6215687.3020257913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-6215687.3020257913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-25988.927523084873</v>
      </c>
      <c r="L700" s="444">
        <f t="shared" ca="1" si="54"/>
        <v>-6263331.5330634546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-6263331.5330634546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-26187.445152408469</v>
      </c>
      <c r="L701" s="444">
        <f t="shared" ca="1" si="54"/>
        <v>-6311174.2817304414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-6311174.2817304414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-26386.789938520917</v>
      </c>
      <c r="L702" s="444">
        <f t="shared" ca="1" si="54"/>
        <v>-6359216.3751835404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-6359216.3751835404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-26586.965327908827</v>
      </c>
      <c r="L703" s="444">
        <f t="shared" ca="1" si="54"/>
        <v>-6407458.644026028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-6407458.644026028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-26787.974781419194</v>
      </c>
      <c r="L704" s="444">
        <f t="shared" ca="1" si="54"/>
        <v>-6455901.9223220255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-6455901.9223220255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-26989.821774319182</v>
      </c>
      <c r="L705" s="444">
        <f t="shared" ca="1" si="54"/>
        <v>-6504547.0476109227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-6504547.0476109227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-27192.509796356255</v>
      </c>
      <c r="L706" s="444">
        <f t="shared" ca="1" si="54"/>
        <v>-6553394.8609218569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-6553394.8609218569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-27396.042351818476</v>
      </c>
      <c r="L707" s="444">
        <f t="shared" ca="1" si="54"/>
        <v>-6602446.206788254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-6602446.206788254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-27600.422959595133</v>
      </c>
      <c r="L708" s="444">
        <f t="shared" ca="1" si="54"/>
        <v>-6651701.9332624273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-6651701.9332624273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-27805.655153237527</v>
      </c>
      <c r="L709" s="444">
        <f t="shared" ca="1" si="54"/>
        <v>-6701162.891930243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-6701162.891930243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-28011.742481020086</v>
      </c>
      <c r="L710" s="444">
        <f t="shared" ca="1" si="54"/>
        <v>-6750829.9379258417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-6750829.9379258417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-28218.688506001752</v>
      </c>
      <c r="L711" s="444">
        <f t="shared" ca="1" si="54"/>
        <v>-6800703.9299464216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-6800703.9299464216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-28426.496806087504</v>
      </c>
      <c r="L712" s="444">
        <f t="shared" ca="1" si="54"/>
        <v>-6850785.7302670879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-6850785.7302670879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-28635.170974090273</v>
      </c>
      <c r="L713" s="444">
        <f t="shared" ca="1" si="54"/>
        <v>-6901076.204755757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-6901076.204755757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-28844.714617793063</v>
      </c>
      <c r="L714" s="444">
        <f t="shared" ca="1" si="54"/>
        <v>-6951576.2228881288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-6951576.2228881288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-29055.131360011284</v>
      </c>
      <c r="L715" s="444">
        <f t="shared" ca="1" si="54"/>
        <v>-7002286.6577627184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-7002286.6577627184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-29266.424838655403</v>
      </c>
      <c r="L716" s="444">
        <f t="shared" ca="1" si="54"/>
        <v>-7053208.3861159524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-7053208.3861159524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-29478.598706793877</v>
      </c>
      <c r="L717" s="444">
        <f t="shared" ca="1" si="54"/>
        <v>-7104342.2883373247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-7104342.2883373247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-29691.656632716258</v>
      </c>
      <c r="L718" s="444">
        <f t="shared" ca="1" si="54"/>
        <v>-7155689.248484619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-7155689.248484619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-29905.602299996655</v>
      </c>
      <c r="L719" s="444">
        <f t="shared" ca="1" si="54"/>
        <v>-7207250.154299194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-7207250.154299194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-30120.439407557384</v>
      </c>
      <c r="L720" s="444">
        <f t="shared" ca="1" si="54"/>
        <v>-7259025.8972213296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-7259025.8972213296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-30336.17166973295</v>
      </c>
      <c r="L721" s="444">
        <f t="shared" ca="1" si="54"/>
        <v>-7311017.3724056408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-7311017.3724056408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-30552.80281633425</v>
      </c>
      <c r="L722" s="444">
        <f t="shared" ca="1" si="54"/>
        <v>-7363225.4787365533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-7363225.4787365533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-30770.336592713047</v>
      </c>
      <c r="L723" s="444">
        <f t="shared" ca="1" si="54"/>
        <v>-7415651.1188438451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-7415651.1188438451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-30988.776759826764</v>
      </c>
      <c r="L724" s="444">
        <f t="shared" ca="1" si="54"/>
        <v>-7468295.19911825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-7468295.19911825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-31208.127094303451</v>
      </c>
      <c r="L725" s="444">
        <f t="shared" ca="1" si="54"/>
        <v>-7521158.6297271317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-7521158.6297271317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-31428.391388507123</v>
      </c>
      <c r="L726" s="444">
        <f t="shared" ca="1" si="54"/>
        <v>-7574242.3246302176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-7574242.3246302176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-31649.573450603315</v>
      </c>
      <c r="L727" s="444">
        <f t="shared" ca="1" si="54"/>
        <v>-7627547.2015953995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-7627547.2015953995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-31871.677104624905</v>
      </c>
      <c r="L728" s="444">
        <f t="shared" ca="1" si="54"/>
        <v>-7681074.1822146028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-7681074.1822146028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-32094.706190538254</v>
      </c>
      <c r="L729" s="444">
        <f t="shared" ca="1" si="54"/>
        <v>-7734824.1919197198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-7734824.1919197198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-32318.664564309573</v>
      </c>
      <c r="L730" s="444">
        <f t="shared" ca="1" si="54"/>
        <v>-7788798.1599986078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-7788798.1599986078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-32543.556097971614</v>
      </c>
      <c r="L731" s="444">
        <f t="shared" ca="1" si="54"/>
        <v>-7842997.0196111575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-7842997.0196111575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-32769.384679690564</v>
      </c>
      <c r="L732" s="444">
        <f t="shared" ca="1" si="54"/>
        <v>-7897421.7078054268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-7897421.7078054268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-32996.154213833353</v>
      </c>
      <c r="L733" s="444">
        <f t="shared" ca="1" si="54"/>
        <v>-7952073.1655338388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-7952073.1655338388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-33223.868621035072</v>
      </c>
      <c r="L734" s="444">
        <f t="shared" ca="1" si="54"/>
        <v>-8006952.3376694527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-8006952.3376694527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-33452.531838266797</v>
      </c>
      <c r="L735" s="444">
        <f t="shared" ca="1" si="54"/>
        <v>-8062060.1730222981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-8062060.1730222981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-33682.14781890365</v>
      </c>
      <c r="L736" s="444">
        <f t="shared" ca="1" si="54"/>
        <v>-8117397.62435578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-8117397.62435578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-33912.720532793159</v>
      </c>
      <c r="L737" s="444">
        <f t="shared" ca="1" si="54"/>
        <v>-8172965.6484031519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-8172965.6484031519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-34144.253966323879</v>
      </c>
      <c r="L738" s="444">
        <f t="shared" ca="1" si="54"/>
        <v>-8228765.2058840543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-8228765.2058840543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-34376.752122494305</v>
      </c>
      <c r="L739" s="444">
        <f t="shared" ca="1" si="54"/>
        <v>-8284797.2615211271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-8284797.2615211271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-34610.219020982106</v>
      </c>
      <c r="L740" s="444">
        <f t="shared" ca="1" si="54"/>
        <v>-8341062.7840566877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-8341062.7840566877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-34844.658698213607</v>
      </c>
      <c r="L741" s="444">
        <f t="shared" ca="1" si="54"/>
        <v>-8397562.7462694794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-8397562.7462694794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-35080.075207433576</v>
      </c>
      <c r="L742" s="444">
        <f t="shared" ca="1" si="54"/>
        <v>-8454298.1249914914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-8454298.1249914914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-35316.472618775297</v>
      </c>
      <c r="L743" s="444">
        <f t="shared" ca="1" si="54"/>
        <v>-8511269.9011248462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-8511269.9011248462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-35553.855019330942</v>
      </c>
      <c r="L744" s="444">
        <f t="shared" ca="1" si="54"/>
        <v>-8568479.0596587565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-8568479.0596587565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-35792.226513222231</v>
      </c>
      <c r="L745" s="444">
        <f t="shared" ca="1" si="54"/>
        <v>-8625926.5896865577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-8625926.5896865577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-36031.591221671406</v>
      </c>
      <c r="L746" s="444">
        <f t="shared" ca="1" si="54"/>
        <v>-8683613.4844228085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-8683613.4844228085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-36271.953283072449</v>
      </c>
      <c r="L747" s="444">
        <f t="shared" ca="1" si="54"/>
        <v>-8741540.7412204593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-8741540.7412204593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-36513.316853062657</v>
      </c>
      <c r="L748" s="444">
        <f t="shared" ca="1" si="54"/>
        <v>-8799709.3615881018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-8799709.3615881018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-36755.686104594504</v>
      </c>
      <c r="L749" s="444">
        <f t="shared" ca="1" si="54"/>
        <v>-8858120.3512072749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-8858120.3512072749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-36999.065228007727</v>
      </c>
      <c r="L750" s="444">
        <f t="shared" ca="1" si="54"/>
        <v>-8916774.719949862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-8916774.719949862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-37243.458431101841</v>
      </c>
      <c r="L751" s="444">
        <f t="shared" ca="1" si="54"/>
        <v>-8975673.4818955436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-8975673.4818955436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-37488.869939208846</v>
      </c>
      <c r="L752" s="444">
        <f t="shared" ca="1" si="54"/>
        <v>-9034817.655349331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-9034817.655349331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-37735.303995266295</v>
      </c>
      <c r="L753" s="444">
        <f t="shared" ca="1" si="54"/>
        <v>-9094208.2628591768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-9094208.2628591768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-37982.764859890653</v>
      </c>
      <c r="L754" s="444">
        <f t="shared" ca="1" si="54"/>
        <v>-9153846.3312336467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-9153846.3312336467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-38231.256811450941</v>
      </c>
      <c r="L755" s="444">
        <f t="shared" ca="1" si="54"/>
        <v>-9213732.8915596772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-9213732.8915596772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-38480.784146142738</v>
      </c>
      <c r="L756" s="444">
        <f t="shared" ca="1" si="54"/>
        <v>-9273868.9792203996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-9273868.9792203996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-38731.35117806241</v>
      </c>
      <c r="L757" s="444">
        <f t="shared" ca="1" si="54"/>
        <v>-9334255.633913042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-9334255.633913042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-38982.962239281755</v>
      </c>
      <c r="L758" s="444">
        <f t="shared" ca="1" si="54"/>
        <v>-9394893.8996669035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-9394893.8996669035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-39235.621679922842</v>
      </c>
      <c r="L759" s="444">
        <f t="shared" ca="1" si="54"/>
        <v>-9455784.8248614054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-9455784.8248614054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-39489.333868233269</v>
      </c>
      <c r="L760" s="444">
        <f t="shared" ca="1" si="54"/>
        <v>-9516929.4622442182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-9516929.4622442182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-39744.103190661655</v>
      </c>
      <c r="L761" s="444">
        <f t="shared" ca="1" si="54"/>
        <v>-9578328.8689494599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-9578328.8689494599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-39999.934051933495</v>
      </c>
      <c r="L762" s="444">
        <f t="shared" ca="1" si="54"/>
        <v>-9639984.1065159719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-9639984.1065159719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-40256.8308751273</v>
      </c>
      <c r="L763" s="444">
        <f t="shared" ca="1" si="54"/>
        <v>-9701896.2409056779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-9701896.2409056779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-40514.798101751068</v>
      </c>
      <c r="L764" s="444">
        <f t="shared" ca="1" si="54"/>
        <v>-9764066.3425220083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-9764066.3425220083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-40773.840191819116</v>
      </c>
      <c r="L765" s="444">
        <f t="shared" ca="1" si="54"/>
        <v>-9826495.4862284064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-9826495.4862284064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-41033.961623929106</v>
      </c>
      <c r="L766" s="444">
        <f t="shared" ca="1" si="54"/>
        <v>-9889184.7513669152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-9889184.7513669152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-41295.166895339557</v>
      </c>
      <c r="L767" s="444">
        <f t="shared" ca="1" si="54"/>
        <v>-9952135.2217768338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-9952135.2217768338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-41557.460522047557</v>
      </c>
      <c r="L768" s="444">
        <f t="shared" ca="1" si="54"/>
        <v>-10015347.985813461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-10015347.985813461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-41820.847038866836</v>
      </c>
      <c r="L769" s="444">
        <f t="shared" ca="1" si="54"/>
        <v>-10078824.136366908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-10078824.136366908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-42085.330999506194</v>
      </c>
      <c r="L770" s="444">
        <f t="shared" ca="1" si="54"/>
        <v>-10142564.770880993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-10142564.770880993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-42350.916976648223</v>
      </c>
      <c r="L771" s="444">
        <f t="shared" ca="1" si="54"/>
        <v>-10206570.99137222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-10206570.99137222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-42617.60956202833</v>
      </c>
      <c r="L772" s="444">
        <f t="shared" ca="1" si="54"/>
        <v>-10270843.904448828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-10270843.904448828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-42885.413366514193</v>
      </c>
      <c r="L773" s="444">
        <f t="shared" ref="L773:L1027" ca="1" si="80">I773-J773+K773</f>
        <v>-10335384.62132992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-10335384.62132992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-43154.333020185411</v>
      </c>
      <c r="L774" s="444">
        <f t="shared" ca="1" si="80"/>
        <v>-10400194.257864686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-10400194.257864686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-43424.373172413601</v>
      </c>
      <c r="L775" s="444">
        <f t="shared" ca="1" si="80"/>
        <v>-10465273.934551679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-10465273.934551679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-43695.538491942738</v>
      </c>
      <c r="L776" s="444">
        <f t="shared" ca="1" si="80"/>
        <v>-10530624.7765582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-10530624.7765582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-43967.833666969913</v>
      </c>
      <c r="L777" s="444">
        <f t="shared" ca="1" si="80"/>
        <v>-10596247.913739748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-10596247.913739748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-44241.263405226367</v>
      </c>
      <c r="L778" s="444">
        <f t="shared" ca="1" si="80"/>
        <v>-10662144.480659554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-10662144.480659554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-44515.832434058888</v>
      </c>
      <c r="L779" s="444">
        <f t="shared" ca="1" si="80"/>
        <v>-10728315.616608191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-10728315.616608191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-44791.545500511544</v>
      </c>
      <c r="L780" s="444">
        <f t="shared" ca="1" si="80"/>
        <v>-10794762.465623282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-10794762.465623282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-45068.407371407753</v>
      </c>
      <c r="L781" s="444">
        <f t="shared" ca="1" si="80"/>
        <v>-10861486.176509269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-10861486.176509269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-45346.422833432698</v>
      </c>
      <c r="L782" s="444">
        <f t="shared" ca="1" si="80"/>
        <v>-10928487.902857281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-10928487.902857281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-45625.596693216088</v>
      </c>
      <c r="L783" s="444">
        <f t="shared" ca="1" si="80"/>
        <v>-10995768.803065076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-10995768.803065076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-45905.93377741523</v>
      </c>
      <c r="L784" s="444">
        <f t="shared" ca="1" si="80"/>
        <v>-11063330.040357072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-11063330.040357072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-46187.438932798548</v>
      </c>
      <c r="L785" s="444">
        <f t="shared" ca="1" si="80"/>
        <v>-11131172.78280445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-11131172.78280445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-46470.117026329288</v>
      </c>
      <c r="L786" s="444">
        <f t="shared" ca="1" si="80"/>
        <v>-11199298.203345358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-11199298.203345358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-46753.972945249741</v>
      </c>
      <c r="L787" s="444">
        <f t="shared" ca="1" si="80"/>
        <v>-11267707.479805188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-11267707.479805188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-47039.0115971657</v>
      </c>
      <c r="L788" s="444">
        <f t="shared" ca="1" si="80"/>
        <v>-11336401.794916933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-11336401.794916933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-47325.237910131305</v>
      </c>
      <c r="L789" s="444">
        <f t="shared" ca="1" si="80"/>
        <v>-11405382.336341644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-11405382.336341644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-47612.656832734261</v>
      </c>
      <c r="L790" s="444">
        <f t="shared" ca="1" si="80"/>
        <v>-11474650.296688957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-11474650.296688957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-47901.273334181402</v>
      </c>
      <c r="L791" s="444">
        <f t="shared" ca="1" si="80"/>
        <v>-11544206.873537717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-11544206.873537717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-48191.092404384566</v>
      </c>
      <c r="L792" s="444">
        <f t="shared" ca="1" si="80"/>
        <v>-11614053.269456681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-11614053.269456681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-48482.119054046918</v>
      </c>
      <c r="L793" s="444">
        <f t="shared" ca="1" si="80"/>
        <v>-11684190.692025308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-11684190.692025308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-48774.35831474953</v>
      </c>
      <c r="L794" s="444">
        <f t="shared" ca="1" si="80"/>
        <v>-11754620.353854636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-11754620.353854636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-49067.815239038398</v>
      </c>
      <c r="L795" s="444">
        <f t="shared" ca="1" si="80"/>
        <v>-11825343.472608253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-11825343.472608253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-49362.494900511803</v>
      </c>
      <c r="L796" s="444">
        <f t="shared" ca="1" si="80"/>
        <v>-11896361.271023344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-11896361.271023344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-49658.402393908014</v>
      </c>
      <c r="L797" s="444">
        <f t="shared" ca="1" si="80"/>
        <v>-11967674.976931831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-11967674.976931831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-49955.542835193373</v>
      </c>
      <c r="L798" s="444">
        <f t="shared" ca="1" si="80"/>
        <v>-12039285.823281603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-12039285.823281603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-50253.921361650762</v>
      </c>
      <c r="L799" s="444">
        <f t="shared" ca="1" si="80"/>
        <v>-12111195.048157834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-12111195.048157834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-50553.543131968385</v>
      </c>
      <c r="L800" s="444">
        <f t="shared" ca="1" si="80"/>
        <v>-12183403.894804381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-12183403.894804381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-50854.413326328999</v>
      </c>
      <c r="L801" s="444">
        <f t="shared" ca="1" si="80"/>
        <v>-12255913.611645289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-12255913.611645289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-51156.537146499453</v>
      </c>
      <c r="L802" s="444">
        <f t="shared" ca="1" si="80"/>
        <v>-12328725.452306367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-12328725.452306367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-51459.919815920613</v>
      </c>
      <c r="L803" s="444">
        <f t="shared" ca="1" si="80"/>
        <v>-12401840.675636867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-12401840.675636867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-51764.566579797691</v>
      </c>
      <c r="L804" s="444">
        <f t="shared" ca="1" si="80"/>
        <v>-12475260.545731245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-12475260.545731245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-52070.482705190931</v>
      </c>
      <c r="L805" s="444">
        <f t="shared" ca="1" si="80"/>
        <v>-12548986.331951015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-12548986.331951015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-52377.673481106642</v>
      </c>
      <c r="L806" s="444">
        <f t="shared" ca="1" si="80"/>
        <v>-12623019.308946701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-12623019.308946701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-52686.144218588663</v>
      </c>
      <c r="L807" s="444">
        <f t="shared" ca="1" si="80"/>
        <v>-12697360.756679868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-12697360.756679868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-52995.900250810198</v>
      </c>
      <c r="L808" s="444">
        <f t="shared" ca="1" si="80"/>
        <v>-12772011.960445259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-12772011.960445259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-53306.946933165993</v>
      </c>
      <c r="L809" s="444">
        <f t="shared" ca="1" si="80"/>
        <v>-12846974.210893003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-12846974.210893003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-53619.289643364929</v>
      </c>
      <c r="L810" s="444">
        <f t="shared" ca="1" si="80"/>
        <v>-12922248.804050947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-12922248.804050947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-53932.933781523025</v>
      </c>
      <c r="L811" s="444">
        <f t="shared" ca="1" si="80"/>
        <v>-12997837.041347049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-12997837.041347049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-54247.884770256787</v>
      </c>
      <c r="L812" s="444">
        <f t="shared" ca="1" si="80"/>
        <v>-13073740.229631886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-13073740.229631886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-54564.148054776946</v>
      </c>
      <c r="L813" s="444">
        <f t="shared" ca="1" si="80"/>
        <v>-13149959.681201242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-13149959.681201242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-54881.729102982586</v>
      </c>
      <c r="L814" s="444">
        <f t="shared" ca="1" si="80"/>
        <v>-13226496.713818803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-13226496.713818803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-55200.63340555576</v>
      </c>
      <c r="L815" s="444">
        <f t="shared" ca="1" si="80"/>
        <v>-13303352.650738938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-13303352.650738938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-55520.866476056319</v>
      </c>
      <c r="L816" s="444">
        <f t="shared" ca="1" si="80"/>
        <v>-13380528.820729574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-13380528.820729574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-55842.433851017304</v>
      </c>
      <c r="L817" s="444">
        <f t="shared" ca="1" si="80"/>
        <v>-13458026.55809517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-13458026.55809517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-56165.341090040623</v>
      </c>
      <c r="L818" s="444">
        <f t="shared" ca="1" si="80"/>
        <v>-13535847.20269979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-13535847.20269979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-56489.593775893205</v>
      </c>
      <c r="L819" s="444">
        <f t="shared" ca="1" si="80"/>
        <v>-13613992.099990262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-13613992.099990262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-56815.197514603511</v>
      </c>
      <c r="L820" s="444">
        <f t="shared" ca="1" si="80"/>
        <v>-13692462.601019444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-13692462.601019444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-57142.157935558433</v>
      </c>
      <c r="L821" s="444">
        <f t="shared" ca="1" si="80"/>
        <v>-13771260.062469581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-13771260.062469581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-57470.480691600671</v>
      </c>
      <c r="L822" s="444">
        <f t="shared" ca="1" si="80"/>
        <v>-13850385.846675761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-13850385.846675761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-57800.171459126417</v>
      </c>
      <c r="L823" s="444">
        <f t="shared" ca="1" si="80"/>
        <v>-13929841.321649468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-13929841.321649468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-58131.235938183527</v>
      </c>
      <c r="L824" s="444">
        <f t="shared" ca="1" si="80"/>
        <v>-14009627.861102231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-14009627.861102231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-58463.679852570043</v>
      </c>
      <c r="L825" s="444">
        <f t="shared" ca="1" si="80"/>
        <v>-14089746.84446938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-14089746.84446938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-58797.508949933159</v>
      </c>
      <c r="L826" s="444">
        <f t="shared" ca="1" si="80"/>
        <v>-14170199.656933893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-14170199.656933893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-59132.729001868625</v>
      </c>
      <c r="L827" s="444">
        <f t="shared" ca="1" si="80"/>
        <v>-14250987.68945034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-14250987.68945034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-59469.345804020501</v>
      </c>
      <c r="L828" s="444">
        <f t="shared" ca="1" si="80"/>
        <v>-14332112.33876894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-14332112.33876894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-59807.365176181323</v>
      </c>
      <c r="L829" s="444">
        <f t="shared" ca="1" si="80"/>
        <v>-14413575.007459702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-14413575.007459702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-60146.792962392836</v>
      </c>
      <c r="L830" s="444">
        <f t="shared" ca="1" si="80"/>
        <v>-14495377.103936674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-14495377.103936674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-60487.635031046877</v>
      </c>
      <c r="L831" s="444">
        <f t="shared" ca="1" si="80"/>
        <v>-14577520.0424823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-14577520.0424823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-60829.897274987001</v>
      </c>
      <c r="L832" s="444">
        <f t="shared" ca="1" si="80"/>
        <v>-14660005.243271867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-14660005.243271867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-61173.5856116102</v>
      </c>
      <c r="L833" s="444">
        <f t="shared" ca="1" si="80"/>
        <v>-14742834.132398056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-14742834.132398056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-61518.70598296931</v>
      </c>
      <c r="L834" s="444">
        <f t="shared" ca="1" si="80"/>
        <v>-14826008.141895605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-14826008.141895605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-61865.26435587577</v>
      </c>
      <c r="L835" s="444">
        <f t="shared" ca="1" si="80"/>
        <v>-14909528.70976606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-14909528.70976606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-62213.266722002656</v>
      </c>
      <c r="L836" s="444">
        <f t="shared" ca="1" si="80"/>
        <v>-14993397.280002642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-14993397.280002642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-62562.719097988425</v>
      </c>
      <c r="L837" s="444">
        <f t="shared" ca="1" si="80"/>
        <v>-15077615.30261521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-15077615.30261521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-62913.627525540782</v>
      </c>
      <c r="L838" s="444">
        <f t="shared" ca="1" si="80"/>
        <v>-15162184.23365533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-15162184.23365533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-63265.998071541289</v>
      </c>
      <c r="L839" s="444">
        <f t="shared" ca="1" si="80"/>
        <v>-15247105.535241451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-15247105.535241451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-63619.836828150117</v>
      </c>
      <c r="L840" s="444">
        <f t="shared" ca="1" si="80"/>
        <v>-15332380.67558418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-15332380.67558418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-63975.149912911496</v>
      </c>
      <c r="L841" s="444">
        <f t="shared" ca="1" si="80"/>
        <v>-15418011.129011672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-15418011.129011672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-64331.94346885939</v>
      </c>
      <c r="L842" s="444">
        <f t="shared" ca="1" si="80"/>
        <v>-15503998.375995111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-15503998.375995111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-64690.223664623707</v>
      </c>
      <c r="L843" s="444">
        <f t="shared" ca="1" si="80"/>
        <v>-15590343.903174315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-15590343.903174315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-65049.996694537047</v>
      </c>
      <c r="L844" s="444">
        <f t="shared" ca="1" si="80"/>
        <v>-15677049.203383431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-15677049.203383431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-65411.268778741709</v>
      </c>
      <c r="L845" s="444">
        <f t="shared" ca="1" si="80"/>
        <v>-15764115.775676752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-15764115.775676752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-65774.046163297215</v>
      </c>
      <c r="L846" s="444">
        <f t="shared" ca="1" si="80"/>
        <v>-15851545.125354627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-15851545.125354627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-66138.335120288364</v>
      </c>
      <c r="L847" s="444">
        <f t="shared" ca="1" si="80"/>
        <v>-15939338.763989495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-15939338.763989495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-66504.141947933647</v>
      </c>
      <c r="L848" s="444">
        <f t="shared" ca="1" si="80"/>
        <v>-16027498.209452009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-16027498.209452009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-66871.472970694114</v>
      </c>
      <c r="L849" s="444">
        <f t="shared" ca="1" si="80"/>
        <v>-16116024.985937282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-16116024.985937282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-67240.334539382762</v>
      </c>
      <c r="L850" s="444">
        <f t="shared" ca="1" si="80"/>
        <v>-16204920.623991245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-16204920.623991245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-67610.733031274271</v>
      </c>
      <c r="L851" s="444">
        <f t="shared" ca="1" si="80"/>
        <v>-16294186.660537099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-16294186.660537099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-67982.67485021532</v>
      </c>
      <c r="L852" s="444">
        <f t="shared" ca="1" si="80"/>
        <v>-16383824.638901895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-16383824.638901895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-68356.166426735304</v>
      </c>
      <c r="L853" s="444">
        <f t="shared" ca="1" si="80"/>
        <v>-16473836.108843209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-16473836.108843209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-68731.21421815746</v>
      </c>
      <c r="L854" s="444">
        <f t="shared" ca="1" si="80"/>
        <v>-16564222.626575947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-16564222.626575947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-69107.824708710526</v>
      </c>
      <c r="L855" s="444">
        <f t="shared" ca="1" si="80"/>
        <v>-16654985.754799237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-16654985.754799237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-69486.004409640911</v>
      </c>
      <c r="L856" s="444">
        <f t="shared" ca="1" si="80"/>
        <v>-16746127.062723458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-16746127.062723458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-69865.759859325161</v>
      </c>
      <c r="L857" s="444">
        <f t="shared" ca="1" si="80"/>
        <v>-16837648.126097362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-16837648.126097362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-70247.097623383088</v>
      </c>
      <c r="L858" s="444">
        <f t="shared" ca="1" si="80"/>
        <v>-16929550.527235322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-16929550.527235322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-70630.024294791248</v>
      </c>
      <c r="L859" s="444">
        <f t="shared" ca="1" si="80"/>
        <v>-17021835.855044689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-17021835.855044689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-71014.546493996939</v>
      </c>
      <c r="L860" s="444">
        <f t="shared" ca="1" si="80"/>
        <v>-17114505.705053262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-17114505.705053262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-71400.670869032663</v>
      </c>
      <c r="L861" s="444">
        <f t="shared" ca="1" si="80"/>
        <v>-17207561.679436874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-17207561.679436874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-71788.404095631049</v>
      </c>
      <c r="L862" s="444">
        <f t="shared" ca="1" si="80"/>
        <v>-17301005.387047082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-17301005.387047082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-72177.752877340245</v>
      </c>
      <c r="L863" s="444">
        <f t="shared" ca="1" si="80"/>
        <v>-17394838.443438999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-17394838.443438999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-72568.723945639897</v>
      </c>
      <c r="L864" s="444">
        <f t="shared" ca="1" si="80"/>
        <v>-17489062.470899217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-17489062.470899217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-72961.324060057479</v>
      </c>
      <c r="L865" s="444">
        <f t="shared" ca="1" si="80"/>
        <v>-17583679.098473851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-17583679.098473851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-73355.560008285116</v>
      </c>
      <c r="L866" s="444">
        <f t="shared" ca="1" si="80"/>
        <v>-17678689.961996712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-17678689.961996712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-73751.438606297044</v>
      </c>
      <c r="L867" s="444">
        <f t="shared" ca="1" si="80"/>
        <v>-17774096.704117585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-17774096.704117585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-74148.966698467339</v>
      </c>
      <c r="L868" s="444">
        <f t="shared" ca="1" si="80"/>
        <v>-17869900.97433063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-17869900.97433063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-74548.151157688364</v>
      </c>
      <c r="L869" s="444">
        <f t="shared" ca="1" si="80"/>
        <v>-17966104.429002896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-17966104.429002896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-74948.998885489476</v>
      </c>
      <c r="L870" s="444">
        <f t="shared" ca="1" si="80"/>
        <v>-18062708.731402963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-18062708.731402963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-75351.51681215642</v>
      </c>
      <c r="L871" s="444">
        <f t="shared" ca="1" si="80"/>
        <v>-18159715.551729698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-18159715.551729698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-75755.71189685115</v>
      </c>
      <c r="L872" s="444">
        <f t="shared" ca="1" si="80"/>
        <v>-18257126.567141127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-18257126.567141127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-76161.591127732099</v>
      </c>
      <c r="L873" s="444">
        <f t="shared" ca="1" si="80"/>
        <v>-18354943.461783435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-18354943.461783435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-76569.161522075054</v>
      </c>
      <c r="L874" s="444">
        <f t="shared" ca="1" si="80"/>
        <v>-18453167.926820088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-18453167.926820088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-76978.430126394436</v>
      </c>
      <c r="L875" s="444">
        <f t="shared" ca="1" si="80"/>
        <v>-18551801.660461061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-18551801.660461061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-77389.404016565153</v>
      </c>
      <c r="L876" s="444">
        <f t="shared" ca="1" si="80"/>
        <v>-18650846.367992204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-18650846.367992204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-77802.090297944917</v>
      </c>
      <c r="L877" s="444">
        <f t="shared" ca="1" si="80"/>
        <v>-18750303.761804726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-18750303.761804726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-78216.496105497092</v>
      </c>
      <c r="L878" s="444">
        <f t="shared" ca="1" si="80"/>
        <v>-18850175.561424799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-18850175.561424799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-78632.628603914069</v>
      </c>
      <c r="L879" s="444">
        <f t="shared" ca="1" si="80"/>
        <v>-18950463.49354329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-18950463.49354329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-79050.494987741113</v>
      </c>
      <c r="L880" s="444">
        <f t="shared" ca="1" si="80"/>
        <v>-19051169.292045608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-19051169.292045608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-79470.102481500769</v>
      </c>
      <c r="L881" s="444">
        <f t="shared" ca="1" si="80"/>
        <v>-19152294.698041685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-19152294.698041685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-79891.458339817764</v>
      </c>
      <c r="L882" s="444">
        <f t="shared" ca="1" si="80"/>
        <v>-19253841.45989608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-19253841.45989608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-80314.569847544408</v>
      </c>
      <c r="L883" s="444">
        <f t="shared" ca="1" si="80"/>
        <v>-19355811.3332582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-19355811.3332582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-80739.444319886577</v>
      </c>
      <c r="L884" s="444">
        <f t="shared" ca="1" si="80"/>
        <v>-19458206.081092663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-19458206.081092663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-81166.089102530168</v>
      </c>
      <c r="L885" s="444">
        <f t="shared" ca="1" si="80"/>
        <v>-19561027.47370977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-19561027.47370977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-81594.511571768118</v>
      </c>
      <c r="L886" s="444">
        <f t="shared" ca="1" si="80"/>
        <v>-19664277.288796116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-19664277.288796116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-82024.719134627885</v>
      </c>
      <c r="L887" s="444">
        <f t="shared" ca="1" si="80"/>
        <v>-19767957.311445322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-19767957.311445322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-82456.719228999573</v>
      </c>
      <c r="L888" s="444">
        <f t="shared" ca="1" si="80"/>
        <v>-19872069.334188897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-19872069.334188897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-82890.519323764471</v>
      </c>
      <c r="L889" s="444">
        <f t="shared" ca="1" si="80"/>
        <v>-19976615.157027241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-19976615.157027241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-83326.126918924245</v>
      </c>
      <c r="L890" s="444">
        <f t="shared" ca="1" si="80"/>
        <v>-20081596.587460741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-20081596.587460741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-83763.549545730493</v>
      </c>
      <c r="L891" s="444">
        <f t="shared" ca="1" si="80"/>
        <v>-20187015.44052105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-20187015.44052105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-84202.794766815117</v>
      </c>
      <c r="L892" s="444">
        <f t="shared" ca="1" si="80"/>
        <v>-20292873.538802441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-20292873.538802441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-84643.87017632091</v>
      </c>
      <c r="L893" s="444">
        <f t="shared" ca="1" si="80"/>
        <v>-20399172.712493341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-20399172.712493341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-85086.783400032989</v>
      </c>
      <c r="L894" s="444">
        <f t="shared" ca="1" si="80"/>
        <v>-20505914.799407952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-20505914.799407952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-85531.542095510536</v>
      </c>
      <c r="L895" s="444">
        <f t="shared" ca="1" si="80"/>
        <v>-20613101.645018041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-20613101.645018041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-85978.153952219247</v>
      </c>
      <c r="L896" s="444">
        <f t="shared" ca="1" si="80"/>
        <v>-20720735.102484837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-20720735.102484837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-86426.62669166422</v>
      </c>
      <c r="L897" s="444">
        <f t="shared" ca="1" si="80"/>
        <v>-20828817.03269108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-20828817.03269108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-86876.968067523572</v>
      </c>
      <c r="L898" s="444">
        <f t="shared" ca="1" si="80"/>
        <v>-20937349.304273181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-20937349.304273181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-87329.185865782318</v>
      </c>
      <c r="L899" s="444">
        <f t="shared" ca="1" si="80"/>
        <v>-21046333.79365354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-21046333.79365354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-87783.28790486716</v>
      </c>
      <c r="L900" s="444">
        <f t="shared" ca="1" si="80"/>
        <v>-21155772.385072984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-21155772.385072984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-88239.282035781507</v>
      </c>
      <c r="L901" s="444">
        <f t="shared" ca="1" si="80"/>
        <v>-21265666.970623344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-21265666.970623344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-88697.17614224134</v>
      </c>
      <c r="L902" s="444">
        <f t="shared" ca="1" si="80"/>
        <v>-21376019.450280163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-21376019.450280163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-89156.978140811421</v>
      </c>
      <c r="L903" s="444">
        <f t="shared" ca="1" si="80"/>
        <v>-21486831.731935553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-21486831.731935553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-89618.695981042212</v>
      </c>
      <c r="L904" s="444">
        <f t="shared" ca="1" si="80"/>
        <v>-21598105.731431171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-21598105.731431171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-90082.337645607287</v>
      </c>
      <c r="L905" s="444">
        <f t="shared" ca="1" si="80"/>
        <v>-21709843.372591358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-21709843.372591358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-90547.911150441389</v>
      </c>
      <c r="L906" s="444">
        <f t="shared" ca="1" si="80"/>
        <v>-21822046.587256376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-21822046.587256376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-91015.424544878973</v>
      </c>
      <c r="L907" s="444">
        <f t="shared" ca="1" si="80"/>
        <v>-21934717.315315831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-21934717.315315831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-91484.885911793375</v>
      </c>
      <c r="L908" s="444">
        <f t="shared" ca="1" si="80"/>
        <v>-22047857.504742201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-22047857.504742201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-91956.303367736575</v>
      </c>
      <c r="L909" s="444">
        <f t="shared" ca="1" si="80"/>
        <v>-22161469.111624517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-22161469.111624517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-92429.685063079552</v>
      </c>
      <c r="L910" s="444">
        <f t="shared" ca="1" si="80"/>
        <v>-22275554.100202173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-22275554.100202173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-92905.039182153123</v>
      </c>
      <c r="L911" s="444">
        <f t="shared" ca="1" si="80"/>
        <v>-22390114.442898903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-22390114.442898903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-93382.373943389495</v>
      </c>
      <c r="L912" s="444">
        <f t="shared" ca="1" si="80"/>
        <v>-22505152.120356869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-22505152.120356869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-93861.697599464358</v>
      </c>
      <c r="L913" s="444">
        <f t="shared" ca="1" si="80"/>
        <v>-22620669.12147091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-22620669.12147091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-94343.018437439532</v>
      </c>
      <c r="L914" s="444">
        <f t="shared" ca="1" si="80"/>
        <v>-22736667.443422925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-22736667.443422925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-94826.344778906263</v>
      </c>
      <c r="L915" s="444">
        <f t="shared" ca="1" si="80"/>
        <v>-22853149.091716409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-22853149.091716409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-95311.68498012911</v>
      </c>
      <c r="L916" s="444">
        <f t="shared" ca="1" si="80"/>
        <v>-22970116.080211114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-22970116.080211114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-95799.047432190375</v>
      </c>
      <c r="L917" s="444">
        <f t="shared" ca="1" si="80"/>
        <v>-23087570.431157883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-23087570.431157883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-96288.440561135256</v>
      </c>
      <c r="L918" s="444">
        <f t="shared" ca="1" si="80"/>
        <v>-23205514.175233595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-23205514.175233595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-96779.872828117383</v>
      </c>
      <c r="L919" s="444">
        <f t="shared" ca="1" si="80"/>
        <v>-23323949.351576291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-23323949.351576291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-97273.35272954528</v>
      </c>
      <c r="L920" s="444">
        <f t="shared" ca="1" si="80"/>
        <v>-23442878.007820413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-23442878.007820413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-97768.888797229127</v>
      </c>
      <c r="L921" s="444">
        <f t="shared" ca="1" si="80"/>
        <v>-23562302.200132217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-23562302.200132217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-98266.489598528307</v>
      </c>
      <c r="L922" s="444">
        <f t="shared" ca="1" si="80"/>
        <v>-23682223.993245322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-23682223.993245322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-98766.163736499584</v>
      </c>
      <c r="L923" s="444">
        <f t="shared" ca="1" si="80"/>
        <v>-23802645.4604964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-23802645.4604964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-99267.919850045742</v>
      </c>
      <c r="L924" s="444">
        <f t="shared" ca="1" si="80"/>
        <v>-23923568.683861021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-23923568.683861021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-99771.766614064996</v>
      </c>
      <c r="L925" s="444">
        <f t="shared" ca="1" si="80"/>
        <v>-24044995.753989663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-24044995.753989663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-100277.712739601</v>
      </c>
      <c r="L926" s="444">
        <f t="shared" ca="1" si="80"/>
        <v>-24166928.770243842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-24166928.770243842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-100785.76697399342</v>
      </c>
      <c r="L927" s="444">
        <f t="shared" ca="1" si="80"/>
        <v>-24289369.840732414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-24289369.840732414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-101295.93810102913</v>
      </c>
      <c r="L928" s="444">
        <f t="shared" ca="1" si="80"/>
        <v>-24412321.082348023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-24412321.082348023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-101808.23494109417</v>
      </c>
      <c r="L929" s="444">
        <f t="shared" ca="1" si="80"/>
        <v>-24535784.620803695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-24535784.620803695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-102322.66635132613</v>
      </c>
      <c r="L930" s="444">
        <f t="shared" ca="1" si="80"/>
        <v>-24659762.590669598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-24659762.590669598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-102839.2412257674</v>
      </c>
      <c r="L931" s="444">
        <f t="shared" ca="1" si="80"/>
        <v>-24784257.135409944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-24784257.135409944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-103357.96849551884</v>
      </c>
      <c r="L932" s="444">
        <f t="shared" ca="1" si="80"/>
        <v>-24909270.407420039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-24909270.407420039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-103878.85712889423</v>
      </c>
      <c r="L933" s="444">
        <f t="shared" ca="1" si="80"/>
        <v>-25034804.568063512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-25034804.568063512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-104401.91613157537</v>
      </c>
      <c r="L934" s="444">
        <f t="shared" ca="1" si="80"/>
        <v>-25160861.787709665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-25160861.787709665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-104927.15454676768</v>
      </c>
      <c r="L935" s="444">
        <f t="shared" ca="1" si="80"/>
        <v>-25287444.245771009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-25287444.245771009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-105454.58145535662</v>
      </c>
      <c r="L936" s="444">
        <f t="shared" ca="1" si="80"/>
        <v>-25414554.130740944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-25414554.130740944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-105984.20597606467</v>
      </c>
      <c r="L937" s="444">
        <f t="shared" ca="1" si="80"/>
        <v>-25542193.640231587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-25542193.640231587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-106516.03726560902</v>
      </c>
      <c r="L938" s="444">
        <f t="shared" ca="1" si="80"/>
        <v>-25670364.981011774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-25670364.981011774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-107050.0845188598</v>
      </c>
      <c r="L939" s="444">
        <f t="shared" ca="1" si="80"/>
        <v>-25799070.369045213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-25799070.369045213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-107586.35696899913</v>
      </c>
      <c r="L940" s="444">
        <f t="shared" ca="1" si="80"/>
        <v>-25928312.029528789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-25928312.029528789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-108124.86388768069</v>
      </c>
      <c r="L941" s="444">
        <f t="shared" ca="1" si="80"/>
        <v>-26058092.196931049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-26058092.196931049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-108665.61458519011</v>
      </c>
      <c r="L942" s="444">
        <f t="shared" ca="1" si="80"/>
        <v>-26188413.115030818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-26188413.115030818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-109208.61841060582</v>
      </c>
      <c r="L943" s="444">
        <f t="shared" ca="1" si="80"/>
        <v>-26319277.036956001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-26319277.036956001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-109753.88475196074</v>
      </c>
      <c r="L944" s="444">
        <f t="shared" ca="1" si="80"/>
        <v>-26450686.225222539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-26450686.225222539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-110301.42303640465</v>
      </c>
      <c r="L945" s="444">
        <f t="shared" ca="1" si="80"/>
        <v>-26582642.951773521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-26582642.951773521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-110851.24273036707</v>
      </c>
      <c r="L946" s="444">
        <f t="shared" ca="1" si="80"/>
        <v>-26715149.498018466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-26715149.498018466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-111403.353339721</v>
      </c>
      <c r="L947" s="444">
        <f t="shared" ca="1" si="80"/>
        <v>-26848208.154872764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-26848208.154872764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-111957.76440994725</v>
      </c>
      <c r="L948" s="444">
        <f t="shared" ca="1" si="80"/>
        <v>-26981821.222797289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-26981821.222797289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-112514.48552629944</v>
      </c>
      <c r="L949" s="444">
        <f t="shared" ca="1" si="80"/>
        <v>-27115991.011838168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-27115991.011838168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-113073.52631396975</v>
      </c>
      <c r="L950" s="444">
        <f t="shared" ca="1" si="80"/>
        <v>-27250719.841666713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-27250719.841666713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-113634.89643825538</v>
      </c>
      <c r="L951" s="444">
        <f t="shared" ca="1" si="80"/>
        <v>-27386010.041619547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-27386010.041619547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-114198.60560472551</v>
      </c>
      <c r="L952" s="444">
        <f t="shared" ca="1" si="80"/>
        <v>-27521863.950738851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-27521863.950738851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-114764.66355938929</v>
      </c>
      <c r="L953" s="444">
        <f t="shared" ca="1" si="80"/>
        <v>-27658283.917812817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-27658283.917812817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-115333.08008886415</v>
      </c>
      <c r="L954" s="444">
        <f t="shared" ca="1" si="80"/>
        <v>-27795272.301416259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-27795272.301416259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-115903.86502054517</v>
      </c>
      <c r="L955" s="444">
        <f t="shared" ca="1" si="80"/>
        <v>-27932831.46995138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-27932831.46995138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-116477.02822277482</v>
      </c>
      <c r="L956" s="444">
        <f t="shared" ca="1" si="80"/>
        <v>-28070963.801688731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-28070963.801688731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-117052.57960501379</v>
      </c>
      <c r="L957" s="444">
        <f t="shared" ca="1" si="80"/>
        <v>-28209671.684808321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-28209671.684808321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-117630.52911801205</v>
      </c>
      <c r="L958" s="444">
        <f t="shared" ca="1" si="80"/>
        <v>-28348957.517440911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-28348957.517440911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-118210.88675398121</v>
      </c>
      <c r="L959" s="444">
        <f t="shared" ca="1" si="80"/>
        <v>-28488823.707709469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-28488823.707709469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-118793.66254676686</v>
      </c>
      <c r="L960" s="444">
        <f t="shared" ca="1" si="80"/>
        <v>-28629272.673770811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-28629272.673770811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-119378.86657202245</v>
      </c>
      <c r="L961" s="444">
        <f t="shared" ca="1" si="80"/>
        <v>-28770306.843857411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-28770306.843857411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-119966.50894738328</v>
      </c>
      <c r="L962" s="444">
        <f t="shared" ca="1" si="80"/>
        <v>-28911928.656319372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-28911928.656319372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-120556.59983264146</v>
      </c>
      <c r="L963" s="444">
        <f t="shared" ca="1" si="80"/>
        <v>-29054140.559666593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-29054140.559666593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-121149.14942992154</v>
      </c>
      <c r="L964" s="444">
        <f t="shared" ca="1" si="80"/>
        <v>-29196945.012611091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-29196945.012611091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-121744.16798385697</v>
      </c>
      <c r="L965" s="444">
        <f t="shared" ca="1" si="80"/>
        <v>-29340344.484109525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-29340344.484109525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-122341.66578176711</v>
      </c>
      <c r="L966" s="444">
        <f t="shared" ca="1" si="80"/>
        <v>-29484341.453405868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-29484341.453405868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-122941.65315383518</v>
      </c>
      <c r="L967" s="444">
        <f t="shared" ca="1" si="80"/>
        <v>-29628938.410074282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-29628938.410074282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-123544.1404732869</v>
      </c>
      <c r="L968" s="444">
        <f t="shared" ca="1" si="80"/>
        <v>-29774137.854062147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-29774137.854062147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-124149.13815656968</v>
      </c>
      <c r="L969" s="444">
        <f t="shared" ca="1" si="80"/>
        <v>-29919942.295733295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-29919942.295733295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-124756.65666353281</v>
      </c>
      <c r="L970" s="444">
        <f t="shared" ca="1" si="80"/>
        <v>-30066354.255911406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-30066354.255911406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-125366.70649760825</v>
      </c>
      <c r="L971" s="444">
        <f t="shared" ca="1" si="80"/>
        <v>-30213376.265923593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-30213376.265923593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-125979.29820599238</v>
      </c>
      <c r="L972" s="444">
        <f t="shared" ca="1" si="80"/>
        <v>-30361010.867644165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-30361010.867644165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-126594.44237982811</v>
      </c>
      <c r="L973" s="444">
        <f t="shared" ca="1" si="80"/>
        <v>-30509260.613538571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-30509260.613538571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-127212.14965438812</v>
      </c>
      <c r="L974" s="444">
        <f t="shared" ca="1" si="80"/>
        <v>-30658128.066707537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-30658128.066707537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-127832.43070925883</v>
      </c>
      <c r="L975" s="444">
        <f t="shared" ca="1" si="80"/>
        <v>-30807615.800931372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-30807615.800931372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-128455.29626852481</v>
      </c>
      <c r="L976" s="444">
        <f t="shared" ca="1" si="80"/>
        <v>-30957726.400714476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-30957726.400714476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-129080.75710095439</v>
      </c>
      <c r="L977" s="444">
        <f t="shared" ca="1" si="80"/>
        <v>-31108462.461330008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-31108462.461330008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-129708.82402018576</v>
      </c>
      <c r="L978" s="444">
        <f t="shared" ca="1" si="80"/>
        <v>-31259826.58886477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-31259826.58886477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-130339.50788491394</v>
      </c>
      <c r="L979" s="444">
        <f t="shared" ca="1" si="80"/>
        <v>-31411821.400264259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-31411821.400264259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-130972.81959907849</v>
      </c>
      <c r="L980" s="444">
        <f t="shared" ca="1" si="80"/>
        <v>-31564449.523377914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-31564449.523377914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-131608.77011205204</v>
      </c>
      <c r="L981" s="444">
        <f t="shared" ca="1" si="80"/>
        <v>-31717713.597004544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-31717713.597004544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-132247.37041882967</v>
      </c>
      <c r="L982" s="444">
        <f t="shared" ca="1" si="80"/>
        <v>-31871616.270937949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-31871616.270937949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-132888.63156021884</v>
      </c>
      <c r="L983" s="444">
        <f t="shared" ca="1" si="80"/>
        <v>-32026160.206012744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-32026160.206012744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-133532.56462303051</v>
      </c>
      <c r="L984" s="444">
        <f t="shared" ca="1" si="80"/>
        <v>-32181348.074150354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-32181348.074150354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-134179.18074027053</v>
      </c>
      <c r="L985" s="444">
        <f t="shared" ca="1" si="80"/>
        <v>-32337182.558405202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-32337182.558405202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-134828.4910913324</v>
      </c>
      <c r="L986" s="444">
        <f t="shared" ca="1" si="80"/>
        <v>-32493666.353011113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-32493666.353011113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-135480.50690219036</v>
      </c>
      <c r="L987" s="444">
        <f t="shared" ca="1" si="80"/>
        <v>-32650802.163427882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-32650802.163427882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-136135.23944559359</v>
      </c>
      <c r="L988" s="444">
        <f t="shared" ca="1" si="80"/>
        <v>-32808592.706388053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-32808592.706388053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-136792.70004126095</v>
      </c>
      <c r="L989" s="444">
        <f t="shared" ca="1" si="80"/>
        <v>-32967040.709943891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-32967040.709943891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-137452.90005607696</v>
      </c>
      <c r="L990" s="444">
        <f t="shared" ca="1" si="80"/>
        <v>-33126148.913514543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-33126148.913514543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-138115.850904288</v>
      </c>
      <c r="L991" s="444">
        <f t="shared" ca="1" si="80"/>
        <v>-33285920.06793341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-33285920.06793341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-138781.56404769994</v>
      </c>
      <c r="L992" s="444">
        <f t="shared" ca="1" si="80"/>
        <v>-33446356.93549569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-33446356.93549569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-139450.05099587611</v>
      </c>
      <c r="L993" s="444">
        <f t="shared" ca="1" si="80"/>
        <v>-33607462.290006146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-33607462.290006146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-140121.32330633636</v>
      </c>
      <c r="L994" s="444">
        <f t="shared" ca="1" si="80"/>
        <v>-33769238.91682706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-33769238.91682706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-140795.39258475683</v>
      </c>
      <c r="L995" s="444">
        <f t="shared" ca="1" si="80"/>
        <v>-33931689.612926394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-33931689.612926394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-141472.27048517071</v>
      </c>
      <c r="L996" s="444">
        <f t="shared" ca="1" si="80"/>
        <v>-34094817.186926141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-34094817.186926141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-142151.96871016966</v>
      </c>
      <c r="L997" s="444">
        <f t="shared" ca="1" si="80"/>
        <v>-34258624.459150888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-34258624.459150888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-142834.49901110609</v>
      </c>
      <c r="L998" s="444">
        <f t="shared" ca="1" si="80"/>
        <v>-34423114.261676572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-34423114.261676572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-143519.87318829645</v>
      </c>
      <c r="L999" s="444">
        <f t="shared" ca="1" si="80"/>
        <v>-34588289.438379444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-34588289.438379444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-144208.10309122509</v>
      </c>
      <c r="L1000" s="444">
        <f t="shared" ca="1" si="80"/>
        <v>-34754152.844985247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-34754152.844985247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-144899.20061874925</v>
      </c>
      <c r="L1001" s="444">
        <f t="shared" ca="1" si="80"/>
        <v>-34920707.349118575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-34920707.349118575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-145593.1777193048</v>
      </c>
      <c r="L1002" s="444">
        <f t="shared" ca="1" si="80"/>
        <v>-35087955.830352455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-35087955.830352455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-146290.04639111264</v>
      </c>
      <c r="L1003" s="444">
        <f t="shared" ca="1" si="80"/>
        <v>-35255901.180258147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-35255901.180258147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-146989.81868238637</v>
      </c>
      <c r="L1004" s="444">
        <f t="shared" ca="1" si="80"/>
        <v>-35424546.302455112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-35424546.302455112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-147692.50669154036</v>
      </c>
      <c r="L1005" s="444">
        <f t="shared" ca="1" si="80"/>
        <v>-35593894.112661228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-35593894.112661228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-148398.12256739917</v>
      </c>
      <c r="L1006" s="444">
        <f t="shared" ca="1" si="80"/>
        <v>-35763947.538743205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-35763947.538743205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-149106.67850940741</v>
      </c>
      <c r="L1007" s="444">
        <f t="shared" ca="1" si="80"/>
        <v>-35934709.52076719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-35934709.52076719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-149818.1867678407</v>
      </c>
      <c r="L1008" s="444">
        <f t="shared" ca="1" si="80"/>
        <v>-36106183.011049606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-36106183.011049606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-150532.65964401743</v>
      </c>
      <c r="L1009" s="444">
        <f t="shared" ca="1" si="80"/>
        <v>-36278370.974208198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-36278370.974208198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-151250.10949051156</v>
      </c>
      <c r="L1010" s="444">
        <f t="shared" ca="1" si="80"/>
        <v>-36451276.38721329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-36451276.38721329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-151970.54871136611</v>
      </c>
      <c r="L1011" s="444">
        <f t="shared" ca="1" si="80"/>
        <v>-36624902.239439234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-36624902.239439234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-152693.98976230755</v>
      </c>
      <c r="L1012" s="444">
        <f t="shared" ca="1" si="80"/>
        <v>-36799251.532716118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-36799251.532716118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-153420.44515096123</v>
      </c>
      <c r="L1013" s="444">
        <f t="shared" ca="1" si="80"/>
        <v>-36974327.281381659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-36974327.281381659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-154149.92743706764</v>
      </c>
      <c r="L1014" s="444">
        <f t="shared" ca="1" si="80"/>
        <v>-37150132.512333304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-37150132.512333304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-154882.4492326995</v>
      </c>
      <c r="L1015" s="444">
        <f t="shared" ca="1" si="80"/>
        <v>-37326670.265080579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-37326670.265080579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-155618.02320247982</v>
      </c>
      <c r="L1016" s="444">
        <f t="shared" ca="1" si="80"/>
        <v>-37503943.591797635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-37503943.591797635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-156356.66206380088</v>
      </c>
      <c r="L1017" s="444">
        <f t="shared" ca="1" si="80"/>
        <v>-37681955.557376012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-37681955.557376012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-157098.37858704414</v>
      </c>
      <c r="L1018" s="444">
        <f t="shared" ca="1" si="80"/>
        <v>-37860709.239477634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-37860709.239477634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-157843.18559580087</v>
      </c>
      <c r="L1019" s="444">
        <f t="shared" ca="1" si="80"/>
        <v>-38040207.728588015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-38040207.728588015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-158591.09596709412</v>
      </c>
      <c r="L1020" s="444">
        <f t="shared" ca="1" si="80"/>
        <v>-38220454.128069684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-38220454.128069684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-159342.12263160109</v>
      </c>
      <c r="L1021" s="444">
        <f t="shared" ca="1" si="80"/>
        <v>-38401451.554215863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-38401451.554215863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-160096.27857387683</v>
      </c>
      <c r="L1022" s="444">
        <f t="shared" ca="1" si="80"/>
        <v>-38583203.136304319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-38583203.136304319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-160853.57683257872</v>
      </c>
      <c r="L1023" s="444">
        <f t="shared" ca="1" si="80"/>
        <v>-38765712.016651474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-38765712.016651474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-161614.03050069188</v>
      </c>
      <c r="L1024" s="444">
        <f t="shared" ca="1" si="80"/>
        <v>-38948981.350666746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-38948981.350666746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-162377.65272575553</v>
      </c>
      <c r="L1025" s="444">
        <f t="shared" ca="1" si="80"/>
        <v>-39133014.30690708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-39133014.30690708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-163144.45671009025</v>
      </c>
      <c r="L1026" s="444">
        <f t="shared" ca="1" si="80"/>
        <v>-39317814.06713175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-39317814.06713175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-163914.45571102636</v>
      </c>
      <c r="L1027" s="444">
        <f t="shared" ca="1" si="80"/>
        <v>-39503383.826357357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-39503383.826357357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-164687.66304113306</v>
      </c>
      <c r="L1028" s="444">
        <f t="shared" ref="L1028:L1282" ca="1" si="104">I1028-J1028+K1028</f>
        <v>-39689726.792913064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-39689726.792913064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-165464.09206844852</v>
      </c>
      <c r="L1029" s="444">
        <f t="shared" ca="1" si="104"/>
        <v>-39876846.18849609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-39876846.18849609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-166243.7562167111</v>
      </c>
      <c r="L1030" s="444">
        <f t="shared" ca="1" si="104"/>
        <v>-40064745.24822738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-40064745.24822738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-167026.6689655915</v>
      </c>
      <c r="L1031" s="444">
        <f t="shared" ca="1" si="104"/>
        <v>-40253427.220707551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-40253427.220707551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-167812.84385092554</v>
      </c>
      <c r="L1032" s="444">
        <f t="shared" ca="1" si="104"/>
        <v>-40442895.368073054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-40442895.368073054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-168602.29446494847</v>
      </c>
      <c r="L1033" s="444">
        <f t="shared" ca="1" si="104"/>
        <v>-40633152.966052577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-40633152.966052577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-169395.0344565298</v>
      </c>
      <c r="L1034" s="444">
        <f t="shared" ca="1" si="104"/>
        <v>-40824203.304023683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-40824203.304023683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-170191.07753140942</v>
      </c>
      <c r="L1035" s="444">
        <f t="shared" ca="1" si="104"/>
        <v>-41016049.685069673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-41016049.685069673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-170990.43745243439</v>
      </c>
      <c r="L1036" s="444">
        <f t="shared" ca="1" si="104"/>
        <v>-41208695.426036686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-41208695.426036686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-171793.12803979692</v>
      </c>
      <c r="L1037" s="444">
        <f t="shared" ca="1" si="104"/>
        <v>-41402143.857591063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-41402143.857591063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-172599.16317127351</v>
      </c>
      <c r="L1038" s="444">
        <f t="shared" ca="1" si="104"/>
        <v>-41596398.324276917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-41596398.324276917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-173408.55678246455</v>
      </c>
      <c r="L1039" s="444">
        <f t="shared" ca="1" si="104"/>
        <v>-41791462.184573956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-41791462.184573956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-174221.32286703555</v>
      </c>
      <c r="L1040" s="444">
        <f t="shared" ca="1" si="104"/>
        <v>-41987338.810955569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-41987338.810955569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-175037.47547695893</v>
      </c>
      <c r="L1041" s="444">
        <f t="shared" ca="1" si="104"/>
        <v>-42184031.589947104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-42184031.589947104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-175857.02872275701</v>
      </c>
      <c r="L1042" s="444">
        <f t="shared" ca="1" si="104"/>
        <v>-42381543.922184438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-42381543.922184438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-176679.99677374589</v>
      </c>
      <c r="L1043" s="444">
        <f t="shared" ca="1" si="104"/>
        <v>-42579879.222472765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-42579879.222472765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-177506.39385828059</v>
      </c>
      <c r="L1044" s="444">
        <f t="shared" ca="1" si="104"/>
        <v>-42779040.919845626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-42779040.919845626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-178336.23426400084</v>
      </c>
      <c r="L1045" s="444">
        <f t="shared" ca="1" si="104"/>
        <v>-42979032.457624204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-42979032.457624204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-179169.53233807825</v>
      </c>
      <c r="L1046" s="444">
        <f t="shared" ca="1" si="104"/>
        <v>-43179857.293476857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-43179857.293476857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-180006.3024874643</v>
      </c>
      <c r="L1047" s="444">
        <f t="shared" ca="1" si="104"/>
        <v>-43381518.899478897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-43381518.899478897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-180846.55917913947</v>
      </c>
      <c r="L1048" s="444">
        <f t="shared" ca="1" si="104"/>
        <v>-43584020.762172617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-43584020.762172617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-181690.31694036332</v>
      </c>
      <c r="L1049" s="444">
        <f t="shared" ca="1" si="104"/>
        <v>-43787366.382627554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-43787366.382627554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-182537.59035892555</v>
      </c>
      <c r="L1050" s="444">
        <f t="shared" ca="1" si="104"/>
        <v>-43991559.27650106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-43991559.27650106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-183388.39408339848</v>
      </c>
      <c r="L1051" s="444">
        <f t="shared" ca="1" si="104"/>
        <v>-44196602.974099033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-44196602.974099033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-184242.74282339003</v>
      </c>
      <c r="L1052" s="444">
        <f t="shared" ca="1" si="104"/>
        <v>-44402501.020437002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-44402501.020437002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-185100.65134979825</v>
      </c>
      <c r="L1053" s="444">
        <f t="shared" ca="1" si="104"/>
        <v>-44609256.975301377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-44609256.975301377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-185962.13449506648</v>
      </c>
      <c r="L1054" s="444">
        <f t="shared" ca="1" si="104"/>
        <v>-44816874.41331102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-44816874.41331102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-186827.20715343999</v>
      </c>
      <c r="L1055" s="444">
        <f t="shared" ca="1" si="104"/>
        <v>-45025356.923979037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-45025356.923979037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-187695.88428122338</v>
      </c>
      <c r="L1056" s="444">
        <f t="shared" ca="1" si="104"/>
        <v>-45234708.111774839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-45234708.111774839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-188568.18089703924</v>
      </c>
      <c r="L1057" s="444">
        <f t="shared" ca="1" si="104"/>
        <v>-45444931.596186459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-45444931.596186459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-189444.11208208764</v>
      </c>
      <c r="L1058" s="444">
        <f t="shared" ca="1" si="104"/>
        <v>-45656031.011783123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-45656031.011783123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-190323.6929804071</v>
      </c>
      <c r="L1059" s="444">
        <f t="shared" ca="1" si="104"/>
        <v>-45868010.008278109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-45868010.008278109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-191206.9387991362</v>
      </c>
      <c r="L1060" s="444">
        <f t="shared" ca="1" si="104"/>
        <v>-46080872.250591822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-46080872.250591822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-192093.86480877665</v>
      </c>
      <c r="L1061" s="444">
        <f t="shared" ca="1" si="104"/>
        <v>-46294621.418915175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-46294621.418915175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-192984.48634345731</v>
      </c>
      <c r="L1062" s="444">
        <f t="shared" ca="1" si="104"/>
        <v>-46509261.208773211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-46509261.208773211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-193878.81880119912</v>
      </c>
      <c r="L1063" s="444">
        <f t="shared" ca="1" si="104"/>
        <v>-46724795.33108899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-46724795.33108899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-194776.87764418154</v>
      </c>
      <c r="L1064" s="444">
        <f t="shared" ca="1" si="104"/>
        <v>-46941227.512247749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-46941227.512247749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-195678.67839900969</v>
      </c>
      <c r="L1065" s="444">
        <f t="shared" ca="1" si="104"/>
        <v>-47158561.494161338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-47158561.494161338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-196584.23665698298</v>
      </c>
      <c r="L1066" s="444">
        <f t="shared" ca="1" si="104"/>
        <v>-47376801.034332901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-47376801.034332901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-197493.56807436451</v>
      </c>
      <c r="L1067" s="444">
        <f t="shared" ca="1" si="104"/>
        <v>-47595949.905921847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-47595949.905921847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-198406.68837265176</v>
      </c>
      <c r="L1068" s="444">
        <f t="shared" ca="1" si="104"/>
        <v>-47816011.897809073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-47816011.897809073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-199323.61333884855</v>
      </c>
      <c r="L1069" s="444">
        <f t="shared" ca="1" si="104"/>
        <v>-48036990.814662501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-48036990.814662501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-200244.35882573781</v>
      </c>
      <c r="L1070" s="444">
        <f t="shared" ca="1" si="104"/>
        <v>-48258890.477002814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-48258890.477002814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-201168.94075215579</v>
      </c>
      <c r="L1071" s="444">
        <f t="shared" ca="1" si="104"/>
        <v>-48481714.721269548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-48481714.721269548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-202097.3751032672</v>
      </c>
      <c r="L1072" s="444">
        <f t="shared" ca="1" si="104"/>
        <v>-48705467.39988739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-48705467.39988739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-203029.67793084154</v>
      </c>
      <c r="L1073" s="444">
        <f t="shared" ca="1" si="104"/>
        <v>-48930152.381332807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-48930152.381332807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-203965.86535353077</v>
      </c>
      <c r="L1074" s="444">
        <f t="shared" ca="1" si="104"/>
        <v>-49155773.550200917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-49155773.550200917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-204905.95355714788</v>
      </c>
      <c r="L1075" s="444">
        <f t="shared" ca="1" si="104"/>
        <v>-49382334.807272643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-49382334.807272643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-205849.95879494675</v>
      </c>
      <c r="L1076" s="444">
        <f t="shared" ca="1" si="104"/>
        <v>-49609840.069582164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-49609840.069582164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-206797.8973879031</v>
      </c>
      <c r="L1077" s="444">
        <f t="shared" ca="1" si="104"/>
        <v>-49838293.270484641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-49838293.270484641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-207749.78572499673</v>
      </c>
      <c r="L1078" s="444">
        <f t="shared" ca="1" si="104"/>
        <v>-50067698.359724216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-50067698.359724216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-208705.64026349498</v>
      </c>
      <c r="L1079" s="444">
        <f t="shared" ca="1" si="104"/>
        <v>-50298059.303502291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-50298059.303502291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-209665.47752923696</v>
      </c>
      <c r="L1080" s="444">
        <f t="shared" ca="1" si="104"/>
        <v>-50529380.084546104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-50529380.084546104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-210629.3141169195</v>
      </c>
      <c r="L1081" s="444">
        <f t="shared" ca="1" si="104"/>
        <v>-50761664.702177599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-50761664.702177599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-211597.16669038407</v>
      </c>
      <c r="L1082" s="444">
        <f t="shared" ca="1" si="104"/>
        <v>-50994917.172382563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-50994917.172382563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-212569.05198290476</v>
      </c>
      <c r="L1083" s="444">
        <f t="shared" ca="1" si="104"/>
        <v>-51229141.527880043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-51229141.527880043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-213544.98679747758</v>
      </c>
      <c r="L1084" s="444">
        <f t="shared" ca="1" si="104"/>
        <v>-51464341.818192095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-51464341.818192095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-214524.98800711113</v>
      </c>
      <c r="L1085" s="444">
        <f t="shared" ca="1" si="104"/>
        <v>-51700522.109713785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-51700522.109713785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-215509.07255511818</v>
      </c>
      <c r="L1086" s="444">
        <f t="shared" ca="1" si="104"/>
        <v>-51937686.48578348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-51937686.48578348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-216497.25745540857</v>
      </c>
      <c r="L1087" s="444">
        <f t="shared" ca="1" si="104"/>
        <v>-52175839.046753466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-52175839.046753466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-217489.55979278352</v>
      </c>
      <c r="L1088" s="444">
        <f t="shared" ca="1" si="104"/>
        <v>-52414983.91006083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-52414983.91006083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-218485.99672323087</v>
      </c>
      <c r="L1089" s="444">
        <f t="shared" ca="1" si="104"/>
        <v>-52655125.210298635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-52655125.210298635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-219486.58547422168</v>
      </c>
      <c r="L1090" s="444">
        <f t="shared" ca="1" si="104"/>
        <v>-52896267.099287435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-52896267.099287435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-220491.34334500841</v>
      </c>
      <c r="L1091" s="444">
        <f t="shared" ca="1" si="104"/>
        <v>-53138413.746147022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-53138413.746147022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-221500.28770692332</v>
      </c>
      <c r="L1092" s="444">
        <f t="shared" ca="1" si="104"/>
        <v>-53381569.337368526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-53381569.337368526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-222513.43600367958</v>
      </c>
      <c r="L1093" s="444">
        <f t="shared" ca="1" si="104"/>
        <v>-53625738.076886781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-53625738.076886781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-223530.80575167236</v>
      </c>
      <c r="L1094" s="444">
        <f t="shared" ca="1" si="104"/>
        <v>-53870924.186153032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-53870924.186153032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-224552.41454028166</v>
      </c>
      <c r="L1095" s="444">
        <f t="shared" ca="1" si="104"/>
        <v>-54117131.904207893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-54117131.904207893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-225578.28003217693</v>
      </c>
      <c r="L1096" s="444">
        <f t="shared" ca="1" si="104"/>
        <v>-54364365.48775465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-54364365.48775465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-226608.41996362177</v>
      </c>
      <c r="L1097" s="444">
        <f t="shared" ca="1" si="104"/>
        <v>-54612629.211232848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-54612629.211232848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-227642.85214478095</v>
      </c>
      <c r="L1098" s="444">
        <f t="shared" ca="1" si="104"/>
        <v>-54861927.366892204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-54861927.366892204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-228681.59446002825</v>
      </c>
      <c r="L1099" s="444">
        <f t="shared" ca="1" si="104"/>
        <v>-55112264.264866807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-55112264.264866807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-229724.66486825576</v>
      </c>
      <c r="L1100" s="444">
        <f t="shared" ca="1" si="104"/>
        <v>-55363644.233249642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-55363644.233249642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-230772.08140318425</v>
      </c>
      <c r="L1101" s="444">
        <f t="shared" ca="1" si="104"/>
        <v>-55616071.6181674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-55616071.6181674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-231823.86217367486</v>
      </c>
      <c r="L1102" s="444">
        <f t="shared" ca="1" si="104"/>
        <v>-55869550.783855654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-55869550.783855654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-232880.02536404267</v>
      </c>
      <c r="L1103" s="444">
        <f t="shared" ca="1" si="104"/>
        <v>-56124086.112734273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-56124086.112734273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-233940.58923437021</v>
      </c>
      <c r="L1104" s="444">
        <f t="shared" ca="1" si="104"/>
        <v>-56379682.005483218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-56379682.005483218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-235005.57212082413</v>
      </c>
      <c r="L1105" s="444">
        <f t="shared" ca="1" si="104"/>
        <v>-56636342.881118618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-56636342.881118618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-236074.99243597162</v>
      </c>
      <c r="L1106" s="444">
        <f t="shared" ca="1" si="104"/>
        <v>-56894073.177069165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-56894073.177069165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-237148.86866909888</v>
      </c>
      <c r="L1107" s="444">
        <f t="shared" ca="1" si="104"/>
        <v>-57152877.349252842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-57152877.349252842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-238227.21938653092</v>
      </c>
      <c r="L1108" s="444">
        <f t="shared" ca="1" si="104"/>
        <v>-57412759.872153953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-57412759.872153953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-239310.0632319522</v>
      </c>
      <c r="L1109" s="444">
        <f t="shared" ca="1" si="104"/>
        <v>-57673725.238900483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-57673725.238900483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-240397.41892672944</v>
      </c>
      <c r="L1110" s="444">
        <f t="shared" ca="1" si="104"/>
        <v>-57935777.961341791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-57935777.961341791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-241489.30527023482</v>
      </c>
      <c r="L1111" s="444">
        <f t="shared" ca="1" si="104"/>
        <v>-58198922.570126601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-58198922.570126601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-242585.74114017157</v>
      </c>
      <c r="L1112" s="444">
        <f t="shared" ca="1" si="104"/>
        <v>-58463163.61478135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-58463163.61478135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-243686.7454928997</v>
      </c>
      <c r="L1113" s="444">
        <f t="shared" ca="1" si="104"/>
        <v>-58728505.663788825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-58728505.663788825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-244792.33736376418</v>
      </c>
      <c r="L1114" s="444">
        <f t="shared" ca="1" si="104"/>
        <v>-58994953.304667167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-58994953.304667167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-245902.53586742393</v>
      </c>
      <c r="L1115" s="444">
        <f t="shared" ca="1" si="104"/>
        <v>-59262511.144049168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-59262511.144049168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-247017.36019818226</v>
      </c>
      <c r="L1116" s="444">
        <f t="shared" ca="1" si="104"/>
        <v>-59531183.80776193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-59531183.80776193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-248136.82963031877</v>
      </c>
      <c r="L1117" s="444">
        <f t="shared" ca="1" si="104"/>
        <v>-59800975.940906823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-59800975.940906823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-249260.9635184225</v>
      </c>
      <c r="L1118" s="444">
        <f t="shared" ca="1" si="104"/>
        <v>-60071892.207939826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-60071892.207939826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-250389.78129772664</v>
      </c>
      <c r="L1119" s="444">
        <f t="shared" ca="1" si="104"/>
        <v>-60343937.292752132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-60343937.292752132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-251523.3024844446</v>
      </c>
      <c r="L1120" s="444">
        <f t="shared" ca="1" si="104"/>
        <v>-60617115.898751155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-60617115.898751155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-252661.54667610725</v>
      </c>
      <c r="L1121" s="444">
        <f t="shared" ca="1" si="104"/>
        <v>-60891432.748941839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-60891432.748941839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-253804.53355190172</v>
      </c>
      <c r="L1122" s="444">
        <f t="shared" ca="1" si="104"/>
        <v>-61166892.586008318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-61166892.586008318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-254952.28287301204</v>
      </c>
      <c r="L1123" s="444">
        <f t="shared" ca="1" si="104"/>
        <v>-61443500.172395907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-61443500.172395907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-256104.81448296036</v>
      </c>
      <c r="L1124" s="444">
        <f t="shared" ca="1" si="104"/>
        <v>-61721260.290393442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-61721260.290393442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-257262.14830795003</v>
      </c>
      <c r="L1125" s="444">
        <f t="shared" ca="1" si="104"/>
        <v>-62000177.742215969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-62000177.742215969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-258424.30435721058</v>
      </c>
      <c r="L1126" s="444">
        <f t="shared" ca="1" si="104"/>
        <v>-62280257.350087754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-62280257.350087754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-259591.30272334305</v>
      </c>
      <c r="L1127" s="444">
        <f t="shared" ca="1" si="104"/>
        <v>-62561503.956325673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-62561503.956325673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-260763.16358266768</v>
      </c>
      <c r="L1128" s="444">
        <f t="shared" ca="1" si="104"/>
        <v>-62843922.423422918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-62843922.423422918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-261939.90719557289</v>
      </c>
      <c r="L1129" s="444">
        <f t="shared" ca="1" si="104"/>
        <v>-63127517.634133071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-63127517.634133071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-263121.55390686519</v>
      </c>
      <c r="L1130" s="444">
        <f t="shared" ca="1" si="104"/>
        <v>-63412294.491554514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-63412294.491554514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-264308.1241461212</v>
      </c>
      <c r="L1131" s="444">
        <f t="shared" ca="1" si="104"/>
        <v>-63698257.91921521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-63698257.91921521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-265499.63842804078</v>
      </c>
      <c r="L1132" s="444">
        <f t="shared" ca="1" si="104"/>
        <v>-63985412.861157827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-63985412.861157827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-266696.11735280172</v>
      </c>
      <c r="L1133" s="444">
        <f t="shared" ca="1" si="104"/>
        <v>-64273764.282025203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-64273764.282025203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-267897.5816064158</v>
      </c>
      <c r="L1134" s="444">
        <f t="shared" ca="1" si="104"/>
        <v>-64563317.167146198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-64563317.167146198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-269104.05196108652</v>
      </c>
      <c r="L1135" s="444">
        <f t="shared" ca="1" si="104"/>
        <v>-64854076.522621863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-64854076.522621863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-270315.54927556851</v>
      </c>
      <c r="L1136" s="444">
        <f t="shared" ca="1" si="104"/>
        <v>-65146047.37541201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-65146047.37541201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-271532.09449552745</v>
      </c>
      <c r="L1137" s="444">
        <f t="shared" ca="1" si="104"/>
        <v>-65439234.773422115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-65439234.773422115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-272753.70865390287</v>
      </c>
      <c r="L1138" s="444">
        <f t="shared" ca="1" si="104"/>
        <v>-65733643.785590596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-65733643.785590596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-273980.4128712716</v>
      </c>
      <c r="L1139" s="444">
        <f t="shared" ca="1" si="104"/>
        <v>-66029279.501976445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-66029279.501976445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-275212.22835621261</v>
      </c>
      <c r="L1140" s="444">
        <f t="shared" ca="1" si="104"/>
        <v>-66326147.033847235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-66326147.033847235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-276449.1764056742</v>
      </c>
      <c r="L1141" s="444">
        <f t="shared" ca="1" si="104"/>
        <v>-66624251.513767488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-66624251.513767488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-277691.27840534196</v>
      </c>
      <c r="L1142" s="444">
        <f t="shared" ca="1" si="104"/>
        <v>-66923598.095687404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-66923598.095687404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-278938.55583000823</v>
      </c>
      <c r="L1143" s="444">
        <f t="shared" ca="1" si="104"/>
        <v>-67224191.955031991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-67224191.955031991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-280191.03024394409</v>
      </c>
      <c r="L1144" s="444">
        <f t="shared" ca="1" si="104"/>
        <v>-67526038.288790524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-67526038.288790524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-281448.72330127127</v>
      </c>
      <c r="L1145" s="444">
        <f t="shared" ca="1" si="104"/>
        <v>-67829142.315606385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-67829142.315606385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-282711.65674633736</v>
      </c>
      <c r="L1146" s="444">
        <f t="shared" ca="1" si="104"/>
        <v>-68133509.275867313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-68133509.275867313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-283979.85241409123</v>
      </c>
      <c r="L1147" s="444">
        <f t="shared" ca="1" si="104"/>
        <v>-68439144.431795985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-68439144.431795985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-285253.33223046071</v>
      </c>
      <c r="L1148" s="444">
        <f t="shared" ca="1" si="104"/>
        <v>-68746053.067541033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-68746053.067541033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-286532.11821273173</v>
      </c>
      <c r="L1149" s="444">
        <f t="shared" ca="1" si="104"/>
        <v>-69054240.489268348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-69054240.489268348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-287816.23246992886</v>
      </c>
      <c r="L1150" s="444">
        <f t="shared" ca="1" si="104"/>
        <v>-69363712.025252864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-69363712.025252864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-289105.69720319769</v>
      </c>
      <c r="L1151" s="444">
        <f t="shared" ca="1" si="104"/>
        <v>-69674473.025970653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-69674473.025970653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-290400.53470618848</v>
      </c>
      <c r="L1152" s="444">
        <f t="shared" ca="1" si="104"/>
        <v>-69986528.864191428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-69986528.864191428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-291700.76736544172</v>
      </c>
      <c r="L1153" s="444">
        <f t="shared" ca="1" si="104"/>
        <v>-70299884.935071453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-70299884.935071453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-293006.41766077513</v>
      </c>
      <c r="L1154" s="444">
        <f t="shared" ca="1" si="104"/>
        <v>-70614546.656246811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-70614546.656246811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-294317.50816567248</v>
      </c>
      <c r="L1155" s="444">
        <f t="shared" ca="1" si="104"/>
        <v>-70930519.467927068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-70930519.467927068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-295634.06154767354</v>
      </c>
      <c r="L1156" s="444">
        <f t="shared" ca="1" si="104"/>
        <v>-71247808.83298932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-71247808.83298932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-296956.10056876624</v>
      </c>
      <c r="L1157" s="444">
        <f t="shared" ca="1" si="104"/>
        <v>-71566420.237072676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-71566420.237072676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-298283.64808578027</v>
      </c>
      <c r="L1158" s="444">
        <f t="shared" ca="1" si="104"/>
        <v>-71886359.188673034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-71886359.188673034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-299616.72705078172</v>
      </c>
      <c r="L1159" s="444">
        <f t="shared" ca="1" si="104"/>
        <v>-72207631.2192384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-72207631.2192384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-300955.36051147076</v>
      </c>
      <c r="L1160" s="444">
        <f t="shared" ca="1" si="104"/>
        <v>-72530241.883264452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-72530241.883264452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-302299.57161157933</v>
      </c>
      <c r="L1161" s="444">
        <f t="shared" ca="1" si="104"/>
        <v>-72854196.75839062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-72854196.75839062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-303649.3835912717</v>
      </c>
      <c r="L1162" s="444">
        <f t="shared" ca="1" si="104"/>
        <v>-73179501.44549647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-73179501.44549647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-305004.81978754606</v>
      </c>
      <c r="L1163" s="444">
        <f t="shared" ca="1" si="104"/>
        <v>-73506161.568798602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-73506161.568798602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-306365.90363463829</v>
      </c>
      <c r="L1164" s="444">
        <f t="shared" ca="1" si="104"/>
        <v>-73834182.775947824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-73834182.775947824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-307732.65866442671</v>
      </c>
      <c r="L1165" s="444">
        <f t="shared" ca="1" si="104"/>
        <v>-74163570.738126829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-74163570.738126829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-309105.1085068392</v>
      </c>
      <c r="L1166" s="444">
        <f t="shared" ca="1" si="104"/>
        <v>-74494331.150148258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-74494331.150148258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-310483.27689026186</v>
      </c>
      <c r="L1167" s="444">
        <f t="shared" ca="1" si="104"/>
        <v>-74826469.730553105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-74826469.730553105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-311867.18764194869</v>
      </c>
      <c r="L1168" s="444">
        <f t="shared" ca="1" si="104"/>
        <v>-75159992.221709639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-75159992.221709639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-313166.63425712351</v>
      </c>
      <c r="L1169" s="444">
        <f t="shared" ca="1" si="104"/>
        <v>-75473158.855966762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-75473158.855966762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-314471.49523319484</v>
      </c>
      <c r="L1170" s="444">
        <f t="shared" ca="1" si="104"/>
        <v>-75787630.351199955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-75787630.351199955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-315781.79312999983</v>
      </c>
      <c r="L1171" s="444">
        <f t="shared" ca="1" si="104"/>
        <v>-76103412.14432995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-76103412.14432995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-317097.55060137477</v>
      </c>
      <c r="L1172" s="444">
        <f t="shared" ca="1" si="104"/>
        <v>-76420509.694931328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-76420509.694931328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-318418.79039554717</v>
      </c>
      <c r="L1173" s="444">
        <f t="shared" ca="1" si="104"/>
        <v>-76738928.485326871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-76738928.485326871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-319745.53535552864</v>
      </c>
      <c r="L1174" s="444">
        <f t="shared" ca="1" si="104"/>
        <v>-77058674.020682395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-77058674.020682395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-321077.80841950997</v>
      </c>
      <c r="L1175" s="444">
        <f t="shared" ca="1" si="104"/>
        <v>-77379751.829101905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-77379751.829101905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-322415.63262125792</v>
      </c>
      <c r="L1176" s="444">
        <f t="shared" ca="1" si="104"/>
        <v>-77702167.461723164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-77702167.461723164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-323759.03109051316</v>
      </c>
      <c r="L1177" s="444">
        <f t="shared" ca="1" si="104"/>
        <v>-78025926.492813677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-78025926.492813677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-325108.02705339034</v>
      </c>
      <c r="L1178" s="444">
        <f t="shared" ca="1" si="104"/>
        <v>-78351034.519867063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-78351034.519867063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-326462.64383277943</v>
      </c>
      <c r="L1179" s="444">
        <f t="shared" ca="1" si="104"/>
        <v>-78677497.163699836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-78677497.163699836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-327822.90484874928</v>
      </c>
      <c r="L1180" s="444">
        <f t="shared" ca="1" si="104"/>
        <v>-79005320.06854859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-79005320.06854859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-329188.83361895243</v>
      </c>
      <c r="L1181" s="444">
        <f t="shared" ca="1" si="104"/>
        <v>-79334508.902167544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-79334508.902167544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-330560.45375903143</v>
      </c>
      <c r="L1182" s="444">
        <f t="shared" ca="1" si="104"/>
        <v>-79665069.355926573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-79665069.355926573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-331937.78898302739</v>
      </c>
      <c r="L1183" s="444">
        <f t="shared" ca="1" si="104"/>
        <v>-79997007.144909605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-79997007.144909605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-333320.86310379003</v>
      </c>
      <c r="L1184" s="444">
        <f t="shared" ca="1" si="104"/>
        <v>-80330328.008013397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-80330328.008013397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-334709.70003338915</v>
      </c>
      <c r="L1185" s="444">
        <f t="shared" ca="1" si="104"/>
        <v>-80665037.708046794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-80665037.708046794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-336104.32378352829</v>
      </c>
      <c r="L1186" s="444">
        <f t="shared" ca="1" si="104"/>
        <v>-81001142.031830326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-81001142.031830326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-337504.75846595969</v>
      </c>
      <c r="L1187" s="444">
        <f t="shared" ca="1" si="104"/>
        <v>-81338646.790296286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-81338646.790296286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-338911.02829290117</v>
      </c>
      <c r="L1188" s="444">
        <f t="shared" ca="1" si="104"/>
        <v>-81677557.818589181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-81677557.818589181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-340323.15757745493</v>
      </c>
      <c r="L1189" s="444">
        <f t="shared" ca="1" si="104"/>
        <v>-82017880.976166636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-82017880.976166636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-341741.17073402763</v>
      </c>
      <c r="L1190" s="444">
        <f t="shared" ca="1" si="104"/>
        <v>-82359622.146900669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-82359622.146900669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-343165.09227875277</v>
      </c>
      <c r="L1191" s="444">
        <f t="shared" ca="1" si="104"/>
        <v>-82702787.239179417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-82702787.239179417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-344594.94682991423</v>
      </c>
      <c r="L1192" s="444">
        <f t="shared" ca="1" si="104"/>
        <v>-83047382.186009333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-83047382.186009333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-346030.75910837221</v>
      </c>
      <c r="L1193" s="444">
        <f t="shared" ca="1" si="104"/>
        <v>-83393412.945117712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-83393412.945117712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-347472.55393799045</v>
      </c>
      <c r="L1194" s="444">
        <f t="shared" ca="1" si="104"/>
        <v>-83740885.499055699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-83740885.499055699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-348920.35624606541</v>
      </c>
      <c r="L1195" s="444">
        <f t="shared" ca="1" si="104"/>
        <v>-84089805.855301768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-84089805.855301768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-350374.19106375735</v>
      </c>
      <c r="L1196" s="444">
        <f t="shared" ca="1" si="104"/>
        <v>-84440180.046365529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-84440180.046365529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-351834.08352652303</v>
      </c>
      <c r="L1197" s="444">
        <f t="shared" ca="1" si="104"/>
        <v>-84792014.129892051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-84792014.129892051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-353300.05887455022</v>
      </c>
      <c r="L1198" s="444">
        <f t="shared" ca="1" si="104"/>
        <v>-85145314.188766599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-85145314.188766599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-354772.14245319413</v>
      </c>
      <c r="L1199" s="444">
        <f t="shared" ca="1" si="104"/>
        <v>-85500086.331219792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-85500086.331219792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-356250.35971341579</v>
      </c>
      <c r="L1200" s="444">
        <f t="shared" ca="1" si="104"/>
        <v>-85856336.690933213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-85856336.690933213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-357734.73621222173</v>
      </c>
      <c r="L1201" s="444">
        <f t="shared" ca="1" si="104"/>
        <v>-86214071.427145436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-86214071.427145436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-359225.29761310597</v>
      </c>
      <c r="L1202" s="444">
        <f t="shared" ca="1" si="104"/>
        <v>-86573296.724758536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-86573296.724758536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-360722.06968649389</v>
      </c>
      <c r="L1203" s="444">
        <f t="shared" ca="1" si="104"/>
        <v>-86934018.794445023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-86934018.794445023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-362225.07831018761</v>
      </c>
      <c r="L1204" s="444">
        <f t="shared" ca="1" si="104"/>
        <v>-87296243.872755215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-87296243.872755215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-363734.3494698134</v>
      </c>
      <c r="L1205" s="444">
        <f t="shared" ca="1" si="104"/>
        <v>-87659978.222225025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-87659978.222225025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-365249.90925927093</v>
      </c>
      <c r="L1206" s="444">
        <f t="shared" ca="1" si="104"/>
        <v>-88025228.1314843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-88025228.1314843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-366771.78388118459</v>
      </c>
      <c r="L1207" s="444">
        <f t="shared" ca="1" si="104"/>
        <v>-88391999.915365487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-88391999.915365487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-368299.99964735622</v>
      </c>
      <c r="L1208" s="444">
        <f t="shared" ca="1" si="104"/>
        <v>-88760299.915012836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-88760299.915012836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-369834.58297922014</v>
      </c>
      <c r="L1209" s="444">
        <f t="shared" ca="1" si="104"/>
        <v>-89130134.497992054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-89130134.497992054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-371375.5604083002</v>
      </c>
      <c r="L1210" s="444">
        <f t="shared" ca="1" si="104"/>
        <v>-89501510.058400348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-89501510.058400348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-372922.95857666811</v>
      </c>
      <c r="L1211" s="444">
        <f t="shared" ca="1" si="104"/>
        <v>-89874433.016977012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-89874433.016977012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-374476.8042374042</v>
      </c>
      <c r="L1212" s="444">
        <f t="shared" ca="1" si="104"/>
        <v>-90248909.821214423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-90248909.821214423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-376037.1242550601</v>
      </c>
      <c r="L1213" s="444">
        <f t="shared" ca="1" si="104"/>
        <v>-90624946.945469484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-90624946.945469484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-377603.94560612284</v>
      </c>
      <c r="L1214" s="444">
        <f t="shared" ca="1" si="104"/>
        <v>-91002550.891075611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-91002550.891075611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-379177.29537948169</v>
      </c>
      <c r="L1215" s="444">
        <f t="shared" ca="1" si="104"/>
        <v>-91381728.186455086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-91381728.186455086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-380757.20077689621</v>
      </c>
      <c r="L1216" s="444">
        <f t="shared" ca="1" si="104"/>
        <v>-91762485.387231976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-91762485.387231976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-382343.68911346653</v>
      </c>
      <c r="L1217" s="444">
        <f t="shared" ca="1" si="104"/>
        <v>-92144829.076345444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-92144829.076345444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-383936.78781810601</v>
      </c>
      <c r="L1218" s="444">
        <f t="shared" ca="1" si="104"/>
        <v>-92528765.864163548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-92528765.864163548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-385536.52443401481</v>
      </c>
      <c r="L1219" s="444">
        <f t="shared" ca="1" si="104"/>
        <v>-92914302.388597563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-92914302.388597563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-387142.9266191565</v>
      </c>
      <c r="L1220" s="444">
        <f t="shared" ca="1" si="104"/>
        <v>-93301445.31521672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-93301445.31521672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-388756.02214673633</v>
      </c>
      <c r="L1221" s="444">
        <f t="shared" ca="1" si="104"/>
        <v>-93690201.337363452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-93690201.337363452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-390375.83890568104</v>
      </c>
      <c r="L1222" s="444">
        <f t="shared" ca="1" si="104"/>
        <v>-94080577.176269129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-94080577.176269129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-392002.40490112139</v>
      </c>
      <c r="L1223" s="444">
        <f t="shared" ca="1" si="104"/>
        <v>-94472579.581170246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-94472579.581170246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-393635.748254876</v>
      </c>
      <c r="L1224" s="444">
        <f t="shared" ca="1" si="104"/>
        <v>-94866215.329425126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-94866215.329425126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-395275.897205938</v>
      </c>
      <c r="L1225" s="444">
        <f t="shared" ca="1" si="104"/>
        <v>-95261491.22663106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-95261491.22663106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-396922.88011096272</v>
      </c>
      <c r="L1226" s="444">
        <f t="shared" ca="1" si="104"/>
        <v>-95658414.106742024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-95658414.106742024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-398576.72544475843</v>
      </c>
      <c r="L1227" s="444">
        <f t="shared" ca="1" si="104"/>
        <v>-96056990.832186788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-96056990.832186788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-400237.46180077828</v>
      </c>
      <c r="L1228" s="444">
        <f t="shared" ca="1" si="104"/>
        <v>-96457228.293987572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-96457228.293987572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-401905.11789161491</v>
      </c>
      <c r="L1229" s="444">
        <f t="shared" ca="1" si="104"/>
        <v>-96859133.411879182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-96859133.411879182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-403579.72254949657</v>
      </c>
      <c r="L1230" s="444">
        <f t="shared" ca="1" si="104"/>
        <v>-97262713.13442868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-97262713.13442868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-405261.30472678615</v>
      </c>
      <c r="L1231" s="444">
        <f t="shared" ca="1" si="104"/>
        <v>-97667974.439155459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-97667974.439155459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-406949.89349648106</v>
      </c>
      <c r="L1232" s="444">
        <f t="shared" ca="1" si="104"/>
        <v>-98074924.332651943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-98074924.332651943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-408645.51805271645</v>
      </c>
      <c r="L1233" s="444">
        <f t="shared" ca="1" si="104"/>
        <v>-98483569.850704655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-98483569.850704655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-410348.20771126938</v>
      </c>
      <c r="L1234" s="444">
        <f t="shared" ca="1" si="104"/>
        <v>-98893918.05841592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-98893918.05841592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-412057.99191006634</v>
      </c>
      <c r="L1235" s="444">
        <f t="shared" ca="1" si="104"/>
        <v>-99305976.05032599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-99305976.05032599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-413774.90020969161</v>
      </c>
      <c r="L1236" s="444">
        <f t="shared" ca="1" si="104"/>
        <v>-99719750.950535685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-99719750.950535685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-415498.96229389869</v>
      </c>
      <c r="L1237" s="444">
        <f t="shared" ca="1" si="104"/>
        <v>-100135249.91282958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-100135249.91282958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-417230.20797012321</v>
      </c>
      <c r="L1238" s="444">
        <f t="shared" ca="1" si="104"/>
        <v>-100552480.12079971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-100552480.12079971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-418968.66716999875</v>
      </c>
      <c r="L1239" s="444">
        <f t="shared" ca="1" si="104"/>
        <v>-100971448.78796971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-100971448.78796971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-420714.36994987377</v>
      </c>
      <c r="L1240" s="444">
        <f t="shared" ca="1" si="104"/>
        <v>-101392163.15791959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-101392163.15791959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-422467.34649133158</v>
      </c>
      <c r="L1241" s="444">
        <f t="shared" ca="1" si="104"/>
        <v>-101814630.50441092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-101814630.50441092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-424227.62710171216</v>
      </c>
      <c r="L1242" s="444">
        <f t="shared" ca="1" si="104"/>
        <v>-102238858.13151264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-102238858.13151264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-425995.242214636</v>
      </c>
      <c r="L1243" s="444">
        <f t="shared" ca="1" si="104"/>
        <v>-102664853.37372728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-102664853.37372728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-427770.22239053034</v>
      </c>
      <c r="L1244" s="444">
        <f t="shared" ca="1" si="104"/>
        <v>-103092623.59611781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-103092623.59611781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-429552.59831715754</v>
      </c>
      <c r="L1245" s="444">
        <f t="shared" ca="1" si="104"/>
        <v>-103522176.19443497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-103522176.19443497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-431342.40081014571</v>
      </c>
      <c r="L1246" s="444">
        <f t="shared" ca="1" si="104"/>
        <v>-103953518.59524512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-103953518.59524512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-433139.66081352136</v>
      </c>
      <c r="L1247" s="444">
        <f t="shared" ca="1" si="104"/>
        <v>-104386658.25605865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-104386658.25605865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-434944.40940024436</v>
      </c>
      <c r="L1248" s="444">
        <f t="shared" ca="1" si="104"/>
        <v>-104821602.66545889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-104821602.66545889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-436756.67777274537</v>
      </c>
      <c r="L1249" s="444">
        <f t="shared" ca="1" si="104"/>
        <v>-105258359.34323163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-105258359.34323163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-438576.49726346513</v>
      </c>
      <c r="L1250" s="444">
        <f t="shared" ca="1" si="104"/>
        <v>-105696935.84049509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-105696935.84049509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-440403.8993353963</v>
      </c>
      <c r="L1251" s="444">
        <f t="shared" ca="1" si="104"/>
        <v>-106137339.73983049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-106137339.73983049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-442238.91558262706</v>
      </c>
      <c r="L1252" s="444">
        <f t="shared" ca="1" si="104"/>
        <v>-106579578.65541312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-106579578.65541312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-444081.57773088798</v>
      </c>
      <c r="L1253" s="444">
        <f t="shared" ca="1" si="104"/>
        <v>-107023660.23314402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-107023660.23314402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-445931.91763810004</v>
      </c>
      <c r="L1254" s="444">
        <f t="shared" ca="1" si="104"/>
        <v>-107469592.15078211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-107469592.15078211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-447789.96729492553</v>
      </c>
      <c r="L1255" s="444">
        <f t="shared" ca="1" si="104"/>
        <v>-107917382.11807704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-107917382.11807704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-449655.75882532098</v>
      </c>
      <c r="L1256" s="444">
        <f t="shared" ca="1" si="104"/>
        <v>-108367037.87690236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-108367037.87690236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-451529.32448709314</v>
      </c>
      <c r="L1257" s="444">
        <f t="shared" ca="1" si="104"/>
        <v>-108818567.20138945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-108818567.20138945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-453410.69667245605</v>
      </c>
      <c r="L1258" s="444">
        <f t="shared" ca="1" si="104"/>
        <v>-109271977.8980619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-109271977.8980619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-455299.90790859121</v>
      </c>
      <c r="L1259" s="444">
        <f t="shared" ca="1" si="104"/>
        <v>-109727277.80597049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-109727277.80597049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-457196.99085821037</v>
      </c>
      <c r="L1260" s="444">
        <f t="shared" ca="1" si="104"/>
        <v>-110184474.7968287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-110184474.7968287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-459101.97832011961</v>
      </c>
      <c r="L1261" s="444">
        <f t="shared" ca="1" si="104"/>
        <v>-110643576.77514882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-110643576.77514882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-461014.90322978678</v>
      </c>
      <c r="L1262" s="444">
        <f t="shared" ca="1" si="104"/>
        <v>-111104591.67837861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-111104591.67837861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-462935.79865991086</v>
      </c>
      <c r="L1263" s="444">
        <f t="shared" ca="1" si="104"/>
        <v>-111567527.47703852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-111567527.47703852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-464864.69782099384</v>
      </c>
      <c r="L1264" s="444">
        <f t="shared" ca="1" si="104"/>
        <v>-112032392.17485951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-112032392.17485951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-466801.63406191464</v>
      </c>
      <c r="L1265" s="444">
        <f t="shared" ca="1" si="104"/>
        <v>-112499193.80892143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-112499193.80892143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-468746.640870506</v>
      </c>
      <c r="L1266" s="444">
        <f t="shared" ca="1" si="104"/>
        <v>-112967940.44979194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-112967940.44979194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-470699.75187413307</v>
      </c>
      <c r="L1267" s="444">
        <f t="shared" ca="1" si="104"/>
        <v>-113438640.20166607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-113438640.20166607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-472661.00084027532</v>
      </c>
      <c r="L1268" s="444">
        <f t="shared" ca="1" si="104"/>
        <v>-113911301.20250635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-113911301.20250635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-474630.42167710984</v>
      </c>
      <c r="L1269" s="444">
        <f t="shared" ca="1" si="104"/>
        <v>-114385931.62418346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-114385931.62418346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-476608.04843409779</v>
      </c>
      <c r="L1270" s="444">
        <f t="shared" ca="1" si="104"/>
        <v>-114862539.67261755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-114862539.67261755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-478593.91530257312</v>
      </c>
      <c r="L1271" s="444">
        <f t="shared" ca="1" si="104"/>
        <v>-115341133.58792013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-115341133.58792013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-480588.05661633384</v>
      </c>
      <c r="L1272" s="444">
        <f t="shared" ca="1" si="104"/>
        <v>-115821721.64453647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-115821721.64453647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-482590.50685223524</v>
      </c>
      <c r="L1273" s="444">
        <f t="shared" ca="1" si="104"/>
        <v>-116304312.1513887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-116304312.1513887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-484601.30063078622</v>
      </c>
      <c r="L1274" s="444">
        <f t="shared" ca="1" si="104"/>
        <v>-116788913.4520195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-116788913.4520195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-486620.4727167479</v>
      </c>
      <c r="L1275" s="444">
        <f t="shared" ca="1" si="104"/>
        <v>-117275533.92473625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-117275533.92473625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-488648.0580197344</v>
      </c>
      <c r="L1276" s="444">
        <f t="shared" ca="1" si="104"/>
        <v>-117764181.98275597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-117764181.98275597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-490684.09159481648</v>
      </c>
      <c r="L1277" s="444">
        <f t="shared" ca="1" si="104"/>
        <v>-118254866.07435079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-118254866.07435079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-492728.6086431283</v>
      </c>
      <c r="L1278" s="444">
        <f t="shared" ca="1" si="104"/>
        <v>-118747594.68299392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-118747594.68299392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-494781.64451247465</v>
      </c>
      <c r="L1279" s="444">
        <f t="shared" ca="1" si="104"/>
        <v>-119242376.32750639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-119242376.32750639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-496843.23469794332</v>
      </c>
      <c r="L1280" s="444">
        <f t="shared" ca="1" si="104"/>
        <v>-119739219.56220433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-119739219.56220433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-498913.4148425181</v>
      </c>
      <c r="L1281" s="444">
        <f t="shared" ca="1" si="104"/>
        <v>-120238132.97704685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-120238132.97704685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-500992.22073769517</v>
      </c>
      <c r="L1282" s="444">
        <f t="shared" ca="1" si="104"/>
        <v>-120739125.19778454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-120739125.19778454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-503079.68832410226</v>
      </c>
      <c r="L1283" s="444">
        <f t="shared" ref="L1283:L1537" ca="1" si="109">I1283-J1283+K1283</f>
        <v>-121242204.88610865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-121242204.88610865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-505175.85369211936</v>
      </c>
      <c r="L1284" s="444">
        <f t="shared" ca="1" si="109"/>
        <v>-121747380.73980077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-121747380.73980077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-507280.75308250316</v>
      </c>
      <c r="L1285" s="444">
        <f t="shared" ca="1" si="109"/>
        <v>-122254661.49288327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-122254661.49288327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-509394.42288701358</v>
      </c>
      <c r="L1286" s="444">
        <f t="shared" ca="1" si="109"/>
        <v>-122764055.91577028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-122764055.91577028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-511516.89964904281</v>
      </c>
      <c r="L1287" s="444">
        <f t="shared" ca="1" si="109"/>
        <v>-123275572.81541932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-123275572.81541932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-513648.22006424714</v>
      </c>
      <c r="L1288" s="444">
        <f t="shared" ca="1" si="109"/>
        <v>-123789221.03548357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-123789221.03548357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-515788.42098118149</v>
      </c>
      <c r="L1289" s="444">
        <f t="shared" ca="1" si="109"/>
        <v>-124305009.45646475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-124305009.45646475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-517937.53940193646</v>
      </c>
      <c r="L1290" s="444">
        <f t="shared" ca="1" si="109"/>
        <v>-124822946.99586669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-124822946.99586669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-520095.61248277785</v>
      </c>
      <c r="L1291" s="444">
        <f t="shared" ca="1" si="109"/>
        <v>-125343042.60834946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-125343042.60834946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-522262.67753478937</v>
      </c>
      <c r="L1292" s="444">
        <f t="shared" ca="1" si="109"/>
        <v>-125865305.28588425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-125865305.28588425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-524438.77202451765</v>
      </c>
      <c r="L1293" s="444">
        <f t="shared" ca="1" si="109"/>
        <v>-126389744.05790876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-126389744.05790876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-526623.93357461982</v>
      </c>
      <c r="L1294" s="444">
        <f t="shared" ca="1" si="109"/>
        <v>-126916367.99148338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-126916367.99148338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-528818.199964514</v>
      </c>
      <c r="L1295" s="444">
        <f t="shared" ca="1" si="109"/>
        <v>-127445186.19144788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-127445186.19144788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-531021.60913103283</v>
      </c>
      <c r="L1296" s="444">
        <f t="shared" ca="1" si="109"/>
        <v>-127976207.80057892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-127976207.80057892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-533234.19916907884</v>
      </c>
      <c r="L1297" s="444">
        <f t="shared" ca="1" si="109"/>
        <v>-128509441.99974801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-128509441.99974801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-535456.00833228335</v>
      </c>
      <c r="L1298" s="444">
        <f t="shared" ca="1" si="109"/>
        <v>-129044898.00808029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-129044898.00808029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-537687.07503366785</v>
      </c>
      <c r="L1299" s="444">
        <f t="shared" ca="1" si="109"/>
        <v>-129582585.08311395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-129582585.08311395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-539927.43784630811</v>
      </c>
      <c r="L1300" s="444">
        <f t="shared" ca="1" si="109"/>
        <v>-130122512.52096026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-130122512.52096026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-542177.13550400117</v>
      </c>
      <c r="L1301" s="444">
        <f t="shared" ca="1" si="109"/>
        <v>-130664689.65646426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-130664689.65646426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-544436.20690193446</v>
      </c>
      <c r="L1302" s="444">
        <f t="shared" ca="1" si="109"/>
        <v>-131209125.8633662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-131209125.8633662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-546704.69109735906</v>
      </c>
      <c r="L1303" s="444">
        <f t="shared" ca="1" si="109"/>
        <v>-131755830.55446357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-131755830.55446357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-548982.62731026486</v>
      </c>
      <c r="L1304" s="444">
        <f t="shared" ca="1" si="109"/>
        <v>-132304813.18177383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-132304813.18177383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-551270.05492405756</v>
      </c>
      <c r="L1305" s="444">
        <f t="shared" ca="1" si="109"/>
        <v>-132856083.23669788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-132856083.23669788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-553567.01348624122</v>
      </c>
      <c r="L1306" s="444">
        <f t="shared" ca="1" si="109"/>
        <v>-133409650.25018412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-133409650.25018412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-555873.54270910053</v>
      </c>
      <c r="L1307" s="444">
        <f t="shared" ca="1" si="109"/>
        <v>-133965523.79289322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-133965523.79289322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-558189.68247038836</v>
      </c>
      <c r="L1308" s="444">
        <f t="shared" ca="1" si="109"/>
        <v>-134523713.47536361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-134523713.47536361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-560515.472814015</v>
      </c>
      <c r="L1309" s="444">
        <f t="shared" ca="1" si="109"/>
        <v>-135084228.94817764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-135084228.94817764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-562850.95395074016</v>
      </c>
      <c r="L1310" s="444">
        <f t="shared" ca="1" si="109"/>
        <v>-135647079.90212837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-135647079.90212837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-565196.16625886818</v>
      </c>
      <c r="L1311" s="444">
        <f t="shared" ca="1" si="109"/>
        <v>-136212276.06838724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-136212276.06838724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-567551.15028494678</v>
      </c>
      <c r="L1312" s="444">
        <f t="shared" ca="1" si="109"/>
        <v>-136779827.21867219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-136779827.21867219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-569915.94674446748</v>
      </c>
      <c r="L1313" s="444">
        <f t="shared" ca="1" si="109"/>
        <v>-137349743.16541666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-137349743.16541666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-572290.59652256942</v>
      </c>
      <c r="L1314" s="444">
        <f t="shared" ca="1" si="109"/>
        <v>-137922033.76193923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-137922033.76193923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-574675.14067474683</v>
      </c>
      <c r="L1315" s="444">
        <f t="shared" ca="1" si="109"/>
        <v>-138496708.90261397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-138496708.90261397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-577069.6204275582</v>
      </c>
      <c r="L1316" s="444">
        <f t="shared" ca="1" si="109"/>
        <v>-139073778.52304152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-139073778.52304152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-579474.0771793396</v>
      </c>
      <c r="L1317" s="444">
        <f t="shared" ca="1" si="109"/>
        <v>-139653252.60022086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-139653252.60022086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-581888.55250092025</v>
      </c>
      <c r="L1318" s="444">
        <f t="shared" ca="1" si="109"/>
        <v>-140235141.15272179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-140235141.15272179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-584313.08813634084</v>
      </c>
      <c r="L1319" s="444">
        <f t="shared" ca="1" si="109"/>
        <v>-140819454.24085814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-140819454.24085814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-586747.7260035756</v>
      </c>
      <c r="L1320" s="444">
        <f t="shared" ca="1" si="109"/>
        <v>-141406201.96686172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-141406201.96686172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-589192.50819525716</v>
      </c>
      <c r="L1321" s="444">
        <f t="shared" ca="1" si="109"/>
        <v>-141995394.47505698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-141995394.47505698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-591647.47697940411</v>
      </c>
      <c r="L1322" s="444">
        <f t="shared" ca="1" si="109"/>
        <v>-142587041.95203638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-142587041.95203638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-594112.67480015161</v>
      </c>
      <c r="L1323" s="444">
        <f t="shared" ca="1" si="109"/>
        <v>-143181154.62683654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-143181154.62683654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-596588.14427848556</v>
      </c>
      <c r="L1324" s="444">
        <f t="shared" ca="1" si="109"/>
        <v>-143777742.77111503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-143777742.77111503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-599073.92821297934</v>
      </c>
      <c r="L1325" s="444">
        <f t="shared" ca="1" si="109"/>
        <v>-144376816.69932801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-144376816.69932801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-601570.06958053331</v>
      </c>
      <c r="L1326" s="444">
        <f t="shared" ca="1" si="109"/>
        <v>-144978386.76890853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-144978386.76890853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-604076.61153711891</v>
      </c>
      <c r="L1327" s="444">
        <f t="shared" ca="1" si="109"/>
        <v>-145582463.38044566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-145582463.38044566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-606593.59741852363</v>
      </c>
      <c r="L1328" s="444">
        <f t="shared" ca="1" si="109"/>
        <v>-146189056.97786418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-146189056.97786418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-609121.0707411007</v>
      </c>
      <c r="L1329" s="444">
        <f t="shared" ca="1" si="109"/>
        <v>-146798178.04860526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-146798178.04860526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-611659.07520252187</v>
      </c>
      <c r="L1330" s="444">
        <f t="shared" ca="1" si="109"/>
        <v>-147409837.12380779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-147409837.12380779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-614207.65468253242</v>
      </c>
      <c r="L1331" s="444">
        <f t="shared" ca="1" si="109"/>
        <v>-148024044.77849033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-148024044.77849033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-616766.85324370977</v>
      </c>
      <c r="L1332" s="444">
        <f t="shared" ca="1" si="109"/>
        <v>-148640811.63173404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-148640811.63173404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-619336.71513222519</v>
      </c>
      <c r="L1333" s="444">
        <f t="shared" ca="1" si="109"/>
        <v>-149260148.34686628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-149260148.34686628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-621917.28477860952</v>
      </c>
      <c r="L1334" s="444">
        <f t="shared" ca="1" si="109"/>
        <v>-149882065.63164487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-149882065.63164487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-624508.60679852031</v>
      </c>
      <c r="L1335" s="444">
        <f t="shared" ca="1" si="109"/>
        <v>-150506574.2384434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-150506574.2384434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-627110.72599351418</v>
      </c>
      <c r="L1336" s="444">
        <f t="shared" ca="1" si="109"/>
        <v>-151133684.96443692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-151133684.96443692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-629723.68735182052</v>
      </c>
      <c r="L1337" s="444">
        <f t="shared" ca="1" si="109"/>
        <v>-151763408.65178874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-151763408.65178874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-632347.53604911978</v>
      </c>
      <c r="L1338" s="444">
        <f t="shared" ca="1" si="109"/>
        <v>-152395756.18783787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-152395756.18783787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-634982.31744932442</v>
      </c>
      <c r="L1339" s="444">
        <f t="shared" ca="1" si="109"/>
        <v>-153030738.5052872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-153030738.5052872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-637628.07710536337</v>
      </c>
      <c r="L1340" s="444">
        <f t="shared" ca="1" si="109"/>
        <v>-153668366.58239257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-153668366.58239257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-640284.8607599691</v>
      </c>
      <c r="L1341" s="444">
        <f t="shared" ca="1" si="109"/>
        <v>-154308651.44315255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-154308651.44315255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-642952.71434646891</v>
      </c>
      <c r="L1342" s="444">
        <f t="shared" ca="1" si="109"/>
        <v>-154951604.15749902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-154951604.15749902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-645631.68398957921</v>
      </c>
      <c r="L1343" s="444">
        <f t="shared" ca="1" si="109"/>
        <v>-155597235.8414886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-155597235.8414886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-648321.81600620248</v>
      </c>
      <c r="L1344" s="444">
        <f t="shared" ca="1" si="109"/>
        <v>-156245557.65749481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-156245557.65749481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-651023.1569062284</v>
      </c>
      <c r="L1345" s="444">
        <f t="shared" ca="1" si="109"/>
        <v>-156896580.81440103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-156896580.81440103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-653735.7533933376</v>
      </c>
      <c r="L1346" s="444">
        <f t="shared" ca="1" si="109"/>
        <v>-157550316.56779438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-157550316.56779438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-656459.65236580989</v>
      </c>
      <c r="L1347" s="444">
        <f t="shared" ca="1" si="109"/>
        <v>-158206776.22016019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-158206776.22016019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-659194.90091733413</v>
      </c>
      <c r="L1348" s="444">
        <f t="shared" ca="1" si="109"/>
        <v>-158865971.12107751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-158865971.12107751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-661941.54633782292</v>
      </c>
      <c r="L1349" s="444">
        <f t="shared" ca="1" si="109"/>
        <v>-159527912.66741532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-159527912.66741532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-664699.6361142305</v>
      </c>
      <c r="L1350" s="444">
        <f t="shared" ca="1" si="109"/>
        <v>-160192612.30352956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-160192612.30352956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-667469.21793137316</v>
      </c>
      <c r="L1351" s="444">
        <f t="shared" ca="1" si="109"/>
        <v>-160860081.52146092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-160860081.52146092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-670250.33967275382</v>
      </c>
      <c r="L1352" s="444">
        <f t="shared" ca="1" si="109"/>
        <v>-161530331.86113366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-161530331.86113366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-673043.04942139029</v>
      </c>
      <c r="L1353" s="444">
        <f t="shared" ca="1" si="109"/>
        <v>-162203374.91055506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-162203374.91055506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-675847.39546064613</v>
      </c>
      <c r="L1354" s="444">
        <f t="shared" ca="1" si="109"/>
        <v>-162879222.3060157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-162879222.3060157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-678663.4262750654</v>
      </c>
      <c r="L1355" s="444">
        <f t="shared" ca="1" si="109"/>
        <v>-163557885.73229077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-163557885.73229077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-681491.19055121159</v>
      </c>
      <c r="L1356" s="444">
        <f t="shared" ca="1" si="109"/>
        <v>-164239376.922842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-164239376.922842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-684330.73717850831</v>
      </c>
      <c r="L1357" s="444">
        <f t="shared" ca="1" si="109"/>
        <v>-164923707.6600205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-164923707.6600205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-687182.11525008536</v>
      </c>
      <c r="L1358" s="444">
        <f t="shared" ca="1" si="109"/>
        <v>-165610889.77527058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-165610889.77527058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-690045.37406362745</v>
      </c>
      <c r="L1359" s="444">
        <f t="shared" ca="1" si="109"/>
        <v>-166300935.14933422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-166300935.14933422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-692920.56312222593</v>
      </c>
      <c r="L1360" s="444">
        <f t="shared" ca="1" si="109"/>
        <v>-166993855.71245643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-166993855.71245643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-695807.7321352351</v>
      </c>
      <c r="L1361" s="444">
        <f t="shared" ca="1" si="109"/>
        <v>-167689663.44459167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-167689663.44459167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-698706.93101913191</v>
      </c>
      <c r="L1362" s="444">
        <f t="shared" ca="1" si="109"/>
        <v>-168388370.3756108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-168388370.3756108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-701618.20989837835</v>
      </c>
      <c r="L1363" s="444">
        <f t="shared" ca="1" si="109"/>
        <v>-169089988.58550918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-169089988.58550918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-704541.6191062883</v>
      </c>
      <c r="L1364" s="444">
        <f t="shared" ca="1" si="109"/>
        <v>-169794530.20461547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-169794530.20461547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-707477.20918589784</v>
      </c>
      <c r="L1365" s="444">
        <f t="shared" ca="1" si="109"/>
        <v>-170502007.41380137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-170502007.41380137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-710425.03089083906</v>
      </c>
      <c r="L1366" s="444">
        <f t="shared" ca="1" si="109"/>
        <v>-171212432.44469222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-171212432.44469222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-713385.13518621761</v>
      </c>
      <c r="L1367" s="444">
        <f t="shared" ca="1" si="109"/>
        <v>-171925817.57987845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-171925817.57987845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-716357.57324949349</v>
      </c>
      <c r="L1368" s="444">
        <f t="shared" ca="1" si="109"/>
        <v>-172642175.15312794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-172642175.15312794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-719342.3964713664</v>
      </c>
      <c r="L1369" s="444">
        <f t="shared" ca="1" si="109"/>
        <v>-173361517.54959932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-173361517.54959932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-722339.65645666386</v>
      </c>
      <c r="L1370" s="444">
        <f t="shared" ca="1" si="109"/>
        <v>-174083857.20605597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-174083857.20605597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-725349.40502523317</v>
      </c>
      <c r="L1371" s="444">
        <f t="shared" ca="1" si="109"/>
        <v>-174809206.61108121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-174809206.61108121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-728371.69421283843</v>
      </c>
      <c r="L1372" s="444">
        <f t="shared" ca="1" si="109"/>
        <v>-175537578.30529404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-175537578.30529404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-731406.57627205853</v>
      </c>
      <c r="L1373" s="444">
        <f t="shared" ca="1" si="109"/>
        <v>-176268984.88156611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-176268984.88156611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-734454.10367319209</v>
      </c>
      <c r="L1374" s="444">
        <f t="shared" ca="1" si="109"/>
        <v>-177003438.9852393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-177003438.9852393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-737514.32910516369</v>
      </c>
      <c r="L1375" s="444">
        <f t="shared" ca="1" si="109"/>
        <v>-177740953.31434447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-177740953.31434447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-740587.30547643523</v>
      </c>
      <c r="L1376" s="444">
        <f t="shared" ca="1" si="109"/>
        <v>-178481540.61982089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-178481540.61982089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-743673.08591592032</v>
      </c>
      <c r="L1377" s="444">
        <f t="shared" ca="1" si="109"/>
        <v>-179225213.70573682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-179225213.70573682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-746771.72377390345</v>
      </c>
      <c r="L1378" s="444">
        <f t="shared" ca="1" si="109"/>
        <v>-179971985.42951071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-179971985.42951071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-749883.27262296132</v>
      </c>
      <c r="L1379" s="444">
        <f t="shared" ca="1" si="109"/>
        <v>-180721868.70213369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-180721868.70213369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-753007.78625889029</v>
      </c>
      <c r="L1380" s="444">
        <f t="shared" ca="1" si="109"/>
        <v>-181474876.48839256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-181474876.48839256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-756145.3187016357</v>
      </c>
      <c r="L1381" s="444">
        <f t="shared" ca="1" si="109"/>
        <v>-182231021.80709419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-182231021.80709419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-759295.92419622582</v>
      </c>
      <c r="L1382" s="444">
        <f t="shared" ca="1" si="109"/>
        <v>-182990317.7312904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-182990317.7312904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-762459.65721371002</v>
      </c>
      <c r="L1383" s="444">
        <f t="shared" ca="1" si="109"/>
        <v>-183752777.38850412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-183752777.38850412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-765636.57245210046</v>
      </c>
      <c r="L1384" s="444">
        <f t="shared" ca="1" si="109"/>
        <v>-184518413.96095622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-184518413.96095622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-768826.7248373176</v>
      </c>
      <c r="L1385" s="444">
        <f t="shared" ca="1" si="109"/>
        <v>-185287240.68579352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-185287240.68579352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-772030.16952413961</v>
      </c>
      <c r="L1386" s="444">
        <f t="shared" ca="1" si="109"/>
        <v>-186059270.85531765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-186059270.85531765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-775246.9618971569</v>
      </c>
      <c r="L1387" s="444">
        <f t="shared" ca="1" si="109"/>
        <v>-186834517.81721482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-186834517.81721482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-778477.15757172834</v>
      </c>
      <c r="L1388" s="444">
        <f t="shared" ca="1" si="109"/>
        <v>-187612994.97478655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-187612994.97478655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-781720.8123949439</v>
      </c>
      <c r="L1389" s="444">
        <f t="shared" ca="1" si="109"/>
        <v>-188394715.7871815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-188394715.7871815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-784977.98244658951</v>
      </c>
      <c r="L1390" s="444">
        <f t="shared" ca="1" si="109"/>
        <v>-189179693.76962808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-189179693.76962808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-788248.724040117</v>
      </c>
      <c r="L1391" s="444">
        <f t="shared" ca="1" si="109"/>
        <v>-189967942.4936682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-189967942.4936682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-791533.09372361749</v>
      </c>
      <c r="L1392" s="444">
        <f t="shared" ca="1" si="109"/>
        <v>-190759475.58739182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-190759475.58739182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-794831.14828079927</v>
      </c>
      <c r="L1393" s="444">
        <f t="shared" ca="1" si="109"/>
        <v>-191554306.73567262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-191554306.73567262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-798142.94473196927</v>
      </c>
      <c r="L1394" s="444">
        <f t="shared" ca="1" si="109"/>
        <v>-192352449.6804046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-192352449.6804046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-801468.54033501912</v>
      </c>
      <c r="L1395" s="444">
        <f t="shared" ca="1" si="109"/>
        <v>-193153918.22073963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-193153918.22073963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-804807.99258641514</v>
      </c>
      <c r="L1396" s="444">
        <f t="shared" ca="1" si="109"/>
        <v>-193958726.21332604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-193958726.21332604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-808161.35922219185</v>
      </c>
      <c r="L1397" s="444">
        <f t="shared" ca="1" si="109"/>
        <v>-194766887.57254824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-194766887.57254824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-811528.698218951</v>
      </c>
      <c r="L1398" s="444">
        <f t="shared" ca="1" si="109"/>
        <v>-195578416.27076718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-195578416.27076718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-814910.06779486325</v>
      </c>
      <c r="L1399" s="444">
        <f t="shared" ca="1" si="109"/>
        <v>-196393326.33856204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-196393326.33856204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-818305.52641067514</v>
      </c>
      <c r="L1400" s="444">
        <f t="shared" ca="1" si="109"/>
        <v>-197211631.86497271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-197211631.86497271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-821715.13277071959</v>
      </c>
      <c r="L1401" s="444">
        <f t="shared" ca="1" si="109"/>
        <v>-198033346.99774343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-198033346.99774343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-825138.9458239309</v>
      </c>
      <c r="L1402" s="444">
        <f t="shared" ca="1" si="109"/>
        <v>-198858485.94356737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-198858485.94356737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-828577.02476486401</v>
      </c>
      <c r="L1403" s="444">
        <f t="shared" ca="1" si="109"/>
        <v>-199687062.96833223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-199687062.96833223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-832029.42903471761</v>
      </c>
      <c r="L1404" s="444">
        <f t="shared" ca="1" si="109"/>
        <v>-200519092.39736694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-200519092.39736694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-835496.21832236229</v>
      </c>
      <c r="L1405" s="444">
        <f t="shared" ca="1" si="109"/>
        <v>-201354588.61568931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-201354588.61568931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-838977.45256537211</v>
      </c>
      <c r="L1406" s="444">
        <f t="shared" ca="1" si="109"/>
        <v>-202193566.06825468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-202193566.06825468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-842473.19195106113</v>
      </c>
      <c r="L1407" s="444">
        <f t="shared" ca="1" si="109"/>
        <v>-203036039.26020575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-203036039.26020575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-845983.49691752391</v>
      </c>
      <c r="L1408" s="444">
        <f t="shared" ca="1" si="109"/>
        <v>-203882022.75712326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-203882022.75712326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-849508.4281546803</v>
      </c>
      <c r="L1409" s="444">
        <f t="shared" ca="1" si="109"/>
        <v>-204731531.18527794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-204731531.18527794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-853048.04660532472</v>
      </c>
      <c r="L1410" s="444">
        <f t="shared" ca="1" si="109"/>
        <v>-205584579.23188326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-205584579.23188326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-856602.41346618021</v>
      </c>
      <c r="L1411" s="444">
        <f t="shared" ca="1" si="109"/>
        <v>-206441181.64534944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-206441181.64534944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-860171.590188956</v>
      </c>
      <c r="L1412" s="444">
        <f t="shared" ca="1" si="109"/>
        <v>-207301353.23553839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-207301353.23553839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-863755.63848140999</v>
      </c>
      <c r="L1413" s="444">
        <f t="shared" ca="1" si="109"/>
        <v>-208165108.8740198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-208165108.8740198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-867354.62030841585</v>
      </c>
      <c r="L1414" s="444">
        <f t="shared" ca="1" si="109"/>
        <v>-209032463.49432823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-209032463.49432823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-870968.59789303422</v>
      </c>
      <c r="L1415" s="444">
        <f t="shared" ca="1" si="109"/>
        <v>-209903432.09222126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-209903432.09222126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-874597.63371758861</v>
      </c>
      <c r="L1416" s="444">
        <f t="shared" ca="1" si="109"/>
        <v>-210778029.72593886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-210778029.72593886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-878241.79052474524</v>
      </c>
      <c r="L1417" s="444">
        <f t="shared" ca="1" si="109"/>
        <v>-211656271.51646361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-211656271.51646361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-881901.1313185984</v>
      </c>
      <c r="L1418" s="444">
        <f t="shared" ca="1" si="109"/>
        <v>-212538172.64778221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-212538172.64778221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-885575.71936575917</v>
      </c>
      <c r="L1419" s="444">
        <f t="shared" ca="1" si="109"/>
        <v>-213423748.36714795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-213423748.36714795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-889265.61819644982</v>
      </c>
      <c r="L1420" s="444">
        <f t="shared" ca="1" si="109"/>
        <v>-214313013.98534441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-214313013.98534441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-892970.89160560176</v>
      </c>
      <c r="L1421" s="444">
        <f t="shared" ca="1" si="109"/>
        <v>-215205984.87695003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-215205984.87695003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-896691.60365395842</v>
      </c>
      <c r="L1422" s="444">
        <f t="shared" ca="1" si="109"/>
        <v>-216102676.48060399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-216102676.48060399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-900427.8186691833</v>
      </c>
      <c r="L1423" s="444">
        <f t="shared" ca="1" si="109"/>
        <v>-217003104.29927316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-217003104.29927316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-904179.60124697152</v>
      </c>
      <c r="L1424" s="444">
        <f t="shared" ca="1" si="109"/>
        <v>-217907283.90052015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-217907283.90052015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-907947.01625216729</v>
      </c>
      <c r="L1425" s="444">
        <f t="shared" ca="1" si="109"/>
        <v>-218815230.91677231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-218815230.91677231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-911730.12881988462</v>
      </c>
      <c r="L1426" s="444">
        <f t="shared" ca="1" si="109"/>
        <v>-219726961.04559219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-219726961.04559219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-915529.00435663399</v>
      </c>
      <c r="L1427" s="444">
        <f t="shared" ca="1" si="109"/>
        <v>-220642490.04994881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-220642490.04994881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-919343.70854145335</v>
      </c>
      <c r="L1428" s="444">
        <f t="shared" ca="1" si="109"/>
        <v>-221561833.75849026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-221561833.75849026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-923174.3073270428</v>
      </c>
      <c r="L1429" s="444">
        <f t="shared" ca="1" si="109"/>
        <v>-222485008.0658173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-222485008.0658173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-927020.86694090522</v>
      </c>
      <c r="L1430" s="444">
        <f t="shared" ca="1" si="109"/>
        <v>-223412028.93275821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-223412028.93275821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-930883.45388649253</v>
      </c>
      <c r="L1431" s="444">
        <f t="shared" ca="1" si="109"/>
        <v>-224342912.38664469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-224342912.38664469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-934762.1349443529</v>
      </c>
      <c r="L1432" s="444">
        <f t="shared" ca="1" si="109"/>
        <v>-225277674.52158904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-225277674.52158904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-938656.97717328765</v>
      </c>
      <c r="L1433" s="444">
        <f t="shared" ca="1" si="109"/>
        <v>-226216331.49876234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-226216331.49876234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-942568.04791150987</v>
      </c>
      <c r="L1434" s="444">
        <f t="shared" ca="1" si="109"/>
        <v>-227158899.54667383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-227158899.54667383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-946495.41477780766</v>
      </c>
      <c r="L1435" s="444">
        <f t="shared" ca="1" si="109"/>
        <v>-228105394.96145165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-228105394.96145165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-950439.14567271515</v>
      </c>
      <c r="L1436" s="444">
        <f t="shared" ca="1" si="109"/>
        <v>-229055834.10712436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-229055834.10712436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-954399.30877968483</v>
      </c>
      <c r="L1437" s="444">
        <f t="shared" ca="1" si="109"/>
        <v>-230010233.41590405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-230010233.41590405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-958375.97256626689</v>
      </c>
      <c r="L1438" s="444">
        <f t="shared" ca="1" si="109"/>
        <v>-230968609.38847032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-230968609.38847032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-962369.20578529302</v>
      </c>
      <c r="L1439" s="444">
        <f t="shared" ca="1" si="109"/>
        <v>-231930978.59425563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-231930978.59425563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-966379.07747606502</v>
      </c>
      <c r="L1440" s="444">
        <f t="shared" ca="1" si="109"/>
        <v>-232897357.67173168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-232897357.67173168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-970405.65696554852</v>
      </c>
      <c r="L1441" s="444">
        <f t="shared" ca="1" si="109"/>
        <v>-233867763.32869723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-233867763.32869723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-974449.01386957197</v>
      </c>
      <c r="L1442" s="444">
        <f t="shared" ca="1" si="109"/>
        <v>-234842212.34256682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-234842212.34256682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-978509.2180940283</v>
      </c>
      <c r="L1443" s="444">
        <f t="shared" ca="1" si="109"/>
        <v>-235820721.56066084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-235820721.56066084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-982586.33983608685</v>
      </c>
      <c r="L1444" s="444">
        <f t="shared" ca="1" si="109"/>
        <v>-236803307.90049693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-236803307.90049693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-986680.4495854039</v>
      </c>
      <c r="L1445" s="444">
        <f t="shared" ca="1" si="109"/>
        <v>-237789988.35008234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-237789988.35008234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-990791.61812534311</v>
      </c>
      <c r="L1446" s="444">
        <f t="shared" ca="1" si="109"/>
        <v>-238780779.96820769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-238780779.96820769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-994919.91653419868</v>
      </c>
      <c r="L1447" s="444">
        <f t="shared" ca="1" si="109"/>
        <v>-239775699.88474187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-239775699.88474187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-999065.41618642444</v>
      </c>
      <c r="L1448" s="444">
        <f t="shared" ca="1" si="109"/>
        <v>-240774765.30092829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-240774765.30092829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-1003228.1887538679</v>
      </c>
      <c r="L1449" s="444">
        <f t="shared" ca="1" si="109"/>
        <v>-241777993.48968217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-241777993.48968217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-1007408.306207009</v>
      </c>
      <c r="L1450" s="444">
        <f t="shared" ca="1" si="109"/>
        <v>-242785401.79588917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-242785401.79588917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-1011605.8408162049</v>
      </c>
      <c r="L1451" s="444">
        <f t="shared" ca="1" si="109"/>
        <v>-243797007.63670537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-243797007.63670537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-1015820.865152939</v>
      </c>
      <c r="L1452" s="444">
        <f t="shared" ca="1" si="109"/>
        <v>-244812828.50185829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-244812828.50185829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-1020053.4520910762</v>
      </c>
      <c r="L1453" s="444">
        <f t="shared" ca="1" si="109"/>
        <v>-245832881.95394936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-245832881.95394936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-1024303.6748081225</v>
      </c>
      <c r="L1454" s="444">
        <f t="shared" ca="1" si="109"/>
        <v>-246857185.62875748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-246857185.62875748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-1028571.6067864894</v>
      </c>
      <c r="L1455" s="444">
        <f t="shared" ca="1" si="109"/>
        <v>-247885757.23554397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-247885757.23554397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-1032857.3218147665</v>
      </c>
      <c r="L1456" s="444">
        <f t="shared" ca="1" si="109"/>
        <v>-248918614.55735874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-248918614.55735874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-1037160.8939889946</v>
      </c>
      <c r="L1457" s="444">
        <f t="shared" ca="1" si="109"/>
        <v>-249955775.45134774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-249955775.45134774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-1041482.397713949</v>
      </c>
      <c r="L1458" s="444">
        <f t="shared" ca="1" si="109"/>
        <v>-250997257.8490617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-250997257.8490617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-1045821.9077044238</v>
      </c>
      <c r="L1459" s="444">
        <f t="shared" ca="1" si="109"/>
        <v>-252043079.75676611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-252043079.75676611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-1050179.4989865252</v>
      </c>
      <c r="L1460" s="444">
        <f t="shared" ca="1" si="109"/>
        <v>-253093259.25575262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-253093259.25575262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-1054555.2468989692</v>
      </c>
      <c r="L1461" s="444">
        <f t="shared" ca="1" si="109"/>
        <v>-254147814.5026516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-254147814.5026516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-1058949.2270943816</v>
      </c>
      <c r="L1462" s="444">
        <f t="shared" ca="1" si="109"/>
        <v>-255206763.72974598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-255206763.72974598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-1063361.5155406082</v>
      </c>
      <c r="L1463" s="444">
        <f t="shared" ca="1" si="109"/>
        <v>-256270125.24528658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-256270125.24528658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-1067792.1885220273</v>
      </c>
      <c r="L1464" s="444">
        <f t="shared" ca="1" si="109"/>
        <v>-257337917.43380862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-257337917.43380862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-1072241.3226408693</v>
      </c>
      <c r="L1465" s="444">
        <f t="shared" ca="1" si="109"/>
        <v>-258410158.75644949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-258410158.75644949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-1076708.9948185394</v>
      </c>
      <c r="L1466" s="444">
        <f t="shared" ca="1" si="109"/>
        <v>-259486867.75126803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-259486867.75126803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-1081195.28229695</v>
      </c>
      <c r="L1467" s="444">
        <f t="shared" ca="1" si="109"/>
        <v>-260568063.03356498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-260568063.03356498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-1085700.2626398541</v>
      </c>
      <c r="L1468" s="444">
        <f t="shared" ca="1" si="109"/>
        <v>-261653763.29620484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-261653763.29620484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-1090224.0137341868</v>
      </c>
      <c r="L1469" s="444">
        <f t="shared" ca="1" si="109"/>
        <v>-262743987.30993903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-262743987.30993903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-1094766.6137914124</v>
      </c>
      <c r="L1470" s="444">
        <f t="shared" ca="1" si="109"/>
        <v>-263838753.92373043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-263838753.92373043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-1099328.141348877</v>
      </c>
      <c r="L1471" s="444">
        <f t="shared" ca="1" si="109"/>
        <v>-264938082.0650793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-264938082.0650793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-1103908.6752711637</v>
      </c>
      <c r="L1472" s="444">
        <f t="shared" ca="1" si="109"/>
        <v>-266041990.74035046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-266041990.74035046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-1108508.2947514602</v>
      </c>
      <c r="L1473" s="444">
        <f t="shared" ca="1" si="109"/>
        <v>-267150499.03510192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-267150499.03510192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-1113127.0793129248</v>
      </c>
      <c r="L1474" s="444">
        <f t="shared" ca="1" si="109"/>
        <v>-268263626.11441484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-268263626.11441484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-1117765.1088100618</v>
      </c>
      <c r="L1475" s="444">
        <f t="shared" ca="1" si="109"/>
        <v>-269381391.22322488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-269381391.22322488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-1122422.4634301036</v>
      </c>
      <c r="L1476" s="444">
        <f t="shared" ca="1" si="109"/>
        <v>-270503813.68665498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-270503813.68665498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-1127099.2236943957</v>
      </c>
      <c r="L1477" s="444">
        <f t="shared" ca="1" si="109"/>
        <v>-271630912.91034937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-271630912.91034937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-1131795.470459789</v>
      </c>
      <c r="L1478" s="444">
        <f t="shared" ca="1" si="109"/>
        <v>-272762708.38080919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-272762708.38080919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-1136511.2849200382</v>
      </c>
      <c r="L1479" s="444">
        <f t="shared" ca="1" si="109"/>
        <v>-273899219.66572922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-273899219.66572922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-1141246.748607205</v>
      </c>
      <c r="L1480" s="444">
        <f t="shared" ca="1" si="109"/>
        <v>-275040466.41433644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-275040466.41433644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-1146001.9433930684</v>
      </c>
      <c r="L1481" s="444">
        <f t="shared" ca="1" si="109"/>
        <v>-276186468.35772949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-276186468.35772949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-1150776.9514905396</v>
      </c>
      <c r="L1482" s="444">
        <f t="shared" ca="1" si="109"/>
        <v>-277337245.30922002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-277337245.30922002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-1155571.8554550833</v>
      </c>
      <c r="L1483" s="444">
        <f t="shared" ca="1" si="109"/>
        <v>-278492817.16467512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-278492817.16467512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-1160386.7381861464</v>
      </c>
      <c r="L1484" s="444">
        <f t="shared" ca="1" si="109"/>
        <v>-279653203.90286124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-279653203.90286124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-1165221.6829285885</v>
      </c>
      <c r="L1485" s="444">
        <f t="shared" ca="1" si="109"/>
        <v>-280818425.5857898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-280818425.5857898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-1170076.7732741241</v>
      </c>
      <c r="L1486" s="444">
        <f t="shared" ca="1" si="109"/>
        <v>-281988502.35906392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-281988502.35906392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-1174952.0931627664</v>
      </c>
      <c r="L1487" s="444">
        <f t="shared" ca="1" si="109"/>
        <v>-283163454.4522267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-283163454.4522267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-1179847.726884278</v>
      </c>
      <c r="L1488" s="444">
        <f t="shared" ca="1" si="109"/>
        <v>-284343302.179111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-284343302.179111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-1184763.7590796291</v>
      </c>
      <c r="L1489" s="444">
        <f t="shared" ca="1" si="109"/>
        <v>-285528065.93819064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-285528065.93819064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-1189700.274742461</v>
      </c>
      <c r="L1490" s="444">
        <f t="shared" ca="1" si="109"/>
        <v>-286717766.21293312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-286717766.21293312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-1194657.3592205546</v>
      </c>
      <c r="L1491" s="444">
        <f t="shared" ca="1" si="109"/>
        <v>-287912423.57215369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-287912423.57215369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-1199635.0982173071</v>
      </c>
      <c r="L1492" s="444">
        <f t="shared" ca="1" si="109"/>
        <v>-289112058.670371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-289112058.670371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-1204633.5777932124</v>
      </c>
      <c r="L1493" s="444">
        <f t="shared" ca="1" si="109"/>
        <v>-290316692.24816424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-290316692.24816424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-1209652.884367351</v>
      </c>
      <c r="L1494" s="444">
        <f t="shared" ca="1" si="109"/>
        <v>-291526345.13253158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-291526345.13253158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-1214693.1047188817</v>
      </c>
      <c r="L1495" s="444">
        <f t="shared" ca="1" si="109"/>
        <v>-292741038.23725045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-292741038.23725045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-1219754.3259885435</v>
      </c>
      <c r="L1496" s="444">
        <f t="shared" ca="1" si="109"/>
        <v>-293960792.56323898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-293960792.56323898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-1224836.6356801623</v>
      </c>
      <c r="L1497" s="444">
        <f t="shared" ca="1" si="109"/>
        <v>-295185629.19891912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-295185629.19891912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-1229940.1216621629</v>
      </c>
      <c r="L1498" s="444">
        <f t="shared" ca="1" si="109"/>
        <v>-296415569.32058126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-296415569.32058126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-1235064.8721690886</v>
      </c>
      <c r="L1499" s="444">
        <f t="shared" ca="1" si="109"/>
        <v>-297650634.19275033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-297650634.19275033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-1240210.9758031263</v>
      </c>
      <c r="L1500" s="444">
        <f t="shared" ca="1" si="109"/>
        <v>-298890845.16855347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-298890845.16855347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-1245378.5215356394</v>
      </c>
      <c r="L1501" s="444">
        <f t="shared" ca="1" si="109"/>
        <v>-300136223.69008911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-300136223.69008911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-1250567.5987087046</v>
      </c>
      <c r="L1502" s="444">
        <f t="shared" ca="1" si="109"/>
        <v>-301386791.2887978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-301386791.2887978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-1255778.2970366576</v>
      </c>
      <c r="L1503" s="444">
        <f t="shared" ca="1" si="109"/>
        <v>-302642569.58583444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-302642569.58583444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-1261010.7066076435</v>
      </c>
      <c r="L1504" s="444">
        <f t="shared" ca="1" si="109"/>
        <v>-303903580.29244208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-303903580.29244208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-1266264.9178851754</v>
      </c>
      <c r="L1505" s="444">
        <f t="shared" ca="1" si="109"/>
        <v>-305169845.21032727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-305169845.21032727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-1271541.0217096969</v>
      </c>
      <c r="L1506" s="444">
        <f t="shared" ca="1" si="109"/>
        <v>-306441386.23203695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-306441386.23203695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-1276839.109300154</v>
      </c>
      <c r="L1507" s="444">
        <f t="shared" ca="1" si="109"/>
        <v>-307718225.34133708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-307718225.34133708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-1282159.2722555711</v>
      </c>
      <c r="L1508" s="444">
        <f t="shared" ca="1" si="109"/>
        <v>-309000384.61359268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-309000384.61359268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-1287501.6025566361</v>
      </c>
      <c r="L1509" s="444">
        <f t="shared" ca="1" si="109"/>
        <v>-310287886.21614933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-310287886.21614933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-1292866.1925672889</v>
      </c>
      <c r="L1510" s="444">
        <f t="shared" ca="1" si="109"/>
        <v>-311580752.40871662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-311580752.40871662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-1298253.1350363193</v>
      </c>
      <c r="L1511" s="444">
        <f t="shared" ca="1" si="109"/>
        <v>-312879005.54375291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-312879005.54375291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-1303662.5230989705</v>
      </c>
      <c r="L1512" s="444">
        <f t="shared" ca="1" si="109"/>
        <v>-314182668.06685185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-314182668.06685185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-1309094.4502785495</v>
      </c>
      <c r="L1513" s="444">
        <f t="shared" ca="1" si="109"/>
        <v>-315491762.51713037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-315491762.51713037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-1314549.0104880433</v>
      </c>
      <c r="L1514" s="444">
        <f t="shared" ca="1" si="109"/>
        <v>-316806311.52761841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-316806311.52761841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-1320026.2980317434</v>
      </c>
      <c r="L1515" s="444">
        <f t="shared" ca="1" si="109"/>
        <v>-318126337.82565016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-318126337.82565016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-1325526.4076068755</v>
      </c>
      <c r="L1516" s="444">
        <f t="shared" ca="1" si="109"/>
        <v>-319451864.23325706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-319451864.23325706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-1331049.4343052376</v>
      </c>
      <c r="L1517" s="444">
        <f t="shared" ca="1" si="109"/>
        <v>-320782913.66756231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-320782913.66756231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-1336595.4736148429</v>
      </c>
      <c r="L1518" s="444">
        <f t="shared" ca="1" si="109"/>
        <v>-322119509.14117718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-322119509.14117718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-1342164.6214215716</v>
      </c>
      <c r="L1519" s="444">
        <f t="shared" ca="1" si="109"/>
        <v>-323461673.76259875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-323461673.76259875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-1347756.9740108282</v>
      </c>
      <c r="L1520" s="444">
        <f t="shared" ca="1" si="109"/>
        <v>-324809430.73660958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-324809430.73660958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-1353372.6280692066</v>
      </c>
      <c r="L1521" s="444">
        <f t="shared" ca="1" si="109"/>
        <v>-326162803.3646788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-326162803.3646788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-1359011.6806861616</v>
      </c>
      <c r="L1522" s="444">
        <f t="shared" ca="1" si="109"/>
        <v>-327521815.04536498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-327521815.04536498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-1364674.2293556873</v>
      </c>
      <c r="L1523" s="444">
        <f t="shared" ca="1" si="109"/>
        <v>-328886489.27472067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-328886489.27472067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-1370360.3719780028</v>
      </c>
      <c r="L1524" s="444">
        <f t="shared" ca="1" si="109"/>
        <v>-330256849.64669865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-330256849.64669865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-1376070.2068612443</v>
      </c>
      <c r="L1525" s="444">
        <f t="shared" ca="1" si="109"/>
        <v>-331632919.85355991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-331632919.85355991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-1381803.8327231663</v>
      </c>
      <c r="L1526" s="444">
        <f t="shared" ca="1" si="109"/>
        <v>-333014723.68628305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-333014723.68628305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-1387561.348692846</v>
      </c>
      <c r="L1527" s="444">
        <f t="shared" ca="1" si="109"/>
        <v>-334402285.03497589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-334402285.03497589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-1393342.8543123994</v>
      </c>
      <c r="L1528" s="444">
        <f t="shared" ca="1" si="109"/>
        <v>-335795627.88928831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-335795627.88928831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-1399148.4495387012</v>
      </c>
      <c r="L1529" s="444">
        <f t="shared" ca="1" si="109"/>
        <v>-337194776.33882701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-337194776.33882701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-1404978.2347451125</v>
      </c>
      <c r="L1530" s="444">
        <f t="shared" ca="1" si="109"/>
        <v>-338599754.5735721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-338599754.5735721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-1410832.310723217</v>
      </c>
      <c r="L1531" s="444">
        <f t="shared" ca="1" si="109"/>
        <v>-340010586.88429534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-340010586.88429534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-1416710.7786845639</v>
      </c>
      <c r="L1532" s="444">
        <f t="shared" ca="1" si="109"/>
        <v>-341427297.6629799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-341427297.6629799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-1422613.7402624162</v>
      </c>
      <c r="L1533" s="444">
        <f t="shared" ca="1" si="109"/>
        <v>-342849911.40324229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-342849911.40324229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-1428541.2975135096</v>
      </c>
      <c r="L1534" s="444">
        <f t="shared" ca="1" si="109"/>
        <v>-344278452.70075577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-344278452.70075577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-1434493.5529198158</v>
      </c>
      <c r="L1535" s="444">
        <f t="shared" ca="1" si="109"/>
        <v>-345712946.25367558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-345712946.25367558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-1440470.6093903149</v>
      </c>
      <c r="L1536" s="444">
        <f t="shared" ca="1" si="109"/>
        <v>-347153416.8630659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-347153416.8630659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-1446472.5702627746</v>
      </c>
      <c r="L1537" s="444">
        <f t="shared" ca="1" si="109"/>
        <v>-348599889.43332869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-348599889.43332869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-1452499.5393055361</v>
      </c>
      <c r="L1538" s="444">
        <f t="shared" ref="L1538:L1792" ca="1" si="114">I1538-J1538+K1538</f>
        <v>-350052388.9726342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-350052388.9726342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-1458551.6207193092</v>
      </c>
      <c r="L1539" s="444">
        <f t="shared" ca="1" si="114"/>
        <v>-351510940.59335351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-351510940.59335351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-1464628.9191389729</v>
      </c>
      <c r="L1540" s="444">
        <f t="shared" ca="1" si="114"/>
        <v>-352975569.51249248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-352975569.51249248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-1470731.5396353854</v>
      </c>
      <c r="L1541" s="444">
        <f t="shared" ca="1" si="114"/>
        <v>-354446301.05212784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-354446301.05212784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-1476859.5877171992</v>
      </c>
      <c r="L1542" s="444">
        <f t="shared" ca="1" si="114"/>
        <v>-355923160.63984501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-355923160.63984501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-1483013.1693326875</v>
      </c>
      <c r="L1543" s="444">
        <f t="shared" ca="1" si="114"/>
        <v>-357406173.8091777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-357406173.8091777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-1489192.3908715737</v>
      </c>
      <c r="L1544" s="444">
        <f t="shared" ca="1" si="114"/>
        <v>-358895366.20004928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-358895366.20004928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-1495397.359166872</v>
      </c>
      <c r="L1545" s="444">
        <f t="shared" ca="1" si="114"/>
        <v>-360390763.55921614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-360390763.55921614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-1501628.1814967338</v>
      </c>
      <c r="L1546" s="444">
        <f t="shared" ca="1" si="114"/>
        <v>-361892391.74071288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-361892391.74071288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-1507884.9655863037</v>
      </c>
      <c r="L1547" s="444">
        <f t="shared" ca="1" si="114"/>
        <v>-363400276.70629919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-363400276.70629919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-1514167.8196095799</v>
      </c>
      <c r="L1548" s="444">
        <f t="shared" ca="1" si="114"/>
        <v>-364914444.52590877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-364914444.52590877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-1520476.8521912866</v>
      </c>
      <c r="L1549" s="444">
        <f t="shared" ca="1" si="114"/>
        <v>-366434921.37810004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-366434921.37810004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-1526812.17240875</v>
      </c>
      <c r="L1550" s="444">
        <f t="shared" ca="1" si="114"/>
        <v>-367961733.5505088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-367961733.5505088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-1533173.8897937867</v>
      </c>
      <c r="L1551" s="444">
        <f t="shared" ca="1" si="114"/>
        <v>-369494907.44030261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-369494907.44030261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-1539562.1143345942</v>
      </c>
      <c r="L1552" s="444">
        <f t="shared" ca="1" si="114"/>
        <v>-371034469.55463719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-371034469.55463719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-1545976.9564776549</v>
      </c>
      <c r="L1553" s="444">
        <f t="shared" ca="1" si="114"/>
        <v>-372580446.51111484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-372580446.51111484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-1552418.5271296452</v>
      </c>
      <c r="L1554" s="444">
        <f t="shared" ca="1" si="114"/>
        <v>-374132865.03824449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-374132865.03824449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-1558886.9376593521</v>
      </c>
      <c r="L1555" s="444">
        <f t="shared" ca="1" si="114"/>
        <v>-375691751.97590381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-375691751.97590381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-1565382.2998995993</v>
      </c>
      <c r="L1556" s="444">
        <f t="shared" ca="1" si="114"/>
        <v>-377257134.27580339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-377257134.27580339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-1571904.7261491807</v>
      </c>
      <c r="L1557" s="444">
        <f t="shared" ca="1" si="114"/>
        <v>-378829039.00195259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-378829039.00195259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-1578454.3291748024</v>
      </c>
      <c r="L1558" s="444">
        <f t="shared" ca="1" si="114"/>
        <v>-380407493.33112741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-380407493.33112741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-1585031.2222130308</v>
      </c>
      <c r="L1559" s="444">
        <f t="shared" ca="1" si="114"/>
        <v>-381992524.55334044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-381992524.55334044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-1591635.5189722518</v>
      </c>
      <c r="L1560" s="444">
        <f t="shared" ca="1" si="114"/>
        <v>-383584160.07231271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-383584160.07231271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-1598267.3336346364</v>
      </c>
      <c r="L1561" s="444">
        <f t="shared" ca="1" si="114"/>
        <v>-385182427.40594733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-385182427.40594733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-1604926.7808581139</v>
      </c>
      <c r="L1562" s="444">
        <f t="shared" ca="1" si="114"/>
        <v>-386787354.18680543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-386787354.18680543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-1611613.975778356</v>
      </c>
      <c r="L1563" s="444">
        <f t="shared" ca="1" si="114"/>
        <v>-388398968.16258377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-388398968.16258377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-1618329.0340107656</v>
      </c>
      <c r="L1564" s="444">
        <f t="shared" ca="1" si="114"/>
        <v>-390017297.19659454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-390017297.19659454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-1625072.0716524771</v>
      </c>
      <c r="L1565" s="444">
        <f t="shared" ca="1" si="114"/>
        <v>-391642369.26824701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-391642369.26824701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-1631843.2052843624</v>
      </c>
      <c r="L1566" s="444">
        <f t="shared" ca="1" si="114"/>
        <v>-393274212.47353137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-393274212.47353137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-1638642.5519730474</v>
      </c>
      <c r="L1567" s="444">
        <f t="shared" ca="1" si="114"/>
        <v>-394912855.02550441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-394912855.02550441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-1645470.2292729351</v>
      </c>
      <c r="L1568" s="444">
        <f t="shared" ca="1" si="114"/>
        <v>-396558325.25477737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-396558325.25477737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-1652326.355228239</v>
      </c>
      <c r="L1569" s="444">
        <f t="shared" ca="1" si="114"/>
        <v>-398210651.61000562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-398210651.61000562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-1659211.0483750233</v>
      </c>
      <c r="L1570" s="444">
        <f t="shared" ca="1" si="114"/>
        <v>-399869862.65838063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-399869862.65838063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-1666124.4277432526</v>
      </c>
      <c r="L1571" s="444">
        <f t="shared" ca="1" si="114"/>
        <v>-401535987.08612388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-401535987.08612388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-1673066.6128588496</v>
      </c>
      <c r="L1572" s="444">
        <f t="shared" ca="1" si="114"/>
        <v>-403209053.69898272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-403209053.69898272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-1680037.7237457612</v>
      </c>
      <c r="L1573" s="444">
        <f t="shared" ca="1" si="114"/>
        <v>-404889091.42272848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-404889091.42272848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-1687037.8809280354</v>
      </c>
      <c r="L1574" s="444">
        <f t="shared" ca="1" si="114"/>
        <v>-406576129.30365652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-406576129.30365652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-1694067.2054319021</v>
      </c>
      <c r="L1575" s="444">
        <f t="shared" ca="1" si="114"/>
        <v>-408270196.5090884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-408270196.5090884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-1701125.8187878684</v>
      </c>
      <c r="L1576" s="444">
        <f t="shared" ca="1" si="114"/>
        <v>-409971322.32787627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-409971322.32787627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-1708213.8430328178</v>
      </c>
      <c r="L1577" s="444">
        <f t="shared" ca="1" si="114"/>
        <v>-411679536.17090911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-411679536.17090911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-1715331.4007121213</v>
      </c>
      <c r="L1578" s="444">
        <f t="shared" ca="1" si="114"/>
        <v>-413394867.57162124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-413394867.57162124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-1722478.6148817551</v>
      </c>
      <c r="L1579" s="444">
        <f t="shared" ca="1" si="114"/>
        <v>-415117346.18650299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-415117346.18650299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-1729655.6091104292</v>
      </c>
      <c r="L1580" s="444">
        <f t="shared" ca="1" si="114"/>
        <v>-416847001.79561341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-416847001.79561341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-1736862.5074817224</v>
      </c>
      <c r="L1581" s="444">
        <f t="shared" ca="1" si="114"/>
        <v>-418583864.3030951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-418583864.3030951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-1744099.4345962296</v>
      </c>
      <c r="L1582" s="444">
        <f t="shared" ca="1" si="114"/>
        <v>-420327963.73769134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-420327963.73769134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-1751366.5155737139</v>
      </c>
      <c r="L1583" s="444">
        <f t="shared" ca="1" si="114"/>
        <v>-422079330.25326508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-422079330.25326508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-1758663.8760552711</v>
      </c>
      <c r="L1584" s="444">
        <f t="shared" ca="1" si="114"/>
        <v>-423837994.12932038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-423837994.12932038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-1765991.6422055019</v>
      </c>
      <c r="L1585" s="444">
        <f t="shared" ca="1" si="114"/>
        <v>-425603985.77152586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-425603985.77152586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-1773349.9407146911</v>
      </c>
      <c r="L1586" s="444">
        <f t="shared" ca="1" si="114"/>
        <v>-427377335.71224058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-427377335.71224058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-1780738.8988010024</v>
      </c>
      <c r="L1587" s="444">
        <f t="shared" ca="1" si="114"/>
        <v>-429158074.61104161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-429158074.61104161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-1788158.6442126734</v>
      </c>
      <c r="L1588" s="444">
        <f t="shared" ca="1" si="114"/>
        <v>-430946233.25525427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-430946233.25525427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-1795609.3052302261</v>
      </c>
      <c r="L1589" s="444">
        <f t="shared" ca="1" si="114"/>
        <v>-432741842.56048447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-432741842.56048447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-1803091.0106686852</v>
      </c>
      <c r="L1590" s="444">
        <f t="shared" ca="1" si="114"/>
        <v>-434544933.57115316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-434544933.57115316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-1810603.8898798048</v>
      </c>
      <c r="L1591" s="444">
        <f t="shared" ca="1" si="114"/>
        <v>-436355537.46103299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-436355537.46103299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-1818148.0727543042</v>
      </c>
      <c r="L1592" s="444">
        <f t="shared" ca="1" si="114"/>
        <v>-438173685.53378731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-438173685.53378731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-1825723.6897241136</v>
      </c>
      <c r="L1593" s="444">
        <f t="shared" ca="1" si="114"/>
        <v>-439999409.2235114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-439999409.2235114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-1833330.8717646308</v>
      </c>
      <c r="L1594" s="444">
        <f t="shared" ca="1" si="114"/>
        <v>-441832740.09527606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-441832740.09527606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-1840969.7503969835</v>
      </c>
      <c r="L1595" s="444">
        <f t="shared" ca="1" si="114"/>
        <v>-443673709.84567302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-443673709.84567302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-1848640.4576903044</v>
      </c>
      <c r="L1596" s="444">
        <f t="shared" ca="1" si="114"/>
        <v>-445522350.30336332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-445522350.30336332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-1856343.126264014</v>
      </c>
      <c r="L1597" s="444">
        <f t="shared" ca="1" si="114"/>
        <v>-447378693.42962736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-447378693.42962736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-1864077.8892901139</v>
      </c>
      <c r="L1598" s="444">
        <f t="shared" ca="1" si="114"/>
        <v>-449242771.31891745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-449242771.31891745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-1871844.8804954893</v>
      </c>
      <c r="L1599" s="444">
        <f t="shared" ca="1" si="114"/>
        <v>-451114616.19941294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-451114616.19941294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-1879644.2341642205</v>
      </c>
      <c r="L1600" s="444">
        <f t="shared" ca="1" si="114"/>
        <v>-452994260.43357718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-452994260.43357718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-1887476.0851399046</v>
      </c>
      <c r="L1601" s="444">
        <f t="shared" ca="1" si="114"/>
        <v>-454881736.51871711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-454881736.51871711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-1895340.5688279879</v>
      </c>
      <c r="L1602" s="444">
        <f t="shared" ca="1" si="114"/>
        <v>-456777077.0875451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-456777077.0875451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-1903237.8211981049</v>
      </c>
      <c r="L1603" s="444">
        <f t="shared" ca="1" si="114"/>
        <v>-458680314.9087432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-458680314.9087432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-1911167.9787864301</v>
      </c>
      <c r="L1604" s="444">
        <f t="shared" ca="1" si="114"/>
        <v>-460591482.88752961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-460591482.88752961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-1919131.1786980401</v>
      </c>
      <c r="L1605" s="444">
        <f t="shared" ca="1" si="114"/>
        <v>-462510614.06622767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-462510614.06622767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-1927127.5586092819</v>
      </c>
      <c r="L1606" s="444">
        <f t="shared" ca="1" si="114"/>
        <v>-464437741.62483698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-464437741.62483698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-1935157.256770154</v>
      </c>
      <c r="L1607" s="444">
        <f t="shared" ca="1" si="114"/>
        <v>-466372898.88160712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-466372898.88160712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-1943220.4120066962</v>
      </c>
      <c r="L1608" s="444">
        <f t="shared" ca="1" si="114"/>
        <v>-468316119.29361379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-468316119.29361379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-1951317.1637233908</v>
      </c>
      <c r="L1609" s="444">
        <f t="shared" ca="1" si="114"/>
        <v>-470267436.4573372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-470267436.4573372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-1959447.6519055718</v>
      </c>
      <c r="L1610" s="444">
        <f t="shared" ca="1" si="114"/>
        <v>-472226884.1092428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-472226884.1092428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-1967612.0171218447</v>
      </c>
      <c r="L1611" s="444">
        <f t="shared" ca="1" si="114"/>
        <v>-474194496.12636465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-474194496.12636465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-1975810.4005265192</v>
      </c>
      <c r="L1612" s="444">
        <f t="shared" ca="1" si="114"/>
        <v>-476170306.52689117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-476170306.52689117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-1984042.9438620466</v>
      </c>
      <c r="L1613" s="444">
        <f t="shared" ca="1" si="114"/>
        <v>-478154349.47075319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-478154349.47075319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-1992309.7894614718</v>
      </c>
      <c r="L1614" s="444">
        <f t="shared" ca="1" si="114"/>
        <v>-480146659.26021469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-480146659.26021469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-2000611.0802508942</v>
      </c>
      <c r="L1615" s="444">
        <f t="shared" ca="1" si="114"/>
        <v>-482147270.34046561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-482147270.34046561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-2008946.9597519403</v>
      </c>
      <c r="L1616" s="444">
        <f t="shared" ca="1" si="114"/>
        <v>-484156217.30021757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-484156217.30021757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-2017317.5720842399</v>
      </c>
      <c r="L1617" s="444">
        <f t="shared" ca="1" si="114"/>
        <v>-486173534.87230182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-486173534.87230182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-2025723.0619679242</v>
      </c>
      <c r="L1618" s="444">
        <f t="shared" ca="1" si="114"/>
        <v>-488199257.93426973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-488199257.93426973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-2034163.5747261238</v>
      </c>
      <c r="L1619" s="444">
        <f t="shared" ca="1" si="114"/>
        <v>-490233421.50899583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-490233421.50899583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-2042639.2562874826</v>
      </c>
      <c r="L1620" s="444">
        <f t="shared" ca="1" si="114"/>
        <v>-492276060.76528329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-492276060.76528329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-2051150.2531886806</v>
      </c>
      <c r="L1621" s="444">
        <f t="shared" ca="1" si="114"/>
        <v>-494327211.01847196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-494327211.01847196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-2059696.7125769663</v>
      </c>
      <c r="L1622" s="444">
        <f t="shared" ca="1" si="114"/>
        <v>-496386907.73104894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-496386907.73104894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-2068278.782212704</v>
      </c>
      <c r="L1623" s="444">
        <f t="shared" ca="1" si="114"/>
        <v>-498455186.51326162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-498455186.51326162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-2076896.6104719234</v>
      </c>
      <c r="L1624" s="444">
        <f t="shared" ca="1" si="114"/>
        <v>-500532083.12373352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-500532083.12373352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-2085550.3463488894</v>
      </c>
      <c r="L1625" s="444">
        <f t="shared" ca="1" si="114"/>
        <v>-502617633.4700824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-502617633.4700824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-2094240.1394586766</v>
      </c>
      <c r="L1626" s="444">
        <f t="shared" ca="1" si="114"/>
        <v>-504711873.60954106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-504711873.60954106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-2102966.1400397546</v>
      </c>
      <c r="L1627" s="444">
        <f t="shared" ca="1" si="114"/>
        <v>-506814839.7495808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-506814839.7495808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-2111728.4989565867</v>
      </c>
      <c r="L1628" s="444">
        <f t="shared" ca="1" si="114"/>
        <v>-508926568.24853736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-508926568.24853736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-2120527.3677022392</v>
      </c>
      <c r="L1629" s="444">
        <f t="shared" ca="1" si="114"/>
        <v>-511047095.61623961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-511047095.61623961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-2129362.8984009982</v>
      </c>
      <c r="L1630" s="444">
        <f t="shared" ca="1" si="114"/>
        <v>-513176458.51464063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-513176458.51464063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-2138235.2438110029</v>
      </c>
      <c r="L1631" s="444">
        <f t="shared" ca="1" si="114"/>
        <v>-515314693.75845164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-515314693.75845164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-2147144.5573268817</v>
      </c>
      <c r="L1632" s="444">
        <f t="shared" ca="1" si="114"/>
        <v>-517461838.31577849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-517461838.31577849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-2156090.9929824099</v>
      </c>
      <c r="L1633" s="444">
        <f t="shared" ca="1" si="114"/>
        <v>-519617929.30876088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-519617929.30876088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-2165074.7054531705</v>
      </c>
      <c r="L1634" s="444">
        <f t="shared" ca="1" si="114"/>
        <v>-521783004.01421404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-521783004.01421404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-2174095.8500592252</v>
      </c>
      <c r="L1635" s="444">
        <f t="shared" ca="1" si="114"/>
        <v>-523957099.86427325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-523957099.86427325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-2183154.5827678051</v>
      </c>
      <c r="L1636" s="444">
        <f t="shared" ca="1" si="114"/>
        <v>-526140254.44704103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-526140254.44704103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-2192251.0601960039</v>
      </c>
      <c r="L1637" s="444">
        <f t="shared" ca="1" si="114"/>
        <v>-528332505.50723702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-528332505.50723702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-2201385.4396134876</v>
      </c>
      <c r="L1638" s="444">
        <f t="shared" ca="1" si="114"/>
        <v>-530533890.94685048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-530533890.94685048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-2210557.8789452105</v>
      </c>
      <c r="L1639" s="444">
        <f t="shared" ca="1" si="114"/>
        <v>-532744448.82579571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-532744448.82579571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-2219768.5367741487</v>
      </c>
      <c r="L1640" s="444">
        <f t="shared" ca="1" si="114"/>
        <v>-534964217.36256987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-534964217.36256987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-2229017.572344041</v>
      </c>
      <c r="L1641" s="444">
        <f t="shared" ca="1" si="114"/>
        <v>-537193234.93491387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-537193234.93491387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-2238305.1455621412</v>
      </c>
      <c r="L1642" s="444">
        <f t="shared" ca="1" si="114"/>
        <v>-539431540.08047605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-539431540.08047605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-2247631.4170019836</v>
      </c>
      <c r="L1643" s="444">
        <f t="shared" ca="1" si="114"/>
        <v>-541679171.49747801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-541679171.49747801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-2256996.5479061585</v>
      </c>
      <c r="L1644" s="444">
        <f t="shared" ca="1" si="114"/>
        <v>-543936168.04538417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-543936168.04538417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-2266400.7001891006</v>
      </c>
      <c r="L1645" s="444">
        <f t="shared" ca="1" si="114"/>
        <v>-546202568.74557328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-546202568.74557328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-2275844.0364398886</v>
      </c>
      <c r="L1646" s="444">
        <f t="shared" ca="1" si="114"/>
        <v>-548478412.78201318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-548478412.78201318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-2285326.7199250548</v>
      </c>
      <c r="L1647" s="444">
        <f t="shared" ca="1" si="114"/>
        <v>-550763739.50193822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-550763739.50193822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-2294848.9145914093</v>
      </c>
      <c r="L1648" s="444">
        <f t="shared" ca="1" si="114"/>
        <v>-553058588.41652966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-553058588.41652966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-2304410.7850688733</v>
      </c>
      <c r="L1649" s="444">
        <f t="shared" ca="1" si="114"/>
        <v>-555362999.20159853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-555362999.20159853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-2314012.4966733269</v>
      </c>
      <c r="L1650" s="444">
        <f t="shared" ca="1" si="114"/>
        <v>-557677011.69827187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-557677011.69827187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-2323654.2154094661</v>
      </c>
      <c r="L1651" s="444">
        <f t="shared" ca="1" si="114"/>
        <v>-560000665.91368139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-560000665.91368139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-2333336.1079736724</v>
      </c>
      <c r="L1652" s="444">
        <f t="shared" ca="1" si="114"/>
        <v>-562334002.02165508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-562334002.02165508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-2343058.3417568961</v>
      </c>
      <c r="L1653" s="444">
        <f t="shared" ca="1" si="114"/>
        <v>-564677060.36341202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-564677060.36341202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-2352821.0848475499</v>
      </c>
      <c r="L1654" s="444">
        <f t="shared" ca="1" si="114"/>
        <v>-567029881.44825959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-567029881.44825959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-2362624.5060344147</v>
      </c>
      <c r="L1655" s="444">
        <f t="shared" ca="1" si="114"/>
        <v>-569392505.95429397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-569392505.95429397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-2372468.7748095579</v>
      </c>
      <c r="L1656" s="444">
        <f t="shared" ca="1" si="114"/>
        <v>-571764974.72910357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-571764974.72910357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-2382354.061371265</v>
      </c>
      <c r="L1657" s="444">
        <f t="shared" ca="1" si="114"/>
        <v>-574147328.79047477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-574147328.79047477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-2392280.5366269783</v>
      </c>
      <c r="L1658" s="444">
        <f t="shared" ca="1" si="114"/>
        <v>-576539609.32710171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-576539609.32710171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-2402248.3721962571</v>
      </c>
      <c r="L1659" s="444">
        <f t="shared" ca="1" si="114"/>
        <v>-578941857.6992979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-578941857.6992979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-2412257.7404137412</v>
      </c>
      <c r="L1660" s="444">
        <f t="shared" ca="1" si="114"/>
        <v>-581354115.43971169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-581354115.43971169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-2422308.8143321322</v>
      </c>
      <c r="L1661" s="444">
        <f t="shared" ca="1" si="114"/>
        <v>-583776424.25404382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-583776424.25404382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-2432401.7677251827</v>
      </c>
      <c r="L1662" s="444">
        <f t="shared" ca="1" si="114"/>
        <v>-586208826.02176905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-586208826.02176905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-2442536.7750907042</v>
      </c>
      <c r="L1663" s="444">
        <f t="shared" ca="1" si="114"/>
        <v>-588651362.79685974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-588651362.79685974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-2452714.0116535821</v>
      </c>
      <c r="L1664" s="444">
        <f t="shared" ca="1" si="114"/>
        <v>-591104076.80851328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-591104076.80851328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-2462933.6533688055</v>
      </c>
      <c r="L1665" s="444">
        <f t="shared" ca="1" si="114"/>
        <v>-593567010.46188211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-593567010.46188211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-2473195.8769245087</v>
      </c>
      <c r="L1666" s="444">
        <f t="shared" ca="1" si="114"/>
        <v>-596040206.33880663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-596040206.33880663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-2483500.8597450275</v>
      </c>
      <c r="L1667" s="444">
        <f t="shared" ca="1" si="114"/>
        <v>-598523707.19855165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-598523707.19855165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-2493848.7799939653</v>
      </c>
      <c r="L1668" s="444">
        <f t="shared" ca="1" si="114"/>
        <v>-601017555.97854567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-601017555.97854567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-2504239.8165772734</v>
      </c>
      <c r="L1669" s="444">
        <f t="shared" ca="1" si="114"/>
        <v>-603521795.79512298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-603521795.79512298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-2514674.1491463459</v>
      </c>
      <c r="L1670" s="444">
        <f t="shared" ca="1" si="114"/>
        <v>-606036469.9442693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-606036469.9442693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-2525151.9581011222</v>
      </c>
      <c r="L1671" s="444">
        <f t="shared" ca="1" si="114"/>
        <v>-608561621.90237045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-608561621.90237045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-2535673.4245932102</v>
      </c>
      <c r="L1672" s="444">
        <f t="shared" ca="1" si="114"/>
        <v>-611097295.32696366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-611097295.32696366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-2546238.7305290154</v>
      </c>
      <c r="L1673" s="444">
        <f t="shared" ca="1" si="114"/>
        <v>-613643534.05749273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-613643534.05749273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-2556848.0585728865</v>
      </c>
      <c r="L1674" s="444">
        <f t="shared" ca="1" si="114"/>
        <v>-616200382.11606562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-616200382.11606562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-2567501.5921502733</v>
      </c>
      <c r="L1675" s="444">
        <f t="shared" ca="1" si="114"/>
        <v>-618767883.70821595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-618767883.70821595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-2578199.5154509</v>
      </c>
      <c r="L1676" s="444">
        <f t="shared" ca="1" si="114"/>
        <v>-621346083.22366691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-621346083.22366691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-2588942.0134319454</v>
      </c>
      <c r="L1677" s="444">
        <f t="shared" ca="1" si="114"/>
        <v>-623935025.23709881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-623935025.23709881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-2599729.2718212451</v>
      </c>
      <c r="L1678" s="444">
        <f t="shared" ca="1" si="114"/>
        <v>-626534754.50892007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-626534754.50892007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-2610561.4771205001</v>
      </c>
      <c r="L1679" s="444">
        <f t="shared" ca="1" si="114"/>
        <v>-629145315.98604059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-629145315.98604059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-2621438.8166085025</v>
      </c>
      <c r="L1680" s="444">
        <f t="shared" ca="1" si="114"/>
        <v>-631766754.80264914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-631766754.80264914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-2632361.4783443715</v>
      </c>
      <c r="L1681" s="444">
        <f t="shared" ca="1" si="114"/>
        <v>-634399116.28099346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-634399116.28099346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-2643329.651170806</v>
      </c>
      <c r="L1682" s="444">
        <f t="shared" ca="1" si="114"/>
        <v>-637042445.93216431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-637042445.93216431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-2654343.5247173514</v>
      </c>
      <c r="L1683" s="444">
        <f t="shared" ca="1" si="114"/>
        <v>-639696789.45688164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-639696789.45688164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-2665403.2894036733</v>
      </c>
      <c r="L1684" s="444">
        <f t="shared" ca="1" si="114"/>
        <v>-642362192.74628532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-642362192.74628532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-2676509.1364428555</v>
      </c>
      <c r="L1685" s="444">
        <f t="shared" ca="1" si="114"/>
        <v>-645038701.88272822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-645038701.88272822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-2687661.2578447009</v>
      </c>
      <c r="L1686" s="444">
        <f t="shared" ca="1" si="114"/>
        <v>-647726363.14057291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-647726363.14057291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-2698859.8464190536</v>
      </c>
      <c r="L1687" s="444">
        <f t="shared" ca="1" si="114"/>
        <v>-650425222.986992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-650425222.986992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-2710105.0957791335</v>
      </c>
      <c r="L1688" s="444">
        <f t="shared" ca="1" si="114"/>
        <v>-653135328.08277118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-653135328.08277118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-2721397.2003448801</v>
      </c>
      <c r="L1689" s="444">
        <f t="shared" ca="1" si="114"/>
        <v>-655856725.2831161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-655856725.2831161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-2732736.3553463169</v>
      </c>
      <c r="L1690" s="444">
        <f t="shared" ca="1" si="114"/>
        <v>-658589461.63846242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-658589461.63846242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-2744122.756826927</v>
      </c>
      <c r="L1691" s="444">
        <f t="shared" ca="1" si="114"/>
        <v>-661333584.3952893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-661333584.3952893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-2755556.6016470389</v>
      </c>
      <c r="L1692" s="444">
        <f t="shared" ca="1" si="114"/>
        <v>-664089140.99693632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-664089140.99693632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-2767038.0874872347</v>
      </c>
      <c r="L1693" s="444">
        <f t="shared" ca="1" si="114"/>
        <v>-666856179.08442354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-666856179.08442354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-2778567.4128517648</v>
      </c>
      <c r="L1694" s="444">
        <f t="shared" ca="1" si="114"/>
        <v>-669634746.49727535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-669634746.49727535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-2790144.7770719808</v>
      </c>
      <c r="L1695" s="444">
        <f t="shared" ca="1" si="114"/>
        <v>-672424891.27434731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-672424891.27434731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-2801770.3803097806</v>
      </c>
      <c r="L1696" s="444">
        <f t="shared" ca="1" si="114"/>
        <v>-675226661.65465713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-675226661.65465713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-2813444.4235610715</v>
      </c>
      <c r="L1697" s="444">
        <f t="shared" ca="1" si="114"/>
        <v>-678040106.07821822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-678040106.07821822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-2825167.1086592427</v>
      </c>
      <c r="L1698" s="444">
        <f t="shared" ca="1" si="114"/>
        <v>-680865273.18687749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-680865273.18687749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-2836938.6382786562</v>
      </c>
      <c r="L1699" s="444">
        <f t="shared" ca="1" si="114"/>
        <v>-683702211.82515609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-683702211.82515609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-2848759.2159381504</v>
      </c>
      <c r="L1700" s="444">
        <f t="shared" ca="1" si="114"/>
        <v>-686550971.04109418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-686550971.04109418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-2860629.0460045589</v>
      </c>
      <c r="L1701" s="444">
        <f t="shared" ca="1" si="114"/>
        <v>-689411600.08709872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-689411600.08709872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-2872548.3336962448</v>
      </c>
      <c r="L1702" s="444">
        <f t="shared" ca="1" si="114"/>
        <v>-692284148.42079496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-692284148.42079496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-2884517.2850866457</v>
      </c>
      <c r="L1703" s="444">
        <f t="shared" ca="1" si="114"/>
        <v>-695168665.7058816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-695168665.7058816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-2896536.10710784</v>
      </c>
      <c r="L1704" s="444">
        <f t="shared" ca="1" si="114"/>
        <v>-698065201.81298947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-698065201.81298947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-2908605.0075541227</v>
      </c>
      <c r="L1705" s="444">
        <f t="shared" ca="1" si="114"/>
        <v>-700973806.82054365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-700973806.82054365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-2920724.1950855986</v>
      </c>
      <c r="L1706" s="444">
        <f t="shared" ca="1" si="114"/>
        <v>-703894531.01562929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-703894531.01562929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-2932893.8792317887</v>
      </c>
      <c r="L1707" s="444">
        <f t="shared" ca="1" si="114"/>
        <v>-706827424.8948611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-706827424.8948611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-2945114.2703952547</v>
      </c>
      <c r="L1708" s="444">
        <f t="shared" ca="1" si="114"/>
        <v>-709772539.16525638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-709772539.16525638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-2957385.5798552348</v>
      </c>
      <c r="L1709" s="444">
        <f t="shared" ca="1" si="114"/>
        <v>-712729924.74511158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-712729924.74511158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-2969708.0197712984</v>
      </c>
      <c r="L1710" s="444">
        <f t="shared" ca="1" si="114"/>
        <v>-715699632.76488292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-715699632.76488292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-2982081.8031870122</v>
      </c>
      <c r="L1711" s="444">
        <f t="shared" ca="1" si="114"/>
        <v>-718681714.56806993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-718681714.56806993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-2994507.1440336248</v>
      </c>
      <c r="L1712" s="444">
        <f t="shared" ca="1" si="114"/>
        <v>-721676221.71210361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-721676221.71210361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-3006984.2571337651</v>
      </c>
      <c r="L1713" s="444">
        <f t="shared" ca="1" si="114"/>
        <v>-724683205.96923733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-724683205.96923733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-3019513.3582051555</v>
      </c>
      <c r="L1714" s="444">
        <f t="shared" ca="1" si="114"/>
        <v>-727702719.32744253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-727702719.32744253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-3032094.6638643439</v>
      </c>
      <c r="L1715" s="444">
        <f t="shared" ca="1" si="114"/>
        <v>-730734813.9913069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-730734813.9913069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-3044728.3916304456</v>
      </c>
      <c r="L1716" s="444">
        <f t="shared" ca="1" si="114"/>
        <v>-733779542.38293731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-733779542.38293731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-3057414.7599289054</v>
      </c>
      <c r="L1717" s="444">
        <f t="shared" ca="1" si="114"/>
        <v>-736836957.14286625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-736836957.14286625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-3070153.9880952761</v>
      </c>
      <c r="L1718" s="444">
        <f t="shared" ca="1" si="114"/>
        <v>-739907111.13096154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-739907111.13096154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-3082946.2963790065</v>
      </c>
      <c r="L1719" s="444">
        <f t="shared" ca="1" si="114"/>
        <v>-742990057.42734051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-742990057.42734051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-3095791.9059472522</v>
      </c>
      <c r="L1720" s="444">
        <f t="shared" ca="1" si="114"/>
        <v>-746085849.33328772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-746085849.33328772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-3108691.0388886989</v>
      </c>
      <c r="L1721" s="444">
        <f t="shared" ca="1" si="114"/>
        <v>-749194540.37217641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-749194540.37217641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-3121643.9182174015</v>
      </c>
      <c r="L1722" s="444">
        <f t="shared" ca="1" si="114"/>
        <v>-752316184.29039383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-752316184.29039383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-3134650.7678766409</v>
      </c>
      <c r="L1723" s="444">
        <f t="shared" ca="1" si="114"/>
        <v>-755450835.05827045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-755450835.05827045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-3147711.8127427935</v>
      </c>
      <c r="L1724" s="444">
        <f t="shared" ca="1" si="114"/>
        <v>-758598546.87101328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-758598546.87101328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-3160827.278629222</v>
      </c>
      <c r="L1725" s="444">
        <f t="shared" ca="1" si="114"/>
        <v>-761759374.14964247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-761759374.14964247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-3173997.3922901768</v>
      </c>
      <c r="L1726" s="444">
        <f t="shared" ca="1" si="114"/>
        <v>-764933371.5419327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-764933371.5419327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-3187222.3814247195</v>
      </c>
      <c r="L1727" s="444">
        <f t="shared" ca="1" si="114"/>
        <v>-768120593.92335737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-768120593.92335737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-3200502.4746806556</v>
      </c>
      <c r="L1728" s="444">
        <f t="shared" ca="1" si="114"/>
        <v>-771321096.39803803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-771321096.39803803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-3213837.9016584917</v>
      </c>
      <c r="L1729" s="444">
        <f t="shared" ca="1" si="114"/>
        <v>-774534934.29969656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-774534934.29969656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-3227228.8929154025</v>
      </c>
      <c r="L1730" s="444">
        <f t="shared" ca="1" si="114"/>
        <v>-777762163.19261193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-777762163.19261193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-3240675.6799692162</v>
      </c>
      <c r="L1731" s="444">
        <f t="shared" ca="1" si="114"/>
        <v>-781002838.87258112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-781002838.87258112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-3254178.4953024215</v>
      </c>
      <c r="L1732" s="444">
        <f t="shared" ca="1" si="114"/>
        <v>-784257017.36788356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-784257017.36788356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-3267737.5723661813</v>
      </c>
      <c r="L1733" s="444">
        <f t="shared" ca="1" si="114"/>
        <v>-787524754.9402498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-787524754.9402498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-3281353.1455843742</v>
      </c>
      <c r="L1734" s="444">
        <f t="shared" ca="1" si="114"/>
        <v>-790806108.08583415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-790806108.08583415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-3295025.450357642</v>
      </c>
      <c r="L1735" s="444">
        <f t="shared" ca="1" si="114"/>
        <v>-794101133.53619182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-794101133.53619182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-3308754.7230674657</v>
      </c>
      <c r="L1736" s="444">
        <f t="shared" ca="1" si="114"/>
        <v>-797409888.25925934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-797409888.25925934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-3322541.2010802473</v>
      </c>
      <c r="L1737" s="444">
        <f t="shared" ca="1" si="114"/>
        <v>-800732429.46033955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-800732429.46033955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-3336385.1227514148</v>
      </c>
      <c r="L1738" s="444">
        <f t="shared" ca="1" si="114"/>
        <v>-804068814.58309102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-804068814.58309102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-3350286.727429546</v>
      </c>
      <c r="L1739" s="444">
        <f t="shared" ca="1" si="114"/>
        <v>-807419101.31052053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-807419101.31052053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-3364246.2554605021</v>
      </c>
      <c r="L1740" s="444">
        <f t="shared" ca="1" si="114"/>
        <v>-810783347.56598103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-810783347.56598103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-3378263.9481915873</v>
      </c>
      <c r="L1741" s="444">
        <f t="shared" ca="1" si="114"/>
        <v>-814161611.51417267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-814161611.51417267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-3392340.0479757194</v>
      </c>
      <c r="L1742" s="444">
        <f t="shared" ca="1" si="114"/>
        <v>-817553951.56214845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-817553951.56214845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-3406474.7981756185</v>
      </c>
      <c r="L1743" s="444">
        <f t="shared" ca="1" si="114"/>
        <v>-820960426.36032403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-820960426.36032403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-3420668.4431680166</v>
      </c>
      <c r="L1744" s="444">
        <f t="shared" ca="1" si="114"/>
        <v>-824381094.80349207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-824381094.80349207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-3434921.2283478836</v>
      </c>
      <c r="L1745" s="444">
        <f t="shared" ca="1" si="114"/>
        <v>-827816016.03183997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-827816016.03183997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-3449233.4001326663</v>
      </c>
      <c r="L1746" s="444">
        <f t="shared" ca="1" si="114"/>
        <v>-831265249.43197262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-831265249.43197262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-3463605.2059665527</v>
      </c>
      <c r="L1747" s="444">
        <f t="shared" ca="1" si="114"/>
        <v>-834728854.63793921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-834728854.63793921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-3478036.8943247464</v>
      </c>
      <c r="L1748" s="444">
        <f t="shared" ca="1" si="114"/>
        <v>-838206891.53226399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-838206891.53226399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-3492528.7147177672</v>
      </c>
      <c r="L1749" s="444">
        <f t="shared" ca="1" si="114"/>
        <v>-841699420.24698174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-841699420.24698174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-3507080.917695757</v>
      </c>
      <c r="L1750" s="444">
        <f t="shared" ca="1" si="114"/>
        <v>-845206501.1646775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-845206501.1646775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-3521693.754852823</v>
      </c>
      <c r="L1751" s="444">
        <f t="shared" ca="1" si="114"/>
        <v>-848728194.91953027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-848728194.91953027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-3536367.4788313759</v>
      </c>
      <c r="L1752" s="444">
        <f t="shared" ca="1" si="114"/>
        <v>-852264562.39836168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-852264562.39836168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-3551102.3433265071</v>
      </c>
      <c r="L1753" s="444">
        <f t="shared" ca="1" si="114"/>
        <v>-855815664.74168813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-855815664.74168813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-3565898.6030903668</v>
      </c>
      <c r="L1754" s="444">
        <f t="shared" ca="1" si="114"/>
        <v>-859381563.34477854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-859381563.34477854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-3580756.5139365774</v>
      </c>
      <c r="L1755" s="444">
        <f t="shared" ca="1" si="114"/>
        <v>-862962319.85871506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-862962319.85871506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-3595676.3327446464</v>
      </c>
      <c r="L1756" s="444">
        <f t="shared" ca="1" si="114"/>
        <v>-866557996.19145966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-866557996.19145966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-3610658.317464415</v>
      </c>
      <c r="L1757" s="444">
        <f t="shared" ca="1" si="114"/>
        <v>-870168654.50892413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-870168654.50892413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-3625702.7271205178</v>
      </c>
      <c r="L1758" s="444">
        <f t="shared" ca="1" si="114"/>
        <v>-873794357.23604465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-873794357.23604465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-3640809.8218168528</v>
      </c>
      <c r="L1759" s="444">
        <f t="shared" ca="1" si="114"/>
        <v>-877435167.05786145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-877435167.05786145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-3655979.8627410894</v>
      </c>
      <c r="L1760" s="444">
        <f t="shared" ca="1" si="114"/>
        <v>-881091146.92060256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-881091146.92060256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-3671213.1121691768</v>
      </c>
      <c r="L1761" s="444">
        <f t="shared" ca="1" si="114"/>
        <v>-884762360.03277171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-884762360.03277171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-3686509.8334698826</v>
      </c>
      <c r="L1762" s="444">
        <f t="shared" ca="1" si="114"/>
        <v>-888448869.86624157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-888448869.86624157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-3701870.2911093393</v>
      </c>
      <c r="L1763" s="444">
        <f t="shared" ca="1" si="114"/>
        <v>-892150740.1573509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-892150740.1573509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-3717294.7506556287</v>
      </c>
      <c r="L1764" s="444">
        <f t="shared" ca="1" si="114"/>
        <v>-895868034.90800655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-895868034.90800655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-3732783.4787833607</v>
      </c>
      <c r="L1765" s="444">
        <f t="shared" ca="1" si="114"/>
        <v>-899600818.38678992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-899600818.38678992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-3748336.7432782911</v>
      </c>
      <c r="L1766" s="444">
        <f t="shared" ca="1" si="114"/>
        <v>-903349155.13006818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-903349155.13006818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-3763954.8130419506</v>
      </c>
      <c r="L1767" s="444">
        <f t="shared" ca="1" si="114"/>
        <v>-907113109.94311011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-907113109.94311011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-3779637.9580962923</v>
      </c>
      <c r="L1768" s="444">
        <f t="shared" ca="1" si="114"/>
        <v>-910892747.90120637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-910892747.90120637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-3795386.4495883598</v>
      </c>
      <c r="L1769" s="444">
        <f t="shared" ca="1" si="114"/>
        <v>-914688134.35079479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-914688134.35079479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-3811200.5597949782</v>
      </c>
      <c r="L1770" s="444">
        <f t="shared" ca="1" si="114"/>
        <v>-918499334.91058981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-918499334.91058981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-3827080.5621274575</v>
      </c>
      <c r="L1771" s="444">
        <f t="shared" ca="1" si="114"/>
        <v>-922326415.47271729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-922326415.47271729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-3843026.731136322</v>
      </c>
      <c r="L1772" s="444">
        <f t="shared" ca="1" si="114"/>
        <v>-926169442.20385361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-926169442.20385361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-3859039.3425160563</v>
      </c>
      <c r="L1773" s="444">
        <f t="shared" ca="1" si="114"/>
        <v>-930028481.54636967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-930028481.54636967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-3875118.6731098732</v>
      </c>
      <c r="L1774" s="444">
        <f t="shared" ca="1" si="114"/>
        <v>-933903600.21947956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-933903600.21947956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-3891265.0009144982</v>
      </c>
      <c r="L1775" s="444">
        <f t="shared" ca="1" si="114"/>
        <v>-937794865.22039402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-937794865.22039402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-3907478.6050849743</v>
      </c>
      <c r="L1776" s="444">
        <f t="shared" ca="1" si="114"/>
        <v>-941702343.82547903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-941702343.82547903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-3923759.7659394965</v>
      </c>
      <c r="L1777" s="444">
        <f t="shared" ca="1" si="114"/>
        <v>-945626103.5914185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-945626103.5914185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-3940108.7649642439</v>
      </c>
      <c r="L1778" s="444">
        <f t="shared" ca="1" si="114"/>
        <v>-949566212.35638273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-949566212.35638273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-3956525.884818262</v>
      </c>
      <c r="L1779" s="444">
        <f t="shared" ca="1" si="114"/>
        <v>-953522738.24120104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-953522738.24120104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-3973011.4093383378</v>
      </c>
      <c r="L1780" s="444">
        <f t="shared" ca="1" si="114"/>
        <v>-957495749.6505394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-957495749.6505394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-3989565.6235439139</v>
      </c>
      <c r="L1781" s="444">
        <f t="shared" ca="1" si="114"/>
        <v>-961485315.27408326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-961485315.27408326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-4006188.8136420138</v>
      </c>
      <c r="L1782" s="444">
        <f t="shared" ca="1" si="114"/>
        <v>-965491504.08772528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-965491504.08772528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-4022881.2670321888</v>
      </c>
      <c r="L1783" s="444">
        <f t="shared" ca="1" si="114"/>
        <v>-969514385.35475743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-969514385.35475743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-4039643.2723114886</v>
      </c>
      <c r="L1784" s="444">
        <f t="shared" ca="1" si="114"/>
        <v>-973554028.62706888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-973554028.62706888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-4056475.1192794531</v>
      </c>
      <c r="L1785" s="444">
        <f t="shared" ca="1" si="114"/>
        <v>-977610503.74634838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-977610503.74634838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-4073377.098943118</v>
      </c>
      <c r="L1786" s="444">
        <f t="shared" ca="1" si="114"/>
        <v>-981683880.8452915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-981683880.8452915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-4090349.5035220478</v>
      </c>
      <c r="L1787" s="444">
        <f t="shared" ca="1" si="114"/>
        <v>-985774230.34881353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-985774230.34881353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-4107392.6264533903</v>
      </c>
      <c r="L1788" s="444">
        <f t="shared" ca="1" si="114"/>
        <v>-989881622.97526693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-989881622.97526693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-4124506.7623969456</v>
      </c>
      <c r="L1789" s="444">
        <f t="shared" ca="1" si="114"/>
        <v>-994006129.73766387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-994006129.73766387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-4141692.2072402663</v>
      </c>
      <c r="L1790" s="444">
        <f t="shared" ca="1" si="114"/>
        <v>-998147821.94490409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-998147821.94490409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-4158949.2581037669</v>
      </c>
      <c r="L1791" s="444">
        <f t="shared" ca="1" si="114"/>
        <v>-1002306771.2030078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-1002306771.2030078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-4176278.2133458657</v>
      </c>
      <c r="L1792" s="444">
        <f t="shared" ca="1" si="114"/>
        <v>-1006483049.4163537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-1006483049.4163537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-4193679.3725681403</v>
      </c>
      <c r="L1793" s="444">
        <f t="shared" ref="L1793:L2047" ca="1" si="119">I1793-J1793+K1793</f>
        <v>-1010676728.7889218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-1010676728.7889218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-4211153.0366205079</v>
      </c>
      <c r="L1794" s="444">
        <f t="shared" ca="1" si="119"/>
        <v>-1014887881.8255423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-1014887881.8255423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-4228699.5076064263</v>
      </c>
      <c r="L1795" s="444">
        <f t="shared" ca="1" si="119"/>
        <v>-1019116581.3331487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-1019116581.3331487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-4246319.0888881199</v>
      </c>
      <c r="L1796" s="444">
        <f t="shared" ca="1" si="119"/>
        <v>-1023362900.4220369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-1023362900.4220369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-4264012.08509182</v>
      </c>
      <c r="L1797" s="444">
        <f t="shared" ca="1" si="119"/>
        <v>-1027626912.5071287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-1027626912.5071287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-4281778.8021130366</v>
      </c>
      <c r="L1798" s="444">
        <f t="shared" ca="1" si="119"/>
        <v>-1031908691.3092418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-1031908691.3092418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-4299619.5471218415</v>
      </c>
      <c r="L1799" s="444">
        <f t="shared" ca="1" si="119"/>
        <v>-1036208310.8563637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-1036208310.8563637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-4317534.6285681818</v>
      </c>
      <c r="L1800" s="444">
        <f t="shared" ca="1" si="119"/>
        <v>-1040525845.4849318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-1040525845.4849318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-4335524.356187216</v>
      </c>
      <c r="L1801" s="444">
        <f t="shared" ca="1" si="119"/>
        <v>-1044861369.8411191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-1044861369.8411191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-4353589.0410046624</v>
      </c>
      <c r="L1802" s="444">
        <f t="shared" ca="1" si="119"/>
        <v>-1049214958.8821237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-1049214958.8821237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-4371728.995342182</v>
      </c>
      <c r="L1803" s="444">
        <f t="shared" ca="1" si="119"/>
        <v>-1053586687.8774658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-1053586687.8774658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-4389944.5328227747</v>
      </c>
      <c r="L1804" s="444">
        <f t="shared" ca="1" si="119"/>
        <v>-1057976632.4102886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-1057976632.4102886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-4408235.9683762025</v>
      </c>
      <c r="L1805" s="444">
        <f t="shared" ca="1" si="119"/>
        <v>-1062384868.3786647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-1062384868.3786647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-4426603.6182444366</v>
      </c>
      <c r="L1806" s="444">
        <f t="shared" ca="1" si="119"/>
        <v>-1066811471.9969091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-1066811471.9969091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-4445047.7999871215</v>
      </c>
      <c r="L1807" s="444">
        <f t="shared" ca="1" si="119"/>
        <v>-1071256519.7968962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-1071256519.7968962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-4463568.8324870672</v>
      </c>
      <c r="L1808" s="444">
        <f t="shared" ca="1" si="119"/>
        <v>-1075720088.6293833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-1075720088.6293833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-4482167.0359557634</v>
      </c>
      <c r="L1809" s="444">
        <f t="shared" ca="1" si="119"/>
        <v>-1080202255.665339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-1080202255.665339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-4500842.7319389125</v>
      </c>
      <c r="L1810" s="444">
        <f t="shared" ca="1" si="119"/>
        <v>-1084703098.3972778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-1084703098.3972778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-4519596.2433219906</v>
      </c>
      <c r="L1811" s="444">
        <f t="shared" ca="1" si="119"/>
        <v>-1089222694.6405997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-1089222694.6405997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-4538427.8943358324</v>
      </c>
      <c r="L1812" s="444">
        <f t="shared" ca="1" si="119"/>
        <v>-1093761122.5349355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-1093761122.5349355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-4557338.0105622308</v>
      </c>
      <c r="L1813" s="444">
        <f t="shared" ca="1" si="119"/>
        <v>-1098318460.5454977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-1098318460.5454977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-4576326.9189395737</v>
      </c>
      <c r="L1814" s="444">
        <f t="shared" ca="1" si="119"/>
        <v>-1102894787.4644372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-1102894787.4644372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-4595394.9477684889</v>
      </c>
      <c r="L1815" s="444">
        <f t="shared" ca="1" si="119"/>
        <v>-1107490182.4122057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-1107490182.4122057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-4614542.4267175235</v>
      </c>
      <c r="L1816" s="444">
        <f t="shared" ca="1" si="119"/>
        <v>-1112104724.8389232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-1112104724.8389232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-4633769.686828847</v>
      </c>
      <c r="L1817" s="444">
        <f t="shared" ca="1" si="119"/>
        <v>-1116738494.5257521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-1116738494.5257521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-4653077.0605239673</v>
      </c>
      <c r="L1818" s="444">
        <f t="shared" ca="1" si="119"/>
        <v>-1121391571.5862761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-1121391571.5862761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-4672464.8816094836</v>
      </c>
      <c r="L1819" s="444">
        <f t="shared" ca="1" si="119"/>
        <v>-1126064036.4678855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-1126064036.4678855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-4691933.485282856</v>
      </c>
      <c r="L1820" s="444">
        <f t="shared" ca="1" si="119"/>
        <v>-1130755969.9531684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-1130755969.9531684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-4711483.2081382014</v>
      </c>
      <c r="L1821" s="444">
        <f t="shared" ca="1" si="119"/>
        <v>-1135467453.1613066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-1135467453.1613066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-4731114.3881721105</v>
      </c>
      <c r="L1822" s="444">
        <f t="shared" ca="1" si="119"/>
        <v>-1140198567.5494788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-1140198567.5494788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-4750827.3647894952</v>
      </c>
      <c r="L1823" s="444">
        <f t="shared" ca="1" si="119"/>
        <v>-1144949394.9142683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-1144949394.9142683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-4770622.4788094508</v>
      </c>
      <c r="L1824" s="444">
        <f t="shared" ca="1" si="119"/>
        <v>-1149720017.3930776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-1149720017.3930776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-4790500.0724711567</v>
      </c>
      <c r="L1825" s="444">
        <f t="shared" ca="1" si="119"/>
        <v>-1154510517.4655488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-1154510517.4655488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-4810460.4894397864</v>
      </c>
      <c r="L1826" s="444">
        <f t="shared" ca="1" si="119"/>
        <v>-1159320977.9549885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-1159320977.9549885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-4830504.0748124523</v>
      </c>
      <c r="L1827" s="444">
        <f t="shared" ca="1" si="119"/>
        <v>-1164151482.0298009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-1164151482.0298009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-4850631.1751241703</v>
      </c>
      <c r="L1828" s="444">
        <f t="shared" ca="1" si="119"/>
        <v>-1169002113.2049251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-1169002113.2049251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-4870842.1383538544</v>
      </c>
      <c r="L1829" s="444">
        <f t="shared" ca="1" si="119"/>
        <v>-1173872955.3432789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-1173872955.3432789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-4891137.3139303289</v>
      </c>
      <c r="L1830" s="444">
        <f t="shared" ca="1" si="119"/>
        <v>-1178764092.6572092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-1178764092.6572092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-4911517.0527383713</v>
      </c>
      <c r="L1831" s="444">
        <f t="shared" ca="1" si="119"/>
        <v>-1183675609.7099476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-1183675609.7099476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-4931981.7071247818</v>
      </c>
      <c r="L1832" s="444">
        <f t="shared" ca="1" si="119"/>
        <v>-1188607591.4170723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-1188607591.4170723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-4952531.6309044678</v>
      </c>
      <c r="L1833" s="444">
        <f t="shared" ca="1" si="119"/>
        <v>-1193560123.0479767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-1193560123.0479767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-4973167.17936657</v>
      </c>
      <c r="L1834" s="444">
        <f t="shared" ca="1" si="119"/>
        <v>-1198533290.2273433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-1198533290.2273433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-4993888.709280597</v>
      </c>
      <c r="L1835" s="444">
        <f t="shared" ca="1" si="119"/>
        <v>-1203527178.9366238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-1203527178.9366238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-5014696.5789025994</v>
      </c>
      <c r="L1836" s="444">
        <f t="shared" ca="1" si="119"/>
        <v>-1208541875.5155263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-1208541875.5155263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-5035591.1479813596</v>
      </c>
      <c r="L1837" s="444">
        <f t="shared" ca="1" si="119"/>
        <v>-1213577466.6635077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-1213577466.6635077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-5056572.7777646156</v>
      </c>
      <c r="L1838" s="444">
        <f t="shared" ca="1" si="119"/>
        <v>-1218634039.4412723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-1218634039.4412723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-5077641.8310053013</v>
      </c>
      <c r="L1839" s="444">
        <f t="shared" ca="1" si="119"/>
        <v>-1223711681.2722776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-1223711681.2722776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-5098798.6719678231</v>
      </c>
      <c r="L1840" s="444">
        <f t="shared" ca="1" si="119"/>
        <v>-1228810479.9442453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-1228810479.9442453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-5120043.6664343551</v>
      </c>
      <c r="L1841" s="444">
        <f t="shared" ca="1" si="119"/>
        <v>-1233930523.6106796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-1233930523.6106796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-5141377.1817111652</v>
      </c>
      <c r="L1842" s="444">
        <f t="shared" ca="1" si="119"/>
        <v>-1239071900.7923908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-1239071900.7923908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-5162799.5866349619</v>
      </c>
      <c r="L1843" s="444">
        <f t="shared" ca="1" si="119"/>
        <v>-1244234700.3790257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-1244234700.3790257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-5184311.2515792735</v>
      </c>
      <c r="L1844" s="444">
        <f t="shared" ca="1" si="119"/>
        <v>-1249419011.630605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-1249419011.630605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-5205912.5484608542</v>
      </c>
      <c r="L1845" s="444">
        <f t="shared" ca="1" si="119"/>
        <v>-1254624924.1790659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-1254624924.1790659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-5227603.8507461082</v>
      </c>
      <c r="L1846" s="444">
        <f t="shared" ca="1" si="119"/>
        <v>-1259852528.0298121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-1259852528.0298121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-5249385.5334575502</v>
      </c>
      <c r="L1847" s="444">
        <f t="shared" ca="1" si="119"/>
        <v>-1265101913.5632696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-1265101913.5632696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-5271257.9731802903</v>
      </c>
      <c r="L1848" s="444">
        <f t="shared" ca="1" si="119"/>
        <v>-1270373171.5364499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-1270373171.5364499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-5293221.5480685411</v>
      </c>
      <c r="L1849" s="444">
        <f t="shared" ca="1" si="119"/>
        <v>-1275666393.0845184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-1275666393.0845184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-5315276.6378521603</v>
      </c>
      <c r="L1850" s="444">
        <f t="shared" ca="1" si="119"/>
        <v>-1280981669.7223706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-1280981669.7223706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-5337423.6238432107</v>
      </c>
      <c r="L1851" s="444">
        <f t="shared" ca="1" si="119"/>
        <v>-1286319093.3462138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-1286319093.3462138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-5359662.8889425574</v>
      </c>
      <c r="L1852" s="444">
        <f t="shared" ca="1" si="119"/>
        <v>-1291678756.2351563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-1291678756.2351563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-5381994.8176464848</v>
      </c>
      <c r="L1853" s="444">
        <f t="shared" ca="1" si="119"/>
        <v>-1297060751.0528028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-1297060751.0528028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-5404419.7960533453</v>
      </c>
      <c r="L1854" s="444">
        <f t="shared" ca="1" si="119"/>
        <v>-1302465170.8488562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-1302465170.8488562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-5426938.2118702345</v>
      </c>
      <c r="L1855" s="444">
        <f t="shared" ca="1" si="119"/>
        <v>-1307892109.0607264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-1307892109.0607264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-5449550.454419693</v>
      </c>
      <c r="L1856" s="444">
        <f t="shared" ca="1" si="119"/>
        <v>-1313341659.515146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-1313341659.515146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-5472256.914646442</v>
      </c>
      <c r="L1857" s="444">
        <f t="shared" ca="1" si="119"/>
        <v>-1318813916.4297924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-1318813916.4297924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-5495057.9851241354</v>
      </c>
      <c r="L1858" s="444">
        <f t="shared" ca="1" si="119"/>
        <v>-1324308974.4149165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-1324308974.4149165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-5517954.0600621523</v>
      </c>
      <c r="L1859" s="444">
        <f t="shared" ca="1" si="119"/>
        <v>-1329826928.4749787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-1329826928.4749787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-5540945.5353124114</v>
      </c>
      <c r="L1860" s="444">
        <f t="shared" ca="1" si="119"/>
        <v>-1335367874.0102911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-1335367874.0102911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-5564032.8083762126</v>
      </c>
      <c r="L1861" s="444">
        <f t="shared" ca="1" si="119"/>
        <v>-1340931906.8186674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-1340931906.8186674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-5587216.2784111146</v>
      </c>
      <c r="L1862" s="444">
        <f t="shared" ca="1" si="119"/>
        <v>-1346519123.0970786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-1346519123.0970786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-5610496.3462378271</v>
      </c>
      <c r="L1863" s="444">
        <f t="shared" ca="1" si="119"/>
        <v>-1352129619.4433165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-1352129619.4433165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-5633873.4143471522</v>
      </c>
      <c r="L1864" s="444">
        <f t="shared" ca="1" si="119"/>
        <v>-1357763492.8576636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-1357763492.8576636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-5657347.8869069321</v>
      </c>
      <c r="L1865" s="444">
        <f t="shared" ca="1" si="119"/>
        <v>-1363420840.7445705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-1363420840.7445705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-5680920.169769044</v>
      </c>
      <c r="L1866" s="444">
        <f t="shared" ca="1" si="119"/>
        <v>-1369101760.9143395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-1369101760.9143395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-5704590.6704764143</v>
      </c>
      <c r="L1867" s="444">
        <f t="shared" ca="1" si="119"/>
        <v>-1374806351.584816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-1374806351.584816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-5728359.7982700663</v>
      </c>
      <c r="L1868" s="444">
        <f t="shared" ca="1" si="119"/>
        <v>-1380534711.383086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-1380534711.383086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-5752227.9640961913</v>
      </c>
      <c r="L1869" s="444">
        <f t="shared" ca="1" si="119"/>
        <v>-1386286939.3471823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-1386286939.3471823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-5776195.5806132592</v>
      </c>
      <c r="L1870" s="444">
        <f t="shared" ca="1" si="119"/>
        <v>-1392063134.9277956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-1392063134.9277956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-5800263.0621991483</v>
      </c>
      <c r="L1871" s="444">
        <f t="shared" ca="1" si="119"/>
        <v>-1397863397.9899948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-1397863397.9899948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-5824430.8249583114</v>
      </c>
      <c r="L1872" s="444">
        <f t="shared" ca="1" si="119"/>
        <v>-1403687828.8149531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-1403687828.8149531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-5848699.2867289707</v>
      </c>
      <c r="L1873" s="444">
        <f t="shared" ca="1" si="119"/>
        <v>-1409536528.1016819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-1409536528.1016819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-5873068.8670903416</v>
      </c>
      <c r="L1874" s="444">
        <f t="shared" ca="1" si="119"/>
        <v>-1415409596.9687722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-1415409596.9687722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-5897539.9873698838</v>
      </c>
      <c r="L1875" s="444">
        <f t="shared" ca="1" si="119"/>
        <v>-1421307136.9561419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-1421307136.9561419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-5922113.0706505915</v>
      </c>
      <c r="L1876" s="444">
        <f t="shared" ca="1" si="119"/>
        <v>-1427229250.0267925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-1427229250.0267925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-5946788.5417783018</v>
      </c>
      <c r="L1877" s="444">
        <f t="shared" ca="1" si="119"/>
        <v>-1433176038.5685709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-1433176038.5685709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-5971566.8273690455</v>
      </c>
      <c r="L1878" s="444">
        <f t="shared" ca="1" si="119"/>
        <v>-1439147605.3959398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-1439147605.3959398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-5996448.3558164155</v>
      </c>
      <c r="L1879" s="444">
        <f t="shared" ca="1" si="119"/>
        <v>-1445144053.7517562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-1445144053.7517562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-6021433.5572989844</v>
      </c>
      <c r="L1880" s="444">
        <f t="shared" ca="1" si="119"/>
        <v>-1451165487.3090551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-1451165487.3090551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-6046522.8637877293</v>
      </c>
      <c r="L1881" s="444">
        <f t="shared" ca="1" si="119"/>
        <v>-1457212010.1728427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-1457212010.1728427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-6071716.7090535117</v>
      </c>
      <c r="L1882" s="444">
        <f t="shared" ca="1" si="119"/>
        <v>-1463283726.8818963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-1463283726.8818963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-6097015.528674568</v>
      </c>
      <c r="L1883" s="444">
        <f t="shared" ca="1" si="119"/>
        <v>-1469380742.4105709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-1469380742.4105709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-6122419.7600440448</v>
      </c>
      <c r="L1884" s="444">
        <f t="shared" ca="1" si="119"/>
        <v>-1475503162.170615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-1475503162.170615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-6147929.8423775621</v>
      </c>
      <c r="L1885" s="444">
        <f t="shared" ca="1" si="119"/>
        <v>-1481651092.0129926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-1481651092.0129926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-6173546.2167208027</v>
      </c>
      <c r="L1886" s="444">
        <f t="shared" ca="1" si="119"/>
        <v>-1487824638.2297134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-1487824638.2297134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-6199269.325957139</v>
      </c>
      <c r="L1887" s="444">
        <f t="shared" ca="1" si="119"/>
        <v>-1494023907.5556705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-1494023907.5556705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-6225099.6148152938</v>
      </c>
      <c r="L1888" s="444">
        <f t="shared" ca="1" si="119"/>
        <v>-1500249007.1704857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-1500249007.1704857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-6251037.5298770238</v>
      </c>
      <c r="L1889" s="444">
        <f t="shared" ca="1" si="119"/>
        <v>-1506500044.7003627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-1506500044.7003627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-6277083.5195848448</v>
      </c>
      <c r="L1890" s="444">
        <f t="shared" ca="1" si="119"/>
        <v>-1512777128.2199476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-1512777128.2199476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-6303238.0342497816</v>
      </c>
      <c r="L1891" s="444">
        <f t="shared" ca="1" si="119"/>
        <v>-1519080366.2541974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-1519080366.2541974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-6329501.5260591554</v>
      </c>
      <c r="L1892" s="444">
        <f t="shared" ca="1" si="119"/>
        <v>-1525409867.7802565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-1525409867.7802565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-6355874.4490844021</v>
      </c>
      <c r="L1893" s="444">
        <f t="shared" ca="1" si="119"/>
        <v>-1531765742.229341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-1531765742.229341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-6382357.259288921</v>
      </c>
      <c r="L1894" s="444">
        <f t="shared" ca="1" si="119"/>
        <v>-1538148099.4886301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-1538148099.4886301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-6408950.4145359583</v>
      </c>
      <c r="L1895" s="444">
        <f t="shared" ca="1" si="119"/>
        <v>-1544557049.9031661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-1544557049.9031661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-6435654.374596525</v>
      </c>
      <c r="L1896" s="444">
        <f t="shared" ca="1" si="119"/>
        <v>-1550992704.2777627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-1550992704.2777627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-6462469.6011573439</v>
      </c>
      <c r="L1897" s="444">
        <f t="shared" ca="1" si="119"/>
        <v>-1557455173.8789201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-1557455173.8789201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-6489396.5578288333</v>
      </c>
      <c r="L1898" s="444">
        <f t="shared" ca="1" si="119"/>
        <v>-1563944570.436749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-1563944570.436749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-6516435.7101531206</v>
      </c>
      <c r="L1899" s="444">
        <f t="shared" ca="1" si="119"/>
        <v>-1570461006.1469021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-1570461006.1469021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-6543587.5256120916</v>
      </c>
      <c r="L1900" s="444">
        <f t="shared" ca="1" si="119"/>
        <v>-1577004593.6725142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-1577004593.6725142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-6570852.4736354761</v>
      </c>
      <c r="L1901" s="444">
        <f t="shared" ca="1" si="119"/>
        <v>-1583575446.1461496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-1583575446.1461496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-6598231.0256089568</v>
      </c>
      <c r="L1902" s="444">
        <f t="shared" ca="1" si="119"/>
        <v>-1590173677.1717587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-1590173677.1717587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-6625723.6548823277</v>
      </c>
      <c r="L1903" s="444">
        <f t="shared" ca="1" si="119"/>
        <v>-1596799400.8266411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-1596799400.8266411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-6653330.8367776712</v>
      </c>
      <c r="L1904" s="444">
        <f t="shared" ca="1" si="119"/>
        <v>-1603452731.6634188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-1603452731.6634188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-6681053.048597578</v>
      </c>
      <c r="L1905" s="444">
        <f t="shared" ca="1" si="119"/>
        <v>-1610133784.7120163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-1610133784.7120163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-6708890.7696334012</v>
      </c>
      <c r="L1906" s="444">
        <f t="shared" ca="1" si="119"/>
        <v>-1616842675.4816496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-1616842675.4816496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-6736844.4811735405</v>
      </c>
      <c r="L1907" s="444">
        <f t="shared" ca="1" si="119"/>
        <v>-1623579519.9628232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-1623579519.9628232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-6764914.6665117629</v>
      </c>
      <c r="L1908" s="444">
        <f t="shared" ca="1" si="119"/>
        <v>-1630344434.6293349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-1630344434.6293349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-6793101.8109555617</v>
      </c>
      <c r="L1909" s="444">
        <f t="shared" ca="1" si="119"/>
        <v>-1637137536.4402905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-1637137536.4402905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-6821406.4018345438</v>
      </c>
      <c r="L1910" s="444">
        <f t="shared" ca="1" si="119"/>
        <v>-1643958942.8421249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-1643958942.8421249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-6849828.9285088535</v>
      </c>
      <c r="L1911" s="444">
        <f t="shared" ca="1" si="119"/>
        <v>-1650808771.7706337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-1650808771.7706337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-6878369.8823776403</v>
      </c>
      <c r="L1912" s="444">
        <f t="shared" ca="1" si="119"/>
        <v>-1657687141.6530113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-1657687141.6530113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-6907029.7568875467</v>
      </c>
      <c r="L1913" s="444">
        <f t="shared" ca="1" si="119"/>
        <v>-1664594171.4098988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-1664594171.4098988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-6935809.0475412449</v>
      </c>
      <c r="L1914" s="444">
        <f t="shared" ca="1" si="119"/>
        <v>-1671529980.4574399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-1671529980.4574399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-6964708.2519059991</v>
      </c>
      <c r="L1915" s="444">
        <f t="shared" ca="1" si="119"/>
        <v>-1678494688.7093458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-1678494688.7093458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-6993727.8696222752</v>
      </c>
      <c r="L1916" s="444">
        <f t="shared" ca="1" si="119"/>
        <v>-1685488416.578968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-1685488416.578968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-7022868.4024123671</v>
      </c>
      <c r="L1917" s="444">
        <f t="shared" ca="1" si="119"/>
        <v>-1692511284.9813805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-1692511284.9813805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-7052130.354089085</v>
      </c>
      <c r="L1918" s="444">
        <f t="shared" ca="1" si="119"/>
        <v>-1699563415.3354695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-1699563415.3354695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-7081514.2305644564</v>
      </c>
      <c r="L1919" s="444">
        <f t="shared" ca="1" si="119"/>
        <v>-1706644929.5660338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-1706644929.5660338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-7111020.5398584744</v>
      </c>
      <c r="L1920" s="444">
        <f t="shared" ca="1" si="119"/>
        <v>-1713755950.1058924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-1713755950.1058924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-7140649.7921078838</v>
      </c>
      <c r="L1921" s="444">
        <f t="shared" ca="1" si="119"/>
        <v>-1720896599.8980002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-1720896599.8980002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-7170402.4995750003</v>
      </c>
      <c r="L1922" s="444">
        <f t="shared" ca="1" si="119"/>
        <v>-1728067002.3975751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-1728067002.3975751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-7200279.1766565628</v>
      </c>
      <c r="L1923" s="444">
        <f t="shared" ca="1" si="119"/>
        <v>-1735267281.5742316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-1735267281.5742316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-7230280.3398926314</v>
      </c>
      <c r="L1924" s="444">
        <f t="shared" ca="1" si="119"/>
        <v>-1742497561.9141243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-1742497561.9141243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-7260406.5079755187</v>
      </c>
      <c r="L1925" s="444">
        <f t="shared" ca="1" si="119"/>
        <v>-1749757968.4220998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-1749757968.4220998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-7290658.2017587489</v>
      </c>
      <c r="L1926" s="444">
        <f t="shared" ca="1" si="119"/>
        <v>-1757048626.6238587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-1757048626.6238587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-7321035.944266079</v>
      </c>
      <c r="L1927" s="444">
        <f t="shared" ca="1" si="119"/>
        <v>-1764369662.5681248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-1764369662.5681248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-7351540.2607005211</v>
      </c>
      <c r="L1928" s="444">
        <f t="shared" ca="1" si="119"/>
        <v>-1771721202.8288252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-1771721202.8288252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-7382171.6784534389</v>
      </c>
      <c r="L1929" s="444">
        <f t="shared" ca="1" si="119"/>
        <v>-1779103374.5072787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-1779103374.5072787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-7412930.7271136614</v>
      </c>
      <c r="L1930" s="444">
        <f t="shared" ca="1" si="119"/>
        <v>-1786516305.2343924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-1786516305.2343924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-7443817.9384766351</v>
      </c>
      <c r="L1931" s="444">
        <f t="shared" ca="1" si="119"/>
        <v>-1793960123.172869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-1793960123.172869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-7474833.84655362</v>
      </c>
      <c r="L1932" s="444">
        <f t="shared" ca="1" si="119"/>
        <v>-1801434957.0194225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-1801434957.0194225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-7505978.9875809271</v>
      </c>
      <c r="L1933" s="444">
        <f t="shared" ca="1" si="119"/>
        <v>-1808940936.0070035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-1808940936.0070035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-7537253.9000291815</v>
      </c>
      <c r="L1934" s="444">
        <f t="shared" ca="1" si="119"/>
        <v>-1816478189.9070327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-1816478189.9070327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-7568659.1246126359</v>
      </c>
      <c r="L1935" s="444">
        <f t="shared" ca="1" si="119"/>
        <v>-1824046849.0316453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-1824046849.0316453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-7600195.2042985223</v>
      </c>
      <c r="L1936" s="444">
        <f t="shared" ca="1" si="119"/>
        <v>-1831647044.2359438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-1831647044.2359438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-7631862.6843164312</v>
      </c>
      <c r="L1937" s="444">
        <f t="shared" ca="1" si="119"/>
        <v>-1839278906.9202602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-1839278906.9202602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-7663662.1121677505</v>
      </c>
      <c r="L1938" s="444">
        <f t="shared" ca="1" si="119"/>
        <v>-1846942569.032428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-1846942569.032428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-7695594.0376351168</v>
      </c>
      <c r="L1939" s="444">
        <f t="shared" ca="1" si="119"/>
        <v>-1854638163.0700631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-1854638163.0700631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-7727659.0127919307</v>
      </c>
      <c r="L1940" s="444">
        <f t="shared" ca="1" si="119"/>
        <v>-1862365822.082855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-1862365822.082855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-7759857.592011896</v>
      </c>
      <c r="L1941" s="444">
        <f t="shared" ca="1" si="119"/>
        <v>-1870125679.6748669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-1870125679.6748669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-7792190.3319786116</v>
      </c>
      <c r="L1942" s="444">
        <f t="shared" ca="1" si="119"/>
        <v>-1877917870.0068455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-1877917870.0068455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-7824657.7916951906</v>
      </c>
      <c r="L1943" s="444">
        <f t="shared" ca="1" si="119"/>
        <v>-1885742527.7985406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-1885742527.7985406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-7857260.5324939191</v>
      </c>
      <c r="L1944" s="444">
        <f t="shared" ca="1" si="119"/>
        <v>-1893599788.3310344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-1893599788.3310344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-7889999.1180459773</v>
      </c>
      <c r="L1945" s="444">
        <f t="shared" ca="1" si="119"/>
        <v>-1901489787.4490805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-1901489787.4490805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-7922874.1143711694</v>
      </c>
      <c r="L1946" s="444">
        <f t="shared" ca="1" si="119"/>
        <v>-1909412661.5634515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-1909412661.5634515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-7955886.0898477146</v>
      </c>
      <c r="L1947" s="444">
        <f t="shared" ca="1" si="119"/>
        <v>-1917368547.6532993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-1917368547.6532993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-7989035.6152220815</v>
      </c>
      <c r="L1948" s="444">
        <f t="shared" ca="1" si="119"/>
        <v>-1925357583.2685213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-1925357583.2685213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-8022323.263618838</v>
      </c>
      <c r="L1949" s="444">
        <f t="shared" ca="1" si="119"/>
        <v>-1933379906.5321403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-1933379906.5321403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-8055749.6105505833</v>
      </c>
      <c r="L1950" s="444">
        <f t="shared" ca="1" si="119"/>
        <v>-1941435656.1426909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-1941435656.1426909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-8089315.2339278786</v>
      </c>
      <c r="L1951" s="444">
        <f t="shared" ca="1" si="119"/>
        <v>-1949524971.3766189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-1949524971.3766189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-8123020.7140692454</v>
      </c>
      <c r="L1952" s="444">
        <f t="shared" ca="1" si="119"/>
        <v>-1957647992.090688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-1957647992.090688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-8156866.6337112002</v>
      </c>
      <c r="L1953" s="444">
        <f t="shared" ca="1" si="119"/>
        <v>-1965804858.7243991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-1965804858.7243991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-8190853.57801833</v>
      </c>
      <c r="L1954" s="444">
        <f t="shared" ca="1" si="119"/>
        <v>-1973995712.3024175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-1973995712.3024175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-8224982.1345934058</v>
      </c>
      <c r="L1955" s="444">
        <f t="shared" ca="1" si="119"/>
        <v>-1982220694.437011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-1982220694.437011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-8259252.8934875447</v>
      </c>
      <c r="L1956" s="444">
        <f t="shared" ca="1" si="119"/>
        <v>-1990479947.3304985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-1990479947.3304985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-8293666.4472104097</v>
      </c>
      <c r="L1957" s="444">
        <f t="shared" ca="1" si="119"/>
        <v>-1998773613.7777088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-1998773613.7777088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-8328223.3907404533</v>
      </c>
      <c r="L1958" s="444">
        <f t="shared" ca="1" si="119"/>
        <v>-2007101837.1684492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-2007101837.1684492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-8362924.3215352045</v>
      </c>
      <c r="L1959" s="444">
        <f t="shared" ca="1" si="119"/>
        <v>-2015464761.4899843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-2015464761.4899843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-8397769.839541601</v>
      </c>
      <c r="L1960" s="444">
        <f t="shared" ca="1" si="119"/>
        <v>-2023862531.3295259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-2023862531.3295259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-8432760.5472063571</v>
      </c>
      <c r="L1961" s="444">
        <f t="shared" ca="1" si="119"/>
        <v>-2032295291.8767323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-2032295291.8767323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-8467897.0494863838</v>
      </c>
      <c r="L1962" s="444">
        <f t="shared" ca="1" si="119"/>
        <v>-2040763188.9262187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-2040763188.9262187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-8503179.9538592454</v>
      </c>
      <c r="L1963" s="444">
        <f t="shared" ca="1" si="119"/>
        <v>-2049266368.8800781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-2049266368.8800781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-8538609.8703336585</v>
      </c>
      <c r="L1964" s="444">
        <f t="shared" ca="1" si="119"/>
        <v>-2057804978.7504117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-2057804978.7504117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-8574187.4114600495</v>
      </c>
      <c r="L1965" s="444">
        <f t="shared" ca="1" si="119"/>
        <v>-2066379166.1618719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-2066379166.1618719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-8609913.1923411321</v>
      </c>
      <c r="L1966" s="444">
        <f t="shared" ca="1" si="119"/>
        <v>-2074989079.354213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-2074989079.354213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-8645787.830642553</v>
      </c>
      <c r="L1967" s="444">
        <f t="shared" ca="1" si="119"/>
        <v>-2083634867.1848555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-2083634867.1848555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-8681811.9466035627</v>
      </c>
      <c r="L1968" s="444">
        <f t="shared" ca="1" si="119"/>
        <v>-2092316679.131459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-2092316679.131459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-8717986.163047744</v>
      </c>
      <c r="L1969" s="444">
        <f t="shared" ca="1" si="119"/>
        <v>-2101034665.2945068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-2101034665.2945068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-8754311.1053937785</v>
      </c>
      <c r="L1970" s="444">
        <f t="shared" ca="1" si="119"/>
        <v>-2109788976.3999007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-2109788976.3999007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-8790787.4016662519</v>
      </c>
      <c r="L1971" s="444">
        <f t="shared" ca="1" si="119"/>
        <v>-2118579763.8015668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-2118579763.8015668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-8827415.6825065278</v>
      </c>
      <c r="L1972" s="444">
        <f t="shared" ca="1" si="119"/>
        <v>-2127407179.4840734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-2127407179.4840734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-8864196.5811836384</v>
      </c>
      <c r="L1973" s="444">
        <f t="shared" ca="1" si="119"/>
        <v>-2136271376.0652571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-2136271376.0652571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-8901130.7336052377</v>
      </c>
      <c r="L1974" s="444">
        <f t="shared" ca="1" si="119"/>
        <v>-2145172506.7988622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-2145172506.7988622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-8938218.778328592</v>
      </c>
      <c r="L1975" s="444">
        <f t="shared" ca="1" si="119"/>
        <v>-2154110725.5771909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-2154110725.5771909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-8975461.3565716278</v>
      </c>
      <c r="L1976" s="444">
        <f t="shared" ca="1" si="119"/>
        <v>-2163086186.9337626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-2163086186.9337626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-9012859.1122240108</v>
      </c>
      <c r="L1977" s="444">
        <f t="shared" ca="1" si="119"/>
        <v>-2172099046.0459867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-2172099046.0459867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-9050412.6918582767</v>
      </c>
      <c r="L1978" s="444">
        <f t="shared" ca="1" si="119"/>
        <v>-2181149458.7378449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-2181149458.7378449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-9088122.7447410207</v>
      </c>
      <c r="L1979" s="444">
        <f t="shared" ca="1" si="119"/>
        <v>-2190237581.4825859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-2190237581.4825859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-9125989.9228441082</v>
      </c>
      <c r="L1980" s="444">
        <f t="shared" ca="1" si="119"/>
        <v>-2199363571.4054298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-2199363571.4054298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-9164014.880855957</v>
      </c>
      <c r="L1981" s="444">
        <f t="shared" ca="1" si="119"/>
        <v>-2208527586.2862859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-2208527586.2862859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-9202198.276192857</v>
      </c>
      <c r="L1982" s="444">
        <f t="shared" ca="1" si="119"/>
        <v>-2217729784.5624785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-2217729784.5624785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-9240540.7690103278</v>
      </c>
      <c r="L1983" s="444">
        <f t="shared" ca="1" si="119"/>
        <v>-2226970325.3314891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-2226970325.3314891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-9279043.0222145375</v>
      </c>
      <c r="L1984" s="444">
        <f t="shared" ca="1" si="119"/>
        <v>-2236249368.3537035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-2236249368.3537035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-9317705.7014737651</v>
      </c>
      <c r="L1985" s="444">
        <f t="shared" ca="1" si="119"/>
        <v>-2245567074.0551772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-2245567074.0551772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-9356529.4752299041</v>
      </c>
      <c r="L1986" s="444">
        <f t="shared" ca="1" si="119"/>
        <v>-2254923603.530407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-2254923603.530407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-9395515.0147100296</v>
      </c>
      <c r="L1987" s="444">
        <f t="shared" ca="1" si="119"/>
        <v>-2264319118.5451169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-2264319118.5451169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-9434662.9939379878</v>
      </c>
      <c r="L1988" s="444">
        <f t="shared" ca="1" si="119"/>
        <v>-2273753781.5390549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-2273753781.5390549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-9473974.0897460617</v>
      </c>
      <c r="L1989" s="444">
        <f t="shared" ca="1" si="119"/>
        <v>-2283227755.6288009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-2283227755.6288009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-9513448.9817866702</v>
      </c>
      <c r="L1990" s="444">
        <f t="shared" ca="1" si="119"/>
        <v>-2292741204.6105876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-2292741204.6105876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-9553088.352544114</v>
      </c>
      <c r="L1991" s="444">
        <f t="shared" ca="1" si="119"/>
        <v>-2302294292.9631319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-2302294292.9631319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-9592892.8873463832</v>
      </c>
      <c r="L1992" s="444">
        <f t="shared" ca="1" si="119"/>
        <v>-2311887185.8504782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-2311887185.8504782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-9632863.2743769921</v>
      </c>
      <c r="L1993" s="444">
        <f t="shared" ca="1" si="119"/>
        <v>-2321520049.124855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-2321520049.124855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-9673000.204686895</v>
      </c>
      <c r="L1994" s="444">
        <f t="shared" ca="1" si="119"/>
        <v>-2331193049.3295422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-2331193049.3295422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-9713304.3722064253</v>
      </c>
      <c r="L1995" s="444">
        <f t="shared" ca="1" si="119"/>
        <v>-2340906353.7017484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-2340906353.7017484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-9753776.4737572856</v>
      </c>
      <c r="L1996" s="444">
        <f t="shared" ca="1" si="119"/>
        <v>-2350660130.1755056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-2350660130.1755056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-9794417.2090646066</v>
      </c>
      <c r="L1997" s="444">
        <f t="shared" ca="1" si="119"/>
        <v>-2360454547.3845701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-2360454547.3845701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-9835227.2807690427</v>
      </c>
      <c r="L1998" s="444">
        <f t="shared" ca="1" si="119"/>
        <v>-2370289774.665339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-2370289774.665339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-9876207.3944389131</v>
      </c>
      <c r="L1999" s="444">
        <f t="shared" ca="1" si="119"/>
        <v>-2380165982.0597777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-2380165982.0597777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-9917358.2585824076</v>
      </c>
      <c r="L2000" s="444">
        <f t="shared" ca="1" si="119"/>
        <v>-2390083340.3183603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-2390083340.3183603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-9958680.5846598353</v>
      </c>
      <c r="L2001" s="444">
        <f t="shared" ca="1" si="119"/>
        <v>-2400042020.9030204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-2400042020.9030204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-10000175.087095918</v>
      </c>
      <c r="L2002" s="444">
        <f t="shared" ca="1" si="119"/>
        <v>-2410042195.9901161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-2410042195.9901161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-10041842.483292151</v>
      </c>
      <c r="L2003" s="444">
        <f t="shared" ca="1" si="119"/>
        <v>-2420084038.4734082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-2420084038.4734082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-10083683.493639201</v>
      </c>
      <c r="L2004" s="444">
        <f t="shared" ca="1" si="119"/>
        <v>-2430167721.9670472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-2430167721.9670472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-10125698.841529364</v>
      </c>
      <c r="L2005" s="444">
        <f t="shared" ca="1" si="119"/>
        <v>-2440293420.8085766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-2440293420.8085766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-10167889.253369069</v>
      </c>
      <c r="L2006" s="444">
        <f t="shared" ca="1" si="119"/>
        <v>-2450461310.0619454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-2450461310.0619454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-10210255.458591439</v>
      </c>
      <c r="L2007" s="444">
        <f t="shared" ca="1" si="119"/>
        <v>-2460671565.5205369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-2460671565.5205369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-10252798.189668903</v>
      </c>
      <c r="L2008" s="444">
        <f t="shared" ca="1" si="119"/>
        <v>-2470924363.710206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-2470924363.710206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-10295518.182125859</v>
      </c>
      <c r="L2009" s="444">
        <f t="shared" ca="1" si="119"/>
        <v>-2481219881.8923321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-2481219881.8923321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-10338416.174551383</v>
      </c>
      <c r="L2010" s="444">
        <f t="shared" ca="1" si="119"/>
        <v>-2491558298.0668836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-2491558298.0668836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-10381492.908612015</v>
      </c>
      <c r="L2011" s="444">
        <f t="shared" ca="1" si="119"/>
        <v>-2501939790.9754958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-2501939790.9754958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-10424749.129064566</v>
      </c>
      <c r="L2012" s="444">
        <f t="shared" ca="1" si="119"/>
        <v>-2512364540.1045604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-2512364540.1045604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-10468185.583769001</v>
      </c>
      <c r="L2013" s="444">
        <f t="shared" ca="1" si="119"/>
        <v>-2522832725.6883292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-2522832725.6883292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-10511803.023701372</v>
      </c>
      <c r="L2014" s="444">
        <f t="shared" ca="1" si="119"/>
        <v>-2533344528.7120304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-2533344528.7120304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-10555602.202966793</v>
      </c>
      <c r="L2015" s="444">
        <f t="shared" ca="1" si="119"/>
        <v>-2543900130.9149971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-2543900130.9149971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-10599583.878812488</v>
      </c>
      <c r="L2016" s="444">
        <f t="shared" ca="1" si="119"/>
        <v>-2554499714.7938094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-2554499714.7938094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-10643748.811640872</v>
      </c>
      <c r="L2017" s="444">
        <f t="shared" ca="1" si="119"/>
        <v>-2565143463.6054502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-2565143463.6054502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-10688097.765022708</v>
      </c>
      <c r="L2018" s="444">
        <f t="shared" ca="1" si="119"/>
        <v>-2575831561.3704729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-2575831561.3704729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-10732631.505710304</v>
      </c>
      <c r="L2019" s="444">
        <f t="shared" ca="1" si="119"/>
        <v>-2586564192.876183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-2586564192.876183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-10777350.803650763</v>
      </c>
      <c r="L2020" s="444">
        <f t="shared" ca="1" si="119"/>
        <v>-2597341543.6798339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-2597341543.6798339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-10822256.431999307</v>
      </c>
      <c r="L2021" s="444">
        <f t="shared" ca="1" si="119"/>
        <v>-2608163800.1118331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-2608163800.1118331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-10867349.167132638</v>
      </c>
      <c r="L2022" s="444">
        <f t="shared" ca="1" si="119"/>
        <v>-2619031149.278966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-2619031149.278966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-10912629.788662357</v>
      </c>
      <c r="L2023" s="444">
        <f t="shared" ca="1" si="119"/>
        <v>-2629943779.0676284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-2629943779.0676284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-10958099.079448452</v>
      </c>
      <c r="L2024" s="444">
        <f t="shared" ca="1" si="119"/>
        <v>-2640901878.1470766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-2640901878.1470766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-11003757.825612819</v>
      </c>
      <c r="L2025" s="444">
        <f t="shared" ca="1" si="119"/>
        <v>-2651905635.9726896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-2651905635.9726896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-11049606.816552874</v>
      </c>
      <c r="L2026" s="444">
        <f t="shared" ca="1" si="119"/>
        <v>-2662955242.7892423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-2662955242.7892423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-11095646.844955176</v>
      </c>
      <c r="L2027" s="444">
        <f t="shared" ca="1" si="119"/>
        <v>-2674050889.6341972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-2674050889.6341972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-11141878.706809156</v>
      </c>
      <c r="L2028" s="444">
        <f t="shared" ca="1" si="119"/>
        <v>-2685192768.3410063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-2685192768.3410063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-11188303.201420859</v>
      </c>
      <c r="L2029" s="444">
        <f t="shared" ca="1" si="119"/>
        <v>-2696381071.5424271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-2696381071.5424271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-11234921.13142678</v>
      </c>
      <c r="L2030" s="444">
        <f t="shared" ca="1" si="119"/>
        <v>-2707615992.6738539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-2707615992.6738539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-11281733.302807724</v>
      </c>
      <c r="L2031" s="444">
        <f t="shared" ca="1" si="119"/>
        <v>-2718897725.9766617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-2718897725.9766617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-11328740.524902757</v>
      </c>
      <c r="L2032" s="444">
        <f t="shared" ca="1" si="119"/>
        <v>-2730226466.5015645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-2730226466.5015645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-11375943.610423185</v>
      </c>
      <c r="L2033" s="444">
        <f t="shared" ca="1" si="119"/>
        <v>-2741602410.1119876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-2741602410.1119876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-11423343.375466615</v>
      </c>
      <c r="L2034" s="444">
        <f t="shared" ca="1" si="119"/>
        <v>-2753025753.4874544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-2753025753.4874544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-11470940.639531059</v>
      </c>
      <c r="L2035" s="444">
        <f t="shared" ca="1" si="119"/>
        <v>-2764496694.1269855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-2764496694.1269855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-11518736.225529106</v>
      </c>
      <c r="L2036" s="444">
        <f t="shared" ca="1" si="119"/>
        <v>-2776015430.3525147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-2776015430.3525147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-11566730.959802145</v>
      </c>
      <c r="L2037" s="444">
        <f t="shared" ca="1" si="119"/>
        <v>-2787582161.3123169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-2787582161.3123169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-11614925.672134653</v>
      </c>
      <c r="L2038" s="444">
        <f t="shared" ca="1" si="119"/>
        <v>-2799197086.9844518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-2799197086.9844518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-11663321.195768548</v>
      </c>
      <c r="L2039" s="444">
        <f t="shared" ca="1" si="119"/>
        <v>-2810860408.1802201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-2810860408.1802201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-11711918.367417583</v>
      </c>
      <c r="L2040" s="444">
        <f t="shared" ca="1" si="119"/>
        <v>-2822572326.5476379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-2822572326.5476379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-11760718.027281824</v>
      </c>
      <c r="L2041" s="444">
        <f t="shared" ca="1" si="119"/>
        <v>-2834333044.5749197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-2834333044.5749197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-11809721.019062165</v>
      </c>
      <c r="L2042" s="444">
        <f t="shared" ca="1" si="119"/>
        <v>-2846142765.5939817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-2846142765.5939817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-11858928.189974925</v>
      </c>
      <c r="L2043" s="444">
        <f t="shared" ca="1" si="119"/>
        <v>-2858001693.7839565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-2858001693.7839565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-11908340.390766485</v>
      </c>
      <c r="L2044" s="444">
        <f t="shared" ca="1" si="119"/>
        <v>-2869910034.1747231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-2869910034.1747231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-11957958.475728013</v>
      </c>
      <c r="L2045" s="444">
        <f t="shared" ca="1" si="119"/>
        <v>-2881867992.6504512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-2881867992.6504512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-12007783.302710213</v>
      </c>
      <c r="L2046" s="444">
        <f t="shared" ca="1" si="119"/>
        <v>-2893875775.9531612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-2893875775.9531612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-12057815.733138172</v>
      </c>
      <c r="L2047" s="444">
        <f t="shared" ca="1" si="119"/>
        <v>-2905933591.6862993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-2905933591.6862993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-12108056.632026248</v>
      </c>
      <c r="L2048" s="444">
        <f t="shared" ref="L2048:L2302" ca="1" si="124">I2048-J2048+K2048</f>
        <v>-2918041648.3183255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-2918041648.3183255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-12158506.867993023</v>
      </c>
      <c r="L2049" s="444">
        <f t="shared" ca="1" si="124"/>
        <v>-2930200155.1863184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-2930200155.1863184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-12209167.313276326</v>
      </c>
      <c r="L2050" s="444">
        <f t="shared" ca="1" si="124"/>
        <v>-2942409322.4995947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-2942409322.4995947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-12260038.843748311</v>
      </c>
      <c r="L2051" s="444">
        <f t="shared" ca="1" si="124"/>
        <v>-2954669361.3433428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-2954669361.3433428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-12311122.338930596</v>
      </c>
      <c r="L2052" s="444">
        <f t="shared" ca="1" si="124"/>
        <v>-2966980483.6822734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-2966980483.6822734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-12362418.682009472</v>
      </c>
      <c r="L2053" s="444">
        <f t="shared" ca="1" si="124"/>
        <v>-2979342902.3642831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-2979342902.3642831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-12413928.75985118</v>
      </c>
      <c r="L2054" s="444">
        <f t="shared" ca="1" si="124"/>
        <v>-2991756831.1241341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-2991756831.1241341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-12465653.463017225</v>
      </c>
      <c r="L2055" s="444">
        <f t="shared" ca="1" si="124"/>
        <v>-3004222484.5871515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-3004222484.5871515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-12517593.685779799</v>
      </c>
      <c r="L2056" s="444">
        <f t="shared" ca="1" si="124"/>
        <v>-3016740078.2729311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-3016740078.2729311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-12569750.326137213</v>
      </c>
      <c r="L2057" s="444">
        <f t="shared" ca="1" si="124"/>
        <v>-3029309828.5990682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-3029309828.5990682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-12622124.285829451</v>
      </c>
      <c r="L2058" s="444">
        <f t="shared" ca="1" si="124"/>
        <v>-3041931952.8848977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-3041931952.8848977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-12674716.470353741</v>
      </c>
      <c r="L2059" s="444">
        <f t="shared" ca="1" si="124"/>
        <v>-3054606669.3552513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-3054606669.3552513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-12727527.788980214</v>
      </c>
      <c r="L2060" s="444">
        <f t="shared" ca="1" si="124"/>
        <v>-3067334197.1442313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-3067334197.1442313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-12780559.154767631</v>
      </c>
      <c r="L2061" s="444">
        <f t="shared" ca="1" si="124"/>
        <v>-3080114756.2989988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-3080114756.2989988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-12833811.484579161</v>
      </c>
      <c r="L2062" s="444">
        <f t="shared" ca="1" si="124"/>
        <v>-3092948567.7835779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-3092948567.7835779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-12887285.699098241</v>
      </c>
      <c r="L2063" s="444">
        <f t="shared" ca="1" si="124"/>
        <v>-3105835853.482676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-3105835853.482676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-12940982.722844483</v>
      </c>
      <c r="L2064" s="444">
        <f t="shared" ca="1" si="124"/>
        <v>-3118776836.2055206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-3118776836.2055206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-12994903.484189669</v>
      </c>
      <c r="L2065" s="444">
        <f t="shared" ca="1" si="124"/>
        <v>-3131771739.6897101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-3131771739.6897101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-13049048.915373793</v>
      </c>
      <c r="L2066" s="444">
        <f t="shared" ca="1" si="124"/>
        <v>-3144820788.6050839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-3144820788.6050839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-13103419.952521183</v>
      </c>
      <c r="L2067" s="444">
        <f t="shared" ca="1" si="124"/>
        <v>-3157924208.5576053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-3157924208.5576053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-13158017.535656689</v>
      </c>
      <c r="L2068" s="444">
        <f t="shared" ca="1" si="124"/>
        <v>-3171082226.0932617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-3171082226.0932617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-13212842.608721923</v>
      </c>
      <c r="L2069" s="444">
        <f t="shared" ca="1" si="124"/>
        <v>-3184295068.7019835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-3184295068.7019835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-13267896.119591597</v>
      </c>
      <c r="L2070" s="444">
        <f t="shared" ca="1" si="124"/>
        <v>-3197562964.8215752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-3197562964.8215752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-13323179.020089896</v>
      </c>
      <c r="L2071" s="444">
        <f t="shared" ca="1" si="124"/>
        <v>-3210886143.8416653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-3210886143.8416653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-13378692.266006939</v>
      </c>
      <c r="L2072" s="444">
        <f t="shared" ca="1" si="124"/>
        <v>-3224264836.1076722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-3224264836.1076722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-13434436.817115301</v>
      </c>
      <c r="L2073" s="444">
        <f t="shared" ca="1" si="124"/>
        <v>-3237699272.9247875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-3237699272.9247875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-13490413.637186615</v>
      </c>
      <c r="L2074" s="444">
        <f t="shared" ca="1" si="124"/>
        <v>-3251189686.561974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-3251189686.561974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-13546623.694008226</v>
      </c>
      <c r="L2075" s="444">
        <f t="shared" ca="1" si="124"/>
        <v>-3264736310.2559824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-3264736310.2559824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-13603067.959399926</v>
      </c>
      <c r="L2076" s="444">
        <f t="shared" ca="1" si="124"/>
        <v>-3278339378.2153821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-3278339378.2153821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-13659747.409230759</v>
      </c>
      <c r="L2077" s="444">
        <f t="shared" ca="1" si="124"/>
        <v>-3291999125.6246128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-3291999125.6246128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-13716663.023435887</v>
      </c>
      <c r="L2078" s="444">
        <f t="shared" ca="1" si="124"/>
        <v>-3305715788.6480489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-3305715788.6480489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-13773815.786033537</v>
      </c>
      <c r="L2079" s="444">
        <f t="shared" ca="1" si="124"/>
        <v>-3319489604.4340825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-3319489604.4340825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-13831206.68514201</v>
      </c>
      <c r="L2080" s="444">
        <f t="shared" ca="1" si="124"/>
        <v>-3333320811.1192245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-3333320811.1192245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-13888836.712996768</v>
      </c>
      <c r="L2081" s="444">
        <f t="shared" ca="1" si="124"/>
        <v>-3347209647.8322215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-3347209647.8322215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-13946706.865967588</v>
      </c>
      <c r="L2082" s="444">
        <f t="shared" ca="1" si="124"/>
        <v>-3361156354.6981893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-3361156354.6981893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-14004818.144575788</v>
      </c>
      <c r="L2083" s="444">
        <f t="shared" ca="1" si="124"/>
        <v>-3375161172.8427649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-3375161172.8427649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-14063171.553511521</v>
      </c>
      <c r="L2084" s="444">
        <f t="shared" ca="1" si="124"/>
        <v>-3389224344.3962765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-3389224344.3962765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-14121768.101651154</v>
      </c>
      <c r="L2085" s="444">
        <f t="shared" ca="1" si="124"/>
        <v>-3403346112.4979277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-3403346112.4979277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-14180608.802074697</v>
      </c>
      <c r="L2086" s="444">
        <f t="shared" ca="1" si="124"/>
        <v>-3417526721.3000026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-3417526721.3000026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-14239694.672083346</v>
      </c>
      <c r="L2087" s="444">
        <f t="shared" ca="1" si="124"/>
        <v>-3431766415.972086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-3431766415.972086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-14299026.733217025</v>
      </c>
      <c r="L2088" s="444">
        <f t="shared" ca="1" si="124"/>
        <v>-3446065442.7053032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-3446065442.7053032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-14358606.011272097</v>
      </c>
      <c r="L2089" s="444">
        <f t="shared" ca="1" si="124"/>
        <v>-3460424048.7165751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-3460424048.7165751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-14418433.53631906</v>
      </c>
      <c r="L2090" s="444">
        <f t="shared" ca="1" si="124"/>
        <v>-3474842482.2528944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-3474842482.2528944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-14478510.342720391</v>
      </c>
      <c r="L2091" s="444">
        <f t="shared" ca="1" si="124"/>
        <v>-3489320992.5956149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-3489320992.5956149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-14538837.469148394</v>
      </c>
      <c r="L2092" s="444">
        <f t="shared" ca="1" si="124"/>
        <v>-3503859830.0647631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-3503859830.0647631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-14599415.958603179</v>
      </c>
      <c r="L2093" s="444">
        <f t="shared" ca="1" si="124"/>
        <v>-3518459246.0233665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-3518459246.0233665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-14660246.858430691</v>
      </c>
      <c r="L2094" s="444">
        <f t="shared" ca="1" si="124"/>
        <v>-3533119492.8817973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-3533119492.8817973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-14721331.220340824</v>
      </c>
      <c r="L2095" s="444">
        <f t="shared" ca="1" si="124"/>
        <v>-3547840824.102138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-3547840824.102138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-14782670.100425577</v>
      </c>
      <c r="L2096" s="444">
        <f t="shared" ca="1" si="124"/>
        <v>-3562623494.2025638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-3562623494.2025638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-14844264.559177348</v>
      </c>
      <c r="L2097" s="444">
        <f t="shared" ca="1" si="124"/>
        <v>-3577467758.7617412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-3577467758.7617412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-14906115.661507254</v>
      </c>
      <c r="L2098" s="444">
        <f t="shared" ca="1" si="124"/>
        <v>-3592373874.4232483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-3592373874.4232483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-14968224.476763533</v>
      </c>
      <c r="L2099" s="444">
        <f t="shared" ca="1" si="124"/>
        <v>-3607342098.900012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-3607342098.900012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-15030592.07875005</v>
      </c>
      <c r="L2100" s="444">
        <f t="shared" ca="1" si="124"/>
        <v>-3622372690.9787621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-3622372690.9787621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-15093219.545744842</v>
      </c>
      <c r="L2101" s="444">
        <f t="shared" ca="1" si="124"/>
        <v>-3637465910.524507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-3637465910.524507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-15156107.960518777</v>
      </c>
      <c r="L2102" s="444">
        <f t="shared" ca="1" si="124"/>
        <v>-3652622018.4850259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-3652622018.4850259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-15219258.410354273</v>
      </c>
      <c r="L2103" s="444">
        <f t="shared" ca="1" si="124"/>
        <v>-3667841276.89538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-3667841276.89538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-15282671.987064086</v>
      </c>
      <c r="L2104" s="444">
        <f t="shared" ca="1" si="124"/>
        <v>-3683123948.8824439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-3683123948.8824439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-15346349.787010184</v>
      </c>
      <c r="L2105" s="444">
        <f t="shared" ca="1" si="124"/>
        <v>-3698470298.6694541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-3698470298.6694541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-15410292.911122724</v>
      </c>
      <c r="L2106" s="444">
        <f t="shared" ca="1" si="124"/>
        <v>-3713880591.5805769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-3713880591.5805769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-15474502.464919072</v>
      </c>
      <c r="L2107" s="444">
        <f t="shared" ca="1" si="124"/>
        <v>-3729355094.045496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-3729355094.045496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-15538979.558522902</v>
      </c>
      <c r="L2108" s="444">
        <f t="shared" ca="1" si="124"/>
        <v>-3744894073.6040187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-3744894073.6040187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-15603725.306683412</v>
      </c>
      <c r="L2109" s="444">
        <f t="shared" ca="1" si="124"/>
        <v>-3760497798.9107022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-3760497798.9107022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-15668740.828794593</v>
      </c>
      <c r="L2110" s="444">
        <f t="shared" ca="1" si="124"/>
        <v>-3776166539.7394967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-3776166539.7394967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-15734027.24891457</v>
      </c>
      <c r="L2111" s="444">
        <f t="shared" ca="1" si="124"/>
        <v>-3791900566.9884114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-3791900566.9884114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-15799585.695785047</v>
      </c>
      <c r="L2112" s="444">
        <f t="shared" ca="1" si="124"/>
        <v>-3807700152.6841965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-3807700152.6841965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-15865417.302850818</v>
      </c>
      <c r="L2113" s="444">
        <f t="shared" ca="1" si="124"/>
        <v>-3823565569.9870472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-3823565569.9870472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-15931523.208279364</v>
      </c>
      <c r="L2114" s="444">
        <f t="shared" ca="1" si="124"/>
        <v>-3839497093.1953263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-3839497093.1953263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-15997904.554980526</v>
      </c>
      <c r="L2115" s="444">
        <f t="shared" ca="1" si="124"/>
        <v>-3855494997.7503071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-3855494997.7503071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-16064562.490626277</v>
      </c>
      <c r="L2116" s="444">
        <f t="shared" ca="1" si="124"/>
        <v>-3871559560.2409334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-3871559560.2409334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-16131498.167670557</v>
      </c>
      <c r="L2117" s="444">
        <f t="shared" ca="1" si="124"/>
        <v>-3887691058.4086041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-3887691058.4086041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-16198712.743369186</v>
      </c>
      <c r="L2118" s="444">
        <f t="shared" ca="1" si="124"/>
        <v>-3903889771.1519732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-3903889771.1519732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-16266207.379799886</v>
      </c>
      <c r="L2119" s="444">
        <f t="shared" ca="1" si="124"/>
        <v>-3920155978.5317731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-3920155978.5317731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-16333983.243882388</v>
      </c>
      <c r="L2120" s="444">
        <f t="shared" ca="1" si="124"/>
        <v>-3936489961.7756553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-3936489961.7756553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-16402041.507398563</v>
      </c>
      <c r="L2121" s="444">
        <f t="shared" ca="1" si="124"/>
        <v>-3952892003.2830539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-3952892003.2830539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-16470383.347012725</v>
      </c>
      <c r="L2122" s="444">
        <f t="shared" ca="1" si="124"/>
        <v>-3969362386.6300664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-3969362386.6300664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-16539009.944291944</v>
      </c>
      <c r="L2123" s="444">
        <f t="shared" ca="1" si="124"/>
        <v>-3985901396.5743585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-3985901396.5743585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-16607922.485726496</v>
      </c>
      <c r="L2124" s="444">
        <f t="shared" ca="1" si="124"/>
        <v>-4002509319.0600848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-4002509319.0600848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-16677122.16275035</v>
      </c>
      <c r="L2125" s="444">
        <f t="shared" ca="1" si="124"/>
        <v>-4019186441.2228351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-4019186441.2228351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-16746610.171761811</v>
      </c>
      <c r="L2126" s="444">
        <f t="shared" ca="1" si="124"/>
        <v>-4035933051.3945971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-4035933051.3945971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-16816387.714144152</v>
      </c>
      <c r="L2127" s="444">
        <f t="shared" ca="1" si="124"/>
        <v>-4052749439.1087413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-4052749439.1087413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-16886455.996286422</v>
      </c>
      <c r="L2128" s="444">
        <f t="shared" ca="1" si="124"/>
        <v>-4069635895.1050277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-4069635895.1050277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-16956816.229604281</v>
      </c>
      <c r="L2129" s="444">
        <f t="shared" ca="1" si="124"/>
        <v>-4086592711.3346319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-4086592711.3346319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-17027469.630560964</v>
      </c>
      <c r="L2130" s="444">
        <f t="shared" ca="1" si="124"/>
        <v>-4103620180.9651928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-4103620180.9651928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-17098417.420688305</v>
      </c>
      <c r="L2131" s="444">
        <f t="shared" ca="1" si="124"/>
        <v>-4120718598.3858809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-4120718598.3858809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-17169660.826607838</v>
      </c>
      <c r="L2132" s="444">
        <f t="shared" ca="1" si="124"/>
        <v>-4137888259.2124887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-4137888259.2124887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-17241201.080052037</v>
      </c>
      <c r="L2133" s="444">
        <f t="shared" ca="1" si="124"/>
        <v>-4155129460.2925406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-4155129460.2925406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-17313039.417885587</v>
      </c>
      <c r="L2134" s="444">
        <f t="shared" ca="1" si="124"/>
        <v>-4172442499.7104263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-4172442499.7104263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-17385177.082126778</v>
      </c>
      <c r="L2135" s="444">
        <f t="shared" ca="1" si="124"/>
        <v>-4189827676.7925529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-4189827676.7925529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-17457615.319968972</v>
      </c>
      <c r="L2136" s="444">
        <f t="shared" ca="1" si="124"/>
        <v>-4207285292.1125221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-4207285292.1125221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-17530355.383802172</v>
      </c>
      <c r="L2137" s="444">
        <f t="shared" ca="1" si="124"/>
        <v>-4224815647.4963241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-4224815647.4963241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-17603398.531234682</v>
      </c>
      <c r="L2138" s="444">
        <f t="shared" ca="1" si="124"/>
        <v>-4242419046.0275588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-4242419046.0275588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-17676746.025114827</v>
      </c>
      <c r="L2139" s="444">
        <f t="shared" ca="1" si="124"/>
        <v>-4260095792.0526738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-4260095792.0526738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-17750399.133552805</v>
      </c>
      <c r="L2140" s="444">
        <f t="shared" ca="1" si="124"/>
        <v>-4277846191.1862268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-4277846191.1862268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-17824359.129942611</v>
      </c>
      <c r="L2141" s="444">
        <f t="shared" ca="1" si="124"/>
        <v>-4295670550.3161697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-4295670550.3161697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-17898627.292984039</v>
      </c>
      <c r="L2142" s="444">
        <f t="shared" ca="1" si="124"/>
        <v>-4313569177.6091537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-4313569177.6091537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-17973204.906704806</v>
      </c>
      <c r="L2143" s="444">
        <f t="shared" ca="1" si="124"/>
        <v>-4331542382.5158587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-4331542382.5158587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-18048093.260482743</v>
      </c>
      <c r="L2144" s="444">
        <f t="shared" ca="1" si="124"/>
        <v>-4349590475.7763414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-4349590475.7763414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-18123293.649068087</v>
      </c>
      <c r="L2145" s="444">
        <f t="shared" ca="1" si="124"/>
        <v>-4367713769.4254093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-4367713769.4254093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-18198807.372605871</v>
      </c>
      <c r="L2146" s="444">
        <f t="shared" ca="1" si="124"/>
        <v>-4385912576.7980156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-4385912576.7980156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-18274635.736658398</v>
      </c>
      <c r="L2147" s="444">
        <f t="shared" ca="1" si="124"/>
        <v>-4404187212.5346737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-4404187212.5346737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-18350780.052227806</v>
      </c>
      <c r="L2148" s="444">
        <f t="shared" ca="1" si="124"/>
        <v>-4422537992.5869017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-4422537992.5869017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-18427241.635778755</v>
      </c>
      <c r="L2149" s="444">
        <f t="shared" ca="1" si="124"/>
        <v>-4440965234.2226801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-4440965234.2226801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-18504021.809261166</v>
      </c>
      <c r="L2150" s="444">
        <f t="shared" ca="1" si="124"/>
        <v>-4459469256.0319414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-4459469256.0319414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-18581121.900133088</v>
      </c>
      <c r="L2151" s="444">
        <f t="shared" ca="1" si="124"/>
        <v>-4478050377.9320745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-4478050377.9320745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-18658543.241383642</v>
      </c>
      <c r="L2152" s="444">
        <f t="shared" ca="1" si="124"/>
        <v>-4496708921.1734581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-4496708921.1734581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-18736287.171556074</v>
      </c>
      <c r="L2153" s="444">
        <f t="shared" ca="1" si="124"/>
        <v>-4515445208.3450146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-4515445208.3450146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-18814355.034770895</v>
      </c>
      <c r="L2154" s="444">
        <f t="shared" ca="1" si="124"/>
        <v>-4534259563.3797855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-4534259563.3797855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-18892748.180749107</v>
      </c>
      <c r="L2155" s="444">
        <f t="shared" ca="1" si="124"/>
        <v>-4553152311.5605345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-4553152311.5605345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-18971467.964835562</v>
      </c>
      <c r="L2156" s="444">
        <f t="shared" ca="1" si="124"/>
        <v>-4572123779.5253696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-4572123779.5253696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-19050515.748022374</v>
      </c>
      <c r="L2157" s="444">
        <f t="shared" ca="1" si="124"/>
        <v>-4591174295.2733917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-4591174295.2733917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-19129892.896972466</v>
      </c>
      <c r="L2158" s="444">
        <f t="shared" ca="1" si="124"/>
        <v>-4610304188.1703644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-4610304188.1703644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-19209600.784043185</v>
      </c>
      <c r="L2159" s="444">
        <f t="shared" ca="1" si="124"/>
        <v>-4629513788.9544077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-4629513788.9544077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-19289640.78731003</v>
      </c>
      <c r="L2160" s="444">
        <f t="shared" ca="1" si="124"/>
        <v>-4648803429.7417173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-4648803429.7417173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-19370014.290590487</v>
      </c>
      <c r="L2161" s="444">
        <f t="shared" ca="1" si="124"/>
        <v>-4668173444.0323076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-4668173444.0323076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-19450722.683467947</v>
      </c>
      <c r="L2162" s="444">
        <f t="shared" ca="1" si="124"/>
        <v>-4687624166.7157755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-4687624166.7157755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-19531767.361315731</v>
      </c>
      <c r="L2163" s="444">
        <f t="shared" ca="1" si="124"/>
        <v>-4707155934.0770912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-4707155934.0770912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-19613149.725321215</v>
      </c>
      <c r="L2164" s="444">
        <f t="shared" ca="1" si="124"/>
        <v>-4726769083.802412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-4726769083.802412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-19694871.182510048</v>
      </c>
      <c r="L2165" s="444">
        <f t="shared" ca="1" si="124"/>
        <v>-4746463954.9849224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-4746463954.9849224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-19776933.145770509</v>
      </c>
      <c r="L2166" s="444">
        <f t="shared" ca="1" si="124"/>
        <v>-4766240888.1306925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-4766240888.1306925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-19859337.033877887</v>
      </c>
      <c r="L2167" s="444">
        <f t="shared" ca="1" si="124"/>
        <v>-4786100225.1645708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-4786100225.1645708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-19942084.271519046</v>
      </c>
      <c r="L2168" s="444">
        <f t="shared" ca="1" si="124"/>
        <v>-4806042309.4360895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-4806042309.4360895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-20025176.289317038</v>
      </c>
      <c r="L2169" s="444">
        <f t="shared" ca="1" si="124"/>
        <v>-4826067485.7254066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-4826067485.7254066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-20108614.523855861</v>
      </c>
      <c r="L2170" s="444">
        <f t="shared" ca="1" si="124"/>
        <v>-4846176100.2492628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-4846176100.2492628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-20192400.41770526</v>
      </c>
      <c r="L2171" s="444">
        <f t="shared" ca="1" si="124"/>
        <v>-4866368500.6669683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-4866368500.6669683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-20276535.419445701</v>
      </c>
      <c r="L2172" s="444">
        <f t="shared" ca="1" si="124"/>
        <v>-4886645036.0864143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-4886645036.0864143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-20361020.983693391</v>
      </c>
      <c r="L2173" s="444">
        <f t="shared" ca="1" si="124"/>
        <v>-4907006057.0701075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-4907006057.0701075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-20445858.571125448</v>
      </c>
      <c r="L2174" s="444">
        <f t="shared" ca="1" si="124"/>
        <v>-4927451915.6412325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-4927451915.6412325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-20531049.648505136</v>
      </c>
      <c r="L2175" s="444">
        <f t="shared" ca="1" si="124"/>
        <v>-4947982965.2897377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-4947982965.2897377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-20616595.68870724</v>
      </c>
      <c r="L2176" s="444">
        <f t="shared" ca="1" si="124"/>
        <v>-4968599560.9784451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-4968599560.9784451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-20702498.170743521</v>
      </c>
      <c r="L2177" s="444">
        <f t="shared" ca="1" si="124"/>
        <v>-4989302059.149189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-4989302059.149189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-20788758.579788286</v>
      </c>
      <c r="L2178" s="444">
        <f t="shared" ca="1" si="124"/>
        <v>-5010090817.7289772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-5010090817.7289772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-20875378.407204073</v>
      </c>
      <c r="L2179" s="444">
        <f t="shared" ca="1" si="124"/>
        <v>-5030966196.1361809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-5030966196.1361809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-20962359.15056742</v>
      </c>
      <c r="L2180" s="444">
        <f t="shared" ca="1" si="124"/>
        <v>-5051928555.2867479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-5051928555.2867479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-21049702.313694783</v>
      </c>
      <c r="L2181" s="444">
        <f t="shared" ca="1" si="124"/>
        <v>-5072978257.6004429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-5072978257.6004429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-21137409.40666851</v>
      </c>
      <c r="L2182" s="444">
        <f t="shared" ca="1" si="124"/>
        <v>-5094115667.0071115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-5094115667.0071115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-21225481.945862964</v>
      </c>
      <c r="L2183" s="444">
        <f t="shared" ca="1" si="124"/>
        <v>-5115341148.9529743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-5115341148.9529743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-21313921.453970727</v>
      </c>
      <c r="L2184" s="444">
        <f t="shared" ca="1" si="124"/>
        <v>-5136655070.4069452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-5136655070.4069452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-21402729.460028939</v>
      </c>
      <c r="L2185" s="444">
        <f t="shared" ca="1" si="124"/>
        <v>-5158057799.8669739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-5158057799.8669739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-21491907.499445725</v>
      </c>
      <c r="L2186" s="444">
        <f t="shared" ca="1" si="124"/>
        <v>-5179549707.3664198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-5179549707.3664198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-21581457.114026748</v>
      </c>
      <c r="L2187" s="444">
        <f t="shared" ca="1" si="124"/>
        <v>-5201131164.4804468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-5201131164.4804468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-21671379.852001861</v>
      </c>
      <c r="L2188" s="444">
        <f t="shared" ca="1" si="124"/>
        <v>-5222802544.332449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-5222802544.332449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-21761677.26805187</v>
      </c>
      <c r="L2189" s="444">
        <f t="shared" ca="1" si="124"/>
        <v>-5244564221.6005011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-5244564221.6005011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-21852350.923335422</v>
      </c>
      <c r="L2190" s="444">
        <f t="shared" ca="1" si="124"/>
        <v>-5266416572.5238361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-5266416572.5238361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-21943402.385515984</v>
      </c>
      <c r="L2191" s="444">
        <f t="shared" ca="1" si="124"/>
        <v>-5288359974.9093523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-5288359974.9093523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-22034833.228788968</v>
      </c>
      <c r="L2192" s="444">
        <f t="shared" ca="1" si="124"/>
        <v>-5310394808.1381416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-5310394808.1381416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-22126645.033908922</v>
      </c>
      <c r="L2193" s="444">
        <f t="shared" ca="1" si="124"/>
        <v>-5332521453.1720505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-5332521453.1720505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-22218839.388216875</v>
      </c>
      <c r="L2194" s="444">
        <f t="shared" ca="1" si="124"/>
        <v>-5354740292.5602674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-5354740292.5602674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-22311417.885667782</v>
      </c>
      <c r="L2195" s="444">
        <f t="shared" ca="1" si="124"/>
        <v>-5377051710.4459352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-5377051710.4459352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-22404382.126858063</v>
      </c>
      <c r="L2196" s="444">
        <f t="shared" ca="1" si="124"/>
        <v>-5399456092.572793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-5399456092.572793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-22497733.719053306</v>
      </c>
      <c r="L2197" s="444">
        <f t="shared" ca="1" si="124"/>
        <v>-5421953826.2918463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-5421953826.2918463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-22591474.276216026</v>
      </c>
      <c r="L2198" s="444">
        <f t="shared" ca="1" si="124"/>
        <v>-5444545300.5680618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-5444545300.5680618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-22685605.419033591</v>
      </c>
      <c r="L2199" s="444">
        <f t="shared" ca="1" si="124"/>
        <v>-5467230905.9870958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-5467230905.9870958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-22780128.774946231</v>
      </c>
      <c r="L2200" s="444">
        <f t="shared" ca="1" si="124"/>
        <v>-5490011034.762042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-5490011034.762042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-22875045.978175174</v>
      </c>
      <c r="L2201" s="444">
        <f t="shared" ca="1" si="124"/>
        <v>-5512886080.7402172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-5512886080.7402172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-22970358.669750907</v>
      </c>
      <c r="L2202" s="444">
        <f t="shared" ca="1" si="124"/>
        <v>-5535856439.4099684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-5535856439.4099684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-23066068.497541536</v>
      </c>
      <c r="L2203" s="444">
        <f t="shared" ca="1" si="124"/>
        <v>-5558922507.9075098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-5558922507.9075098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-23162177.11628129</v>
      </c>
      <c r="L2204" s="444">
        <f t="shared" ca="1" si="124"/>
        <v>-5582084685.0237913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-5582084685.0237913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-23258686.18759913</v>
      </c>
      <c r="L2205" s="444">
        <f t="shared" ca="1" si="124"/>
        <v>-5605343371.2113905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-5605343371.2113905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-23355597.380047459</v>
      </c>
      <c r="L2206" s="444">
        <f t="shared" ca="1" si="124"/>
        <v>-5628698968.5914383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-5628698968.5914383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-23452912.369130991</v>
      </c>
      <c r="L2207" s="444">
        <f t="shared" ca="1" si="124"/>
        <v>-5652151880.9605694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-5652151880.9605694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-23550632.837335706</v>
      </c>
      <c r="L2208" s="444">
        <f t="shared" ca="1" si="124"/>
        <v>-5675702513.797905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-5675702513.797905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-23648760.474157937</v>
      </c>
      <c r="L2209" s="444">
        <f t="shared" ca="1" si="124"/>
        <v>-5699351274.2720633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-5699351274.2720633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-23747296.976133596</v>
      </c>
      <c r="L2210" s="444">
        <f t="shared" ca="1" si="124"/>
        <v>-5723098571.2481966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-5723098571.2481966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-23846244.046867486</v>
      </c>
      <c r="L2211" s="444">
        <f t="shared" ca="1" si="124"/>
        <v>-5746944815.295064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-5746944815.295064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-23945603.397062767</v>
      </c>
      <c r="L2212" s="444">
        <f t="shared" ca="1" si="124"/>
        <v>-5770890418.6921263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-5770890418.6921263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-24045376.744550526</v>
      </c>
      <c r="L2213" s="444">
        <f t="shared" ca="1" si="124"/>
        <v>-5794935795.436677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-5794935795.436677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-24145565.814319488</v>
      </c>
      <c r="L2214" s="444">
        <f t="shared" ca="1" si="124"/>
        <v>-5819081361.2509966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-5819081361.2509966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-24246172.338545818</v>
      </c>
      <c r="L2215" s="444">
        <f t="shared" ca="1" si="124"/>
        <v>-5843327533.5895424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-5843327533.5895424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-24347198.056623094</v>
      </c>
      <c r="L2216" s="444">
        <f t="shared" ca="1" si="124"/>
        <v>-5867674731.6461658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-5867674731.6461658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-24448644.715192359</v>
      </c>
      <c r="L2217" s="444">
        <f t="shared" ca="1" si="124"/>
        <v>-5892123376.3613586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-5892123376.3613586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-24550514.068172328</v>
      </c>
      <c r="L2218" s="444">
        <f t="shared" ca="1" si="124"/>
        <v>-5916673890.4295311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-5916673890.4295311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-24652807.876789711</v>
      </c>
      <c r="L2219" s="444">
        <f t="shared" ca="1" si="124"/>
        <v>-5941326698.3063211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-5941326698.3063211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-24755527.909609672</v>
      </c>
      <c r="L2220" s="444">
        <f t="shared" ca="1" si="124"/>
        <v>-5966082226.2159309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-5966082226.2159309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-24858675.94256638</v>
      </c>
      <c r="L2221" s="444">
        <f t="shared" ca="1" si="124"/>
        <v>-5990940902.1584969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-5990940902.1584969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-24962253.758993737</v>
      </c>
      <c r="L2222" s="444">
        <f t="shared" ca="1" si="124"/>
        <v>-6015903155.917491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-6015903155.917491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-25066263.149656214</v>
      </c>
      <c r="L2223" s="444">
        <f t="shared" ca="1" si="124"/>
        <v>-6040969419.0671473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-6040969419.0671473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-25170705.912779778</v>
      </c>
      <c r="L2224" s="444">
        <f t="shared" ca="1" si="124"/>
        <v>-6066140124.9799271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-6066140124.9799271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-25275583.854083028</v>
      </c>
      <c r="L2225" s="444">
        <f t="shared" ca="1" si="124"/>
        <v>-6091415708.8340101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-6091415708.8340101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-25380898.786808375</v>
      </c>
      <c r="L2226" s="444">
        <f t="shared" ca="1" si="124"/>
        <v>-6116796607.6208181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-6116796607.6208181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-25486652.53175341</v>
      </c>
      <c r="L2227" s="444">
        <f t="shared" ca="1" si="124"/>
        <v>-6142283260.1525717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-6142283260.1525717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-25592846.917302381</v>
      </c>
      <c r="L2228" s="444">
        <f t="shared" ca="1" si="124"/>
        <v>-6167876107.0698738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-6167876107.0698738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-25699483.779457808</v>
      </c>
      <c r="L2229" s="444">
        <f t="shared" ca="1" si="124"/>
        <v>-6193575590.8493319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-6193575590.8493319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-25806564.961872216</v>
      </c>
      <c r="L2230" s="444">
        <f t="shared" ca="1" si="124"/>
        <v>-6219382155.811204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-6219382155.811204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-25914092.315880015</v>
      </c>
      <c r="L2231" s="444">
        <f t="shared" ca="1" si="124"/>
        <v>-6245296248.1270838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-6245296248.1270838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-26022067.700529516</v>
      </c>
      <c r="L2232" s="444">
        <f t="shared" ca="1" si="124"/>
        <v>-6271318315.8276129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-6271318315.8276129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-26130492.982615054</v>
      </c>
      <c r="L2233" s="444">
        <f t="shared" ca="1" si="124"/>
        <v>-6297448808.8102283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-6297448808.8102283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-26239370.036709286</v>
      </c>
      <c r="L2234" s="444">
        <f t="shared" ca="1" si="124"/>
        <v>-6323688178.8469372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-6323688178.8469372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-26348700.745195571</v>
      </c>
      <c r="L2235" s="444">
        <f t="shared" ca="1" si="124"/>
        <v>-6350036879.5921326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-6350036879.5921326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-26458486.998300552</v>
      </c>
      <c r="L2236" s="444">
        <f t="shared" ca="1" si="124"/>
        <v>-6376495366.5904331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-6376495366.5904331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-26568730.694126803</v>
      </c>
      <c r="L2237" s="444">
        <f t="shared" ca="1" si="124"/>
        <v>-6403064097.2845602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-6403064097.2845602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-26679433.738685668</v>
      </c>
      <c r="L2238" s="444">
        <f t="shared" ca="1" si="124"/>
        <v>-6429743531.0232458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-6429743531.0232458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-26790598.045930192</v>
      </c>
      <c r="L2239" s="444">
        <f t="shared" ca="1" si="124"/>
        <v>-6456534129.0691757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-6456534129.0691757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-26902225.537788231</v>
      </c>
      <c r="L2240" s="444">
        <f t="shared" ca="1" si="124"/>
        <v>-6483436354.6069641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-6483436354.6069641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-27014318.144195683</v>
      </c>
      <c r="L2241" s="444">
        <f t="shared" ca="1" si="124"/>
        <v>-6510450672.7511597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-6510450672.7511597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-27126877.803129833</v>
      </c>
      <c r="L2242" s="444">
        <f t="shared" ca="1" si="124"/>
        <v>-6537577550.5542898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-6537577550.5542898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-27239906.460642874</v>
      </c>
      <c r="L2243" s="444">
        <f t="shared" ca="1" si="124"/>
        <v>-6564817457.0149326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-6564817457.0149326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-27353406.070895553</v>
      </c>
      <c r="L2244" s="444">
        <f t="shared" ca="1" si="124"/>
        <v>-6592170863.0858278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-6592170863.0858278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-27467378.596190948</v>
      </c>
      <c r="L2245" s="444">
        <f t="shared" ca="1" si="124"/>
        <v>-6619638241.6820192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-6619638241.6820192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-27581826.007008415</v>
      </c>
      <c r="L2246" s="444">
        <f t="shared" ca="1" si="124"/>
        <v>-6647220067.6890278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-6647220067.6890278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-27696750.282037616</v>
      </c>
      <c r="L2247" s="444">
        <f t="shared" ca="1" si="124"/>
        <v>-6674916817.9710655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-6674916817.9710655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-27812153.408212774</v>
      </c>
      <c r="L2248" s="444">
        <f t="shared" ca="1" si="124"/>
        <v>-6702728971.3792782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-6702728971.3792782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-27928037.380746994</v>
      </c>
      <c r="L2249" s="444">
        <f t="shared" ca="1" si="124"/>
        <v>-6730657008.760025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-6730657008.760025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-28044404.203166772</v>
      </c>
      <c r="L2250" s="444">
        <f t="shared" ca="1" si="124"/>
        <v>-6758701412.963192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-6758701412.963192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-28161255.887346633</v>
      </c>
      <c r="L2251" s="444">
        <f t="shared" ca="1" si="124"/>
        <v>-6786862668.8505383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-6786862668.8505383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-28278594.453543913</v>
      </c>
      <c r="L2252" s="444">
        <f t="shared" ca="1" si="124"/>
        <v>-6815141263.3040819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-6815141263.3040819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-28396421.930433676</v>
      </c>
      <c r="L2253" s="444">
        <f t="shared" ca="1" si="124"/>
        <v>-6843537685.2345152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-6843537685.2345152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-28514740.355143812</v>
      </c>
      <c r="L2254" s="444">
        <f t="shared" ca="1" si="124"/>
        <v>-6872052425.5896587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-6872052425.5896587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-28633551.773290243</v>
      </c>
      <c r="L2255" s="444">
        <f t="shared" ca="1" si="124"/>
        <v>-6900685977.3629494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-6900685977.3629494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-28752858.23901229</v>
      </c>
      <c r="L2256" s="444">
        <f t="shared" ca="1" si="124"/>
        <v>-6929438835.6019621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-6929438835.6019621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-28872661.815008178</v>
      </c>
      <c r="L2257" s="444">
        <f t="shared" ca="1" si="124"/>
        <v>-6958311497.4169703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-6958311497.4169703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-28992964.572570704</v>
      </c>
      <c r="L2258" s="444">
        <f t="shared" ca="1" si="124"/>
        <v>-6987304461.9895411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-6987304461.9895411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-29113768.591623083</v>
      </c>
      <c r="L2259" s="444">
        <f t="shared" ca="1" si="124"/>
        <v>-7016418230.5811644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-7016418230.5811644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-29235075.960754853</v>
      </c>
      <c r="L2260" s="444">
        <f t="shared" ca="1" si="124"/>
        <v>-7045653306.5419188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-7045653306.5419188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-29356888.777257994</v>
      </c>
      <c r="L2261" s="444">
        <f t="shared" ca="1" si="124"/>
        <v>-7075010195.3191767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-7075010195.3191767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-29479209.147163231</v>
      </c>
      <c r="L2262" s="444">
        <f t="shared" ca="1" si="124"/>
        <v>-7104489404.4663401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-7104489404.4663401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-29602039.185276419</v>
      </c>
      <c r="L2263" s="444">
        <f t="shared" ca="1" si="124"/>
        <v>-7134091443.6516161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-7134091443.6516161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-29725381.015215062</v>
      </c>
      <c r="L2264" s="444">
        <f t="shared" ca="1" si="124"/>
        <v>-7163816824.666831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-7163816824.666831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-29849236.769445125</v>
      </c>
      <c r="L2265" s="444">
        <f t="shared" ca="1" si="124"/>
        <v>-7193666061.4362764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-7193666061.4362764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-29973608.589317817</v>
      </c>
      <c r="L2266" s="444">
        <f t="shared" ca="1" si="124"/>
        <v>-7223639670.0255947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-7223639670.0255947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-30098498.62510664</v>
      </c>
      <c r="L2267" s="444">
        <f t="shared" ca="1" si="124"/>
        <v>-7253738168.6507015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-7253738168.6507015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-30223909.036044586</v>
      </c>
      <c r="L2268" s="444">
        <f t="shared" ca="1" si="124"/>
        <v>-7283962077.6867456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-7283962077.6867456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-30349841.990361441</v>
      </c>
      <c r="L2269" s="444">
        <f t="shared" ca="1" si="124"/>
        <v>-7314311919.6771069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-7314311919.6771069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-30476299.665321279</v>
      </c>
      <c r="L2270" s="444">
        <f t="shared" ca="1" si="124"/>
        <v>-7344788219.3424282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-7344788219.3424282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-30603284.247260116</v>
      </c>
      <c r="L2271" s="444">
        <f t="shared" ca="1" si="124"/>
        <v>-7375391503.5896883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-7375391503.5896883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-30730797.931623701</v>
      </c>
      <c r="L2272" s="444">
        <f t="shared" ca="1" si="124"/>
        <v>-7406122301.5213118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-7406122301.5213118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-30858842.923005465</v>
      </c>
      <c r="L2273" s="444">
        <f t="shared" ca="1" si="124"/>
        <v>-7436981144.4443169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-7436981144.4443169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-30987421.43518465</v>
      </c>
      <c r="L2274" s="444">
        <f t="shared" ca="1" si="124"/>
        <v>-7467968565.8795013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-7467968565.8795013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-31116535.691164583</v>
      </c>
      <c r="L2275" s="444">
        <f t="shared" ca="1" si="124"/>
        <v>-7499085101.5706663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-7499085101.5706663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-31246187.923211109</v>
      </c>
      <c r="L2276" s="444">
        <f t="shared" ca="1" si="124"/>
        <v>-7530331289.4938774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-7530331289.4938774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-31376380.372891154</v>
      </c>
      <c r="L2277" s="444">
        <f t="shared" ca="1" si="124"/>
        <v>-7561707669.8667688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-7561707669.8667688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-31507115.291111536</v>
      </c>
      <c r="L2278" s="444">
        <f t="shared" ca="1" si="124"/>
        <v>-7593214785.1578808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-7593214785.1578808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-31638394.938157838</v>
      </c>
      <c r="L2279" s="444">
        <f t="shared" ca="1" si="124"/>
        <v>-7624853180.0960388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-7624853180.0960388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-31770221.583733495</v>
      </c>
      <c r="L2280" s="444">
        <f t="shared" ca="1" si="124"/>
        <v>-7656623401.6797724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-7656623401.6797724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-31902597.506999049</v>
      </c>
      <c r="L2281" s="444">
        <f t="shared" ca="1" si="124"/>
        <v>-7688525999.1867714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-7688525999.1867714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-32035524.996611547</v>
      </c>
      <c r="L2282" s="444">
        <f t="shared" ca="1" si="124"/>
        <v>-7720561524.183383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-7720561524.183383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-32169006.350764092</v>
      </c>
      <c r="L2283" s="444">
        <f t="shared" ca="1" si="124"/>
        <v>-7752730530.5341473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-7752730530.5341473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-32303043.877225611</v>
      </c>
      <c r="L2284" s="444">
        <f t="shared" ca="1" si="124"/>
        <v>-7785033574.4113731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-7785033574.4113731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-32437639.89338072</v>
      </c>
      <c r="L2285" s="444">
        <f t="shared" ca="1" si="124"/>
        <v>-7817471214.3047543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-7817471214.3047543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-32572796.726269808</v>
      </c>
      <c r="L2286" s="444">
        <f t="shared" ca="1" si="124"/>
        <v>-7850044011.031024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-7850044011.031024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-32708516.712629262</v>
      </c>
      <c r="L2287" s="444">
        <f t="shared" ca="1" si="124"/>
        <v>-7882752527.7436533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-7882752527.7436533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-32844802.198931888</v>
      </c>
      <c r="L2288" s="444">
        <f t="shared" ca="1" si="124"/>
        <v>-7915597329.942585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-7915597329.942585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-32981655.541427441</v>
      </c>
      <c r="L2289" s="444">
        <f t="shared" ca="1" si="124"/>
        <v>-7948578985.4840126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-7948578985.4840126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-33119079.106183384</v>
      </c>
      <c r="L2290" s="444">
        <f t="shared" ca="1" si="124"/>
        <v>-7981698064.5901957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-7981698064.5901957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-33257075.269125815</v>
      </c>
      <c r="L2291" s="444">
        <f t="shared" ca="1" si="124"/>
        <v>-8014955139.8593216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-8014955139.8593216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-33395646.416080505</v>
      </c>
      <c r="L2292" s="444">
        <f t="shared" ca="1" si="124"/>
        <v>-8048350786.2754021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-8048350786.2754021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-33534794.942814179</v>
      </c>
      <c r="L2293" s="444">
        <f t="shared" ca="1" si="124"/>
        <v>-8081885581.2182159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-8081885581.2182159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-33674523.255075902</v>
      </c>
      <c r="L2294" s="444">
        <f t="shared" ca="1" si="124"/>
        <v>-8115560104.4732914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-8115560104.4732914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-33814833.768638715</v>
      </c>
      <c r="L2295" s="444">
        <f t="shared" ca="1" si="124"/>
        <v>-8149374938.24193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-8149374938.24193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-33955728.909341373</v>
      </c>
      <c r="L2296" s="444">
        <f t="shared" ca="1" si="124"/>
        <v>-8183330667.1512718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-8183330667.1512718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-34097211.113130294</v>
      </c>
      <c r="L2297" s="444">
        <f t="shared" ca="1" si="124"/>
        <v>-8217427878.2644024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-8217427878.2644024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-34239282.826101683</v>
      </c>
      <c r="L2298" s="444">
        <f t="shared" ca="1" si="124"/>
        <v>-8251667161.0905037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-8251667161.0905037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-34381946.504543766</v>
      </c>
      <c r="L2299" s="444">
        <f t="shared" ca="1" si="124"/>
        <v>-8286049107.595047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-8286049107.595047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-34525204.614979364</v>
      </c>
      <c r="L2300" s="444">
        <f t="shared" ca="1" si="124"/>
        <v>-8320574312.2100267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-8320574312.2100267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-34669059.634208441</v>
      </c>
      <c r="L2301" s="444">
        <f t="shared" ca="1" si="124"/>
        <v>-8355243371.8442354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-8355243371.8442354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-34813514.049350977</v>
      </c>
      <c r="L2302" s="444">
        <f t="shared" ca="1" si="124"/>
        <v>-8390056885.8935862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-8390056885.8935862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-34958570.357889943</v>
      </c>
      <c r="L2303" s="444">
        <f t="shared" ref="L2303:L2557" ca="1" si="129">I2303-J2303+K2303</f>
        <v>-8425015456.2514763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-8425015456.2514763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-35104231.067714483</v>
      </c>
      <c r="L2304" s="444">
        <f t="shared" ca="1" si="129"/>
        <v>-8460119687.319191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-8460119687.319191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-35250498.697163299</v>
      </c>
      <c r="L2305" s="444">
        <f t="shared" ca="1" si="129"/>
        <v>-8495370186.0163546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-8495370186.0163546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-35397375.775068142</v>
      </c>
      <c r="L2306" s="444">
        <f t="shared" ca="1" si="129"/>
        <v>-8530767561.7914228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-8530767561.7914228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-35544864.840797596</v>
      </c>
      <c r="L2307" s="444">
        <f t="shared" ca="1" si="129"/>
        <v>-8566312426.6322203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-8566312426.6322203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-35692968.44430092</v>
      </c>
      <c r="L2308" s="444">
        <f t="shared" ca="1" si="129"/>
        <v>-8602005395.0765209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-8602005395.0765209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-35841689.146152169</v>
      </c>
      <c r="L2309" s="444">
        <f t="shared" ca="1" si="129"/>
        <v>-8637847084.2226734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-8637847084.2226734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-35991029.517594472</v>
      </c>
      <c r="L2310" s="444">
        <f t="shared" ca="1" si="129"/>
        <v>-8673838113.7402687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-8673838113.7402687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-36140992.140584454</v>
      </c>
      <c r="L2311" s="444">
        <f t="shared" ca="1" si="129"/>
        <v>-8709979105.8808537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-8709979105.8808537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-36291579.607836887</v>
      </c>
      <c r="L2312" s="444">
        <f t="shared" ca="1" si="129"/>
        <v>-8746270685.4886913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-8746270685.4886913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-36442794.52286955</v>
      </c>
      <c r="L2313" s="444">
        <f t="shared" ca="1" si="129"/>
        <v>-8782713480.0115604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-8782713480.0115604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-36594639.500048168</v>
      </c>
      <c r="L2314" s="444">
        <f t="shared" ca="1" si="129"/>
        <v>-8819308119.5116081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-8819308119.5116081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-36747117.164631702</v>
      </c>
      <c r="L2315" s="444">
        <f t="shared" ca="1" si="129"/>
        <v>-8856055236.676239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-8856055236.676239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-36900230.152817659</v>
      </c>
      <c r="L2316" s="444">
        <f t="shared" ca="1" si="129"/>
        <v>-8892955466.8290558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-8892955466.8290558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-37053981.111787729</v>
      </c>
      <c r="L2317" s="444">
        <f t="shared" ca="1" si="129"/>
        <v>-8930009447.9408436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-8930009447.9408436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-37208372.699753515</v>
      </c>
      <c r="L2318" s="444">
        <f t="shared" ca="1" si="129"/>
        <v>-8967217820.6405964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-8967217820.6405964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-37363407.586002484</v>
      </c>
      <c r="L2319" s="444">
        <f t="shared" ca="1" si="129"/>
        <v>-9004581228.2265987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-9004581228.2265987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-37519088.450944163</v>
      </c>
      <c r="L2320" s="444">
        <f t="shared" ca="1" si="129"/>
        <v>-9042100316.6775436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-9042100316.6775436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-37675417.986156434</v>
      </c>
      <c r="L2321" s="444">
        <f t="shared" ca="1" si="129"/>
        <v>-9079775734.6637001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-9079775734.6637001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-37832398.894432083</v>
      </c>
      <c r="L2322" s="444">
        <f t="shared" ca="1" si="129"/>
        <v>-9117608133.5581322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-9117608133.5581322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-37990033.889825553</v>
      </c>
      <c r="L2323" s="444">
        <f t="shared" ca="1" si="129"/>
        <v>-9155598167.447958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-9155598167.447958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-38148325.697699822</v>
      </c>
      <c r="L2324" s="444">
        <f t="shared" ca="1" si="129"/>
        <v>-9193746493.1456585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-9193746493.1456585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-38307277.054773577</v>
      </c>
      <c r="L2325" s="444">
        <f t="shared" ca="1" si="129"/>
        <v>-9232053770.2004318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-9232053770.2004318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-38466890.709168464</v>
      </c>
      <c r="L2326" s="444">
        <f t="shared" ca="1" si="129"/>
        <v>-9270520660.9096012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-9270520660.9096012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-38627169.42045667</v>
      </c>
      <c r="L2327" s="444">
        <f t="shared" ca="1" si="129"/>
        <v>-9309147830.3300571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-9309147830.3300571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-38788115.959708571</v>
      </c>
      <c r="L2328" s="444">
        <f t="shared" ca="1" si="129"/>
        <v>-9347935946.2897663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-9347935946.2897663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-38949733.109540693</v>
      </c>
      <c r="L2329" s="444">
        <f t="shared" ca="1" si="129"/>
        <v>-9386885679.3993073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-9386885679.3993073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-39112023.664163783</v>
      </c>
      <c r="L2330" s="444">
        <f t="shared" ca="1" si="129"/>
        <v>-9425997703.0634708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-9425997703.0634708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-39274990.429431126</v>
      </c>
      <c r="L2331" s="444">
        <f t="shared" ca="1" si="129"/>
        <v>-9465272693.4929028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-9465272693.4929028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-39438636.222887091</v>
      </c>
      <c r="L2332" s="444">
        <f t="shared" ca="1" si="129"/>
        <v>-9504711329.7157898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-9504711329.7157898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-39602963.87381579</v>
      </c>
      <c r="L2333" s="444">
        <f t="shared" ca="1" si="129"/>
        <v>-9544314293.5896053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-9544314293.5896053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-39767976.223290019</v>
      </c>
      <c r="L2334" s="444">
        <f t="shared" ca="1" si="129"/>
        <v>-9584082269.8128948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-9584082269.8128948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-39933676.124220394</v>
      </c>
      <c r="L2335" s="444">
        <f t="shared" ca="1" si="129"/>
        <v>-9624015945.9371147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-9624015945.9371147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-40100066.441404641</v>
      </c>
      <c r="L2336" s="444">
        <f t="shared" ca="1" si="129"/>
        <v>-9664116012.3785191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-9664116012.3785191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-40267150.051577166</v>
      </c>
      <c r="L2337" s="444">
        <f t="shared" ca="1" si="129"/>
        <v>-9704383162.4300957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-9704383162.4300957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-40434929.843458734</v>
      </c>
      <c r="L2338" s="444">
        <f t="shared" ca="1" si="129"/>
        <v>-9744818092.2735538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-9744818092.2735538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-40603408.717806473</v>
      </c>
      <c r="L2339" s="444">
        <f t="shared" ca="1" si="129"/>
        <v>-9785421500.9913597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-9785421500.9913597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-40772589.587463997</v>
      </c>
      <c r="L2340" s="444">
        <f t="shared" ca="1" si="129"/>
        <v>-9826194090.5788231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-9826194090.5788231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-40942475.37741176</v>
      </c>
      <c r="L2341" s="444">
        <f t="shared" ca="1" si="129"/>
        <v>-9867136565.956234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-9867136565.956234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-41113069.024817638</v>
      </c>
      <c r="L2342" s="444">
        <f t="shared" ca="1" si="129"/>
        <v>-9908249634.9810524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-9908249634.9810524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-41284373.479087718</v>
      </c>
      <c r="L2343" s="444">
        <f t="shared" ca="1" si="129"/>
        <v>-9949534008.4601402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-9949534008.4601402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-41456391.701917253</v>
      </c>
      <c r="L2344" s="444">
        <f t="shared" ca="1" si="129"/>
        <v>-9990990400.1620579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-9990990400.1620579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-41629126.66734191</v>
      </c>
      <c r="L2345" s="444">
        <f t="shared" ca="1" si="129"/>
        <v>-10032619526.829399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-10032619526.829399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-41802581.361789159</v>
      </c>
      <c r="L2346" s="444">
        <f t="shared" ca="1" si="129"/>
        <v>-10074422108.191189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-10074422108.191189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-41976758.784129955</v>
      </c>
      <c r="L2347" s="444">
        <f t="shared" ca="1" si="129"/>
        <v>-10116398866.975319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-10116398866.975319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-42151661.945730492</v>
      </c>
      <c r="L2348" s="444">
        <f t="shared" ca="1" si="129"/>
        <v>-10158550528.921049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-10158550528.921049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-42327293.870504372</v>
      </c>
      <c r="L2349" s="444">
        <f t="shared" ca="1" si="129"/>
        <v>-10200877822.791553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-10200877822.791553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-42503657.594964802</v>
      </c>
      <c r="L2350" s="444">
        <f t="shared" ca="1" si="129"/>
        <v>-10243381480.386518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-10243381480.386518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-42680756.168277159</v>
      </c>
      <c r="L2351" s="444">
        <f t="shared" ca="1" si="129"/>
        <v>-10286062236.554796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-10286062236.554796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-42858592.652311653</v>
      </c>
      <c r="L2352" s="444">
        <f t="shared" ca="1" si="129"/>
        <v>-10328920829.207108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-10328920829.207108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-43037170.121696278</v>
      </c>
      <c r="L2353" s="444">
        <f t="shared" ca="1" si="129"/>
        <v>-10371957999.328804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-10371957999.328804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-43216491.663870014</v>
      </c>
      <c r="L2354" s="444">
        <f t="shared" ca="1" si="129"/>
        <v>-10415174490.992674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-10415174490.992674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-43396560.379136138</v>
      </c>
      <c r="L2355" s="444">
        <f t="shared" ca="1" si="129"/>
        <v>-10458571051.371811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-10458571051.371811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-43577379.380715877</v>
      </c>
      <c r="L2356" s="444">
        <f t="shared" ca="1" si="129"/>
        <v>-10502148430.752527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-10502148430.752527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-43758951.794802196</v>
      </c>
      <c r="L2357" s="444">
        <f t="shared" ca="1" si="129"/>
        <v>-10545907382.547329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-10545907382.547329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-43941280.760613874</v>
      </c>
      <c r="L2358" s="444">
        <f t="shared" ca="1" si="129"/>
        <v>-10589848663.307943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-10589848663.307943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-44124369.430449761</v>
      </c>
      <c r="L2359" s="444">
        <f t="shared" ca="1" si="129"/>
        <v>-10633973032.738394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-10633973032.738394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-44308220.969743304</v>
      </c>
      <c r="L2360" s="444">
        <f t="shared" ca="1" si="129"/>
        <v>-10678281253.708138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-10678281253.708138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-44492838.557117239</v>
      </c>
      <c r="L2361" s="444">
        <f t="shared" ca="1" si="129"/>
        <v>-10722774092.265255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-10722774092.265255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-44678225.384438559</v>
      </c>
      <c r="L2362" s="444">
        <f t="shared" ca="1" si="129"/>
        <v>-10767452317.649694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-10767452317.649694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-44864384.656873725</v>
      </c>
      <c r="L2363" s="444">
        <f t="shared" ca="1" si="129"/>
        <v>-10812316702.306568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-10812316702.306568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-45051319.592944033</v>
      </c>
      <c r="L2364" s="444">
        <f t="shared" ca="1" si="129"/>
        <v>-10857368021.899511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-10857368021.899511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-45239033.424581297</v>
      </c>
      <c r="L2365" s="444">
        <f t="shared" ca="1" si="129"/>
        <v>-10902607055.324093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-10902607055.324093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-45427529.397183716</v>
      </c>
      <c r="L2366" s="444">
        <f t="shared" ca="1" si="129"/>
        <v>-10948034584.721277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-10948034584.721277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-45616810.769671991</v>
      </c>
      <c r="L2367" s="444">
        <f t="shared" ca="1" si="129"/>
        <v>-10993651395.49095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-10993651395.49095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-45806880.814545624</v>
      </c>
      <c r="L2368" s="444">
        <f t="shared" ca="1" si="129"/>
        <v>-11039458276.305494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-11039458276.305494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-45997742.817939557</v>
      </c>
      <c r="L2369" s="444">
        <f t="shared" ca="1" si="129"/>
        <v>-11085456019.123434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-11085456019.123434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-46189400.079680972</v>
      </c>
      <c r="L2370" s="444">
        <f t="shared" ca="1" si="129"/>
        <v>-11131645419.203115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-11131645419.203115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-46381855.913346313</v>
      </c>
      <c r="L2371" s="444">
        <f t="shared" ca="1" si="129"/>
        <v>-11178027275.116463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-11178027275.116463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-46575113.646318592</v>
      </c>
      <c r="L2372" s="444">
        <f t="shared" ca="1" si="129"/>
        <v>-11224602388.762781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-11224602388.762781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-46769176.619844921</v>
      </c>
      <c r="L2373" s="444">
        <f t="shared" ca="1" si="129"/>
        <v>-11271371565.382626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-11271371565.382626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-46964048.189094275</v>
      </c>
      <c r="L2374" s="444">
        <f t="shared" ca="1" si="129"/>
        <v>-11318335613.57172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-11318335613.57172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-47159731.723215498</v>
      </c>
      <c r="L2375" s="444">
        <f t="shared" ca="1" si="129"/>
        <v>-11365495345.294935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-11365495345.294935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-47356230.605395563</v>
      </c>
      <c r="L2376" s="444">
        <f t="shared" ca="1" si="129"/>
        <v>-11412851575.900331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-11412851575.900331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-47553548.232918046</v>
      </c>
      <c r="L2377" s="444">
        <f t="shared" ca="1" si="129"/>
        <v>-11460405124.133249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-11460405124.133249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-47751688.017221868</v>
      </c>
      <c r="L2378" s="444">
        <f t="shared" ca="1" si="129"/>
        <v>-11508156812.150471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-11508156812.150471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-47950653.383960292</v>
      </c>
      <c r="L2379" s="444">
        <f t="shared" ca="1" si="129"/>
        <v>-11556107465.534431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-11556107465.534431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-48150447.773060128</v>
      </c>
      <c r="L2380" s="444">
        <f t="shared" ca="1" si="129"/>
        <v>-11604257913.307491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-11604257913.307491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-48351074.638781212</v>
      </c>
      <c r="L2381" s="444">
        <f t="shared" ca="1" si="129"/>
        <v>-11652608987.946272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-11652608987.946272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-48552537.449776135</v>
      </c>
      <c r="L2382" s="444">
        <f t="shared" ca="1" si="129"/>
        <v>-11701161525.396048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-11701161525.396048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-48754839.689150199</v>
      </c>
      <c r="L2383" s="444">
        <f t="shared" ca="1" si="129"/>
        <v>-11749916365.085197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-11749916365.085197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-48957984.854521655</v>
      </c>
      <c r="L2384" s="444">
        <f t="shared" ca="1" si="129"/>
        <v>-11798874349.939718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-11798874349.939718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-49161976.458082162</v>
      </c>
      <c r="L2385" s="444">
        <f t="shared" ca="1" si="129"/>
        <v>-11848036326.3978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-11848036326.3978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-49366818.026657499</v>
      </c>
      <c r="L2386" s="444">
        <f t="shared" ca="1" si="129"/>
        <v>-11897403144.424458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-11897403144.424458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-49572513.101768576</v>
      </c>
      <c r="L2387" s="444">
        <f t="shared" ca="1" si="129"/>
        <v>-11946975657.526226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-11946975657.526226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-49779065.239692606</v>
      </c>
      <c r="L2388" s="444">
        <f t="shared" ca="1" si="129"/>
        <v>-11996754722.765919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-11996754722.765919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-49986478.011524662</v>
      </c>
      <c r="L2389" s="444">
        <f t="shared" ca="1" si="129"/>
        <v>-12046741200.777443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-12046741200.777443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-50194755.003239349</v>
      </c>
      <c r="L2390" s="444">
        <f t="shared" ca="1" si="129"/>
        <v>-12096935955.780682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-12096935955.780682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-50403899.815752842</v>
      </c>
      <c r="L2391" s="444">
        <f t="shared" ca="1" si="129"/>
        <v>-12147339855.596434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-12147339855.596434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-50613916.064985141</v>
      </c>
      <c r="L2392" s="444">
        <f t="shared" ca="1" si="129"/>
        <v>-12197953771.661419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-12197953771.661419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-50824807.38192258</v>
      </c>
      <c r="L2393" s="444">
        <f t="shared" ca="1" si="129"/>
        <v>-12248778579.043341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-12248778579.043341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-51036577.412680589</v>
      </c>
      <c r="L2394" s="444">
        <f t="shared" ca="1" si="129"/>
        <v>-12299815156.45602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-12299815156.45602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-51249229.818566754</v>
      </c>
      <c r="L2395" s="444">
        <f t="shared" ca="1" si="129"/>
        <v>-12351064386.274588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-12351064386.274588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-51462768.276144117</v>
      </c>
      <c r="L2396" s="444">
        <f t="shared" ca="1" si="129"/>
        <v>-12402527154.550732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-12402527154.550732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-51677196.477294713</v>
      </c>
      <c r="L2397" s="444">
        <f t="shared" ca="1" si="129"/>
        <v>-12454204351.028027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-12454204351.028027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-51892518.129283443</v>
      </c>
      <c r="L2398" s="444">
        <f t="shared" ca="1" si="129"/>
        <v>-12506096869.15731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-12506096869.15731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-52108736.954822123</v>
      </c>
      <c r="L2399" s="444">
        <f t="shared" ca="1" si="129"/>
        <v>-12558205606.112133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-12558205606.112133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-52325856.692133889</v>
      </c>
      <c r="L2400" s="444">
        <f t="shared" ca="1" si="129"/>
        <v>-12610531462.804266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-12610531462.804266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-52543881.095017776</v>
      </c>
      <c r="L2401" s="444">
        <f t="shared" ca="1" si="129"/>
        <v>-12663075343.899284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-12663075343.899284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-52762813.932913683</v>
      </c>
      <c r="L2402" s="444">
        <f t="shared" ca="1" si="129"/>
        <v>-12715838157.832197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-12715838157.832197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-52982658.99096749</v>
      </c>
      <c r="L2403" s="444">
        <f t="shared" ca="1" si="129"/>
        <v>-12768820816.823164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-12768820816.823164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-53203420.070096515</v>
      </c>
      <c r="L2404" s="444">
        <f t="shared" ca="1" si="129"/>
        <v>-12822024236.893261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-12822024236.893261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-53425100.987055257</v>
      </c>
      <c r="L2405" s="444">
        <f t="shared" ca="1" si="129"/>
        <v>-12875449337.880316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-12875449337.880316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-53647705.574501313</v>
      </c>
      <c r="L2406" s="444">
        <f t="shared" ca="1" si="129"/>
        <v>-12929097043.454817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-12929097043.454817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-53871237.681061737</v>
      </c>
      <c r="L2407" s="444">
        <f t="shared" ca="1" si="129"/>
        <v>-12982968281.135878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-12982968281.135878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-54095701.171399489</v>
      </c>
      <c r="L2408" s="444">
        <f t="shared" ca="1" si="129"/>
        <v>-13037063982.307278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-13037063982.307278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-54321099.92628032</v>
      </c>
      <c r="L2409" s="444">
        <f t="shared" ca="1" si="129"/>
        <v>-13091385082.233559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-13091385082.233559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-54547437.842639826</v>
      </c>
      <c r="L2410" s="444">
        <f t="shared" ca="1" si="129"/>
        <v>-13145932520.076199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-13145932520.076199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-54774718.833650827</v>
      </c>
      <c r="L2411" s="444">
        <f t="shared" ca="1" si="129"/>
        <v>-13200707238.909849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-13200707238.909849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-55002946.828791037</v>
      </c>
      <c r="L2412" s="444">
        <f t="shared" ca="1" si="129"/>
        <v>-13255710185.73864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-13255710185.73864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-55232125.773910999</v>
      </c>
      <c r="L2413" s="444">
        <f t="shared" ca="1" si="129"/>
        <v>-13310942311.51255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-13310942311.51255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-55462259.63130229</v>
      </c>
      <c r="L2414" s="444">
        <f t="shared" ca="1" si="129"/>
        <v>-13366404571.143852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-13366404571.143852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-55693352.379766047</v>
      </c>
      <c r="L2415" s="444">
        <f t="shared" ca="1" si="129"/>
        <v>-13422097923.523619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-13422097923.523619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-55925408.014681742</v>
      </c>
      <c r="L2416" s="444">
        <f t="shared" ca="1" si="129"/>
        <v>-13478023331.5383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-13478023331.5383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-56158430.548076242</v>
      </c>
      <c r="L2417" s="444">
        <f t="shared" ca="1" si="129"/>
        <v>-13534181762.086376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-13534181762.086376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-56392424.008693233</v>
      </c>
      <c r="L2418" s="444">
        <f t="shared" ca="1" si="129"/>
        <v>-13590574186.09507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-13590574186.09507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-56627392.44206278</v>
      </c>
      <c r="L2419" s="444">
        <f t="shared" ca="1" si="129"/>
        <v>-13647201578.537132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-13647201578.537132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-56863339.910571389</v>
      </c>
      <c r="L2420" s="444">
        <f t="shared" ca="1" si="129"/>
        <v>-13704064918.447704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-13704064918.447704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-57100270.493532099</v>
      </c>
      <c r="L2421" s="444">
        <f t="shared" ca="1" si="129"/>
        <v>-13761165188.941236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-13761165188.941236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-57338188.287255146</v>
      </c>
      <c r="L2422" s="444">
        <f t="shared" ca="1" si="129"/>
        <v>-13818503377.228491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-13818503377.228491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-57577097.405118719</v>
      </c>
      <c r="L2423" s="444">
        <f t="shared" ca="1" si="129"/>
        <v>-13876080474.63361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-13876080474.63361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-57817001.977640048</v>
      </c>
      <c r="L2424" s="444">
        <f t="shared" ca="1" si="129"/>
        <v>-13933897476.61125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-13933897476.61125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-58057906.152546875</v>
      </c>
      <c r="L2425" s="444">
        <f t="shared" ca="1" si="129"/>
        <v>-13991955382.763796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-13991955382.763796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-58299814.094849147</v>
      </c>
      <c r="L2426" s="444">
        <f t="shared" ca="1" si="129"/>
        <v>-14050255196.858644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-14050255196.858644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-58542729.986911021</v>
      </c>
      <c r="L2427" s="444">
        <f t="shared" ca="1" si="129"/>
        <v>-14108797926.845556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-14108797926.845556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-58786658.02852314</v>
      </c>
      <c r="L2428" s="444">
        <f t="shared" ca="1" si="129"/>
        <v>-14167584584.874079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-14167584584.874079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-59031602.43697533</v>
      </c>
      <c r="L2429" s="444">
        <f t="shared" ca="1" si="129"/>
        <v>-14226616187.311054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-14226616187.311054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-59277567.447129391</v>
      </c>
      <c r="L2430" s="444">
        <f t="shared" ca="1" si="129"/>
        <v>-14285893754.758184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-14285893754.758184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-59524557.311492428</v>
      </c>
      <c r="L2431" s="444">
        <f t="shared" ca="1" si="129"/>
        <v>-14345418312.069677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-14345418312.069677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-59772576.300290316</v>
      </c>
      <c r="L2432" s="444">
        <f t="shared" ca="1" si="129"/>
        <v>-14405190888.369968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-14405190888.369968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-60021628.701541536</v>
      </c>
      <c r="L2433" s="444">
        <f t="shared" ca="1" si="129"/>
        <v>-14465212517.07151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-14465212517.07151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-60271718.821131282</v>
      </c>
      <c r="L2434" s="444">
        <f t="shared" ca="1" si="129"/>
        <v>-14525484235.892641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-14525484235.892641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-60522850.982886001</v>
      </c>
      <c r="L2435" s="444">
        <f t="shared" ca="1" si="129"/>
        <v>-14586007086.875526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-14586007086.875526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-60775029.528648026</v>
      </c>
      <c r="L2436" s="444">
        <f t="shared" ca="1" si="129"/>
        <v>-14646782116.404175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-14646782116.404175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-61028258.818350717</v>
      </c>
      <c r="L2437" s="444">
        <f t="shared" ca="1" si="129"/>
        <v>-14707810375.222525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-14707810375.222525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-61282543.230093852</v>
      </c>
      <c r="L2438" s="444">
        <f t="shared" ca="1" si="129"/>
        <v>-14769092918.452618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-14769092918.452618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-61537887.16021923</v>
      </c>
      <c r="L2439" s="444">
        <f t="shared" ca="1" si="129"/>
        <v>-14830630805.612837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-14830630805.612837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-61794295.023386821</v>
      </c>
      <c r="L2440" s="444">
        <f t="shared" ca="1" si="129"/>
        <v>-14892425100.636223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-14892425100.636223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-62051771.252650924</v>
      </c>
      <c r="L2441" s="444">
        <f t="shared" ca="1" si="129"/>
        <v>-14954476871.888874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-14954476871.888874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-62310320.299536973</v>
      </c>
      <c r="L2442" s="444">
        <f t="shared" ca="1" si="129"/>
        <v>-15016787192.188412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-15016787192.188412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-62569946.634118378</v>
      </c>
      <c r="L2443" s="444">
        <f t="shared" ca="1" si="129"/>
        <v>-15079357138.822531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-15079357138.822531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-62830654.745093882</v>
      </c>
      <c r="L2444" s="444">
        <f t="shared" ca="1" si="129"/>
        <v>-15142187793.567625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-15142187793.567625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-63092449.139865093</v>
      </c>
      <c r="L2445" s="444">
        <f t="shared" ca="1" si="129"/>
        <v>-15205280242.707491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-15205280242.707491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-63355334.344614543</v>
      </c>
      <c r="L2446" s="444">
        <f t="shared" ca="1" si="129"/>
        <v>-15268635577.052105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-15268635577.052105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-63619314.904383764</v>
      </c>
      <c r="L2447" s="444">
        <f t="shared" ca="1" si="129"/>
        <v>-15332254891.95649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-15332254891.95649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-63884395.383152038</v>
      </c>
      <c r="L2448" s="444">
        <f t="shared" ca="1" si="129"/>
        <v>-15396139287.339642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-15396139287.339642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-64150580.363915175</v>
      </c>
      <c r="L2449" s="444">
        <f t="shared" ca="1" si="129"/>
        <v>-15460289867.703556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-15460289867.703556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-64417874.448764816</v>
      </c>
      <c r="L2450" s="444">
        <f t="shared" ca="1" si="129"/>
        <v>-15524707742.152321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-15524707742.152321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-64686282.258968011</v>
      </c>
      <c r="L2451" s="444">
        <f t="shared" ca="1" si="129"/>
        <v>-15589394024.411289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-15589394024.411289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-64955808.435047038</v>
      </c>
      <c r="L2452" s="444">
        <f t="shared" ca="1" si="129"/>
        <v>-15654349832.846336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-15654349832.846336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-65226457.636859737</v>
      </c>
      <c r="L2453" s="444">
        <f t="shared" ca="1" si="129"/>
        <v>-15719576290.483196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-15719576290.483196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-65498234.543679982</v>
      </c>
      <c r="L2454" s="444">
        <f t="shared" ca="1" si="129"/>
        <v>-15785074525.026876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-15785074525.026876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-65771143.854278654</v>
      </c>
      <c r="L2455" s="444">
        <f t="shared" ca="1" si="129"/>
        <v>-15850845668.881155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-15850845668.881155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-66045190.287004814</v>
      </c>
      <c r="L2456" s="444">
        <f t="shared" ca="1" si="129"/>
        <v>-15916890859.168159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-15916890859.168159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-66320378.579867333</v>
      </c>
      <c r="L2457" s="444">
        <f t="shared" ca="1" si="129"/>
        <v>-15983211237.748026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-15983211237.748026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-66596713.490616776</v>
      </c>
      <c r="L2458" s="444">
        <f t="shared" ca="1" si="129"/>
        <v>-16049807951.238642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-16049807951.238642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-66874199.796827674</v>
      </c>
      <c r="L2459" s="444">
        <f t="shared" ca="1" si="129"/>
        <v>-16116682151.035469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-16116682151.035469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-67152842.295981124</v>
      </c>
      <c r="L2460" s="444">
        <f t="shared" ca="1" si="129"/>
        <v>-16183834993.33145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-16183834993.33145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-67432645.805547699</v>
      </c>
      <c r="L2461" s="444">
        <f t="shared" ca="1" si="129"/>
        <v>-16251267639.136997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-16251267639.136997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-67713615.163070828</v>
      </c>
      <c r="L2462" s="444">
        <f t="shared" ca="1" si="129"/>
        <v>-16318981254.300068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-16318981254.300068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-67995755.226250276</v>
      </c>
      <c r="L2463" s="444">
        <f t="shared" ca="1" si="129"/>
        <v>-16386977009.526318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-16386977009.526318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-68279070.873026326</v>
      </c>
      <c r="L2464" s="444">
        <f t="shared" ca="1" si="129"/>
        <v>-16455256080.399343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-16455256080.399343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-68563567.001663923</v>
      </c>
      <c r="L2465" s="444">
        <f t="shared" ca="1" si="129"/>
        <v>-16523819647.401007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-16523819647.401007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-68849248.530837521</v>
      </c>
      <c r="L2466" s="444">
        <f t="shared" ca="1" si="129"/>
        <v>-16592668895.931845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-16592668895.931845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-69136120.39971602</v>
      </c>
      <c r="L2467" s="444">
        <f t="shared" ca="1" si="129"/>
        <v>-16661805016.33156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-16661805016.33156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-69424187.568048179</v>
      </c>
      <c r="L2468" s="444">
        <f t="shared" ca="1" si="129"/>
        <v>-16731229203.899609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-16731229203.899609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-69713455.016248375</v>
      </c>
      <c r="L2469" s="444">
        <f t="shared" ca="1" si="129"/>
        <v>-16800942658.915857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-16800942658.915857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-70003927.745482728</v>
      </c>
      <c r="L2470" s="444">
        <f t="shared" ca="1" si="129"/>
        <v>-16870946586.661341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-16870946586.661341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-70295610.777755588</v>
      </c>
      <c r="L2471" s="444">
        <f t="shared" ca="1" si="129"/>
        <v>-16941242197.439096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-16941242197.439096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-70588509.155996233</v>
      </c>
      <c r="L2472" s="444">
        <f t="shared" ca="1" si="129"/>
        <v>-17011830706.595093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-17011830706.595093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-70882627.944146231</v>
      </c>
      <c r="L2473" s="444">
        <f t="shared" ca="1" si="129"/>
        <v>-17082713334.53924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-17082713334.53924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-71177972.227246836</v>
      </c>
      <c r="L2474" s="444">
        <f t="shared" ca="1" si="129"/>
        <v>-17153891306.766487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-17153891306.766487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-71474547.111527041</v>
      </c>
      <c r="L2475" s="444">
        <f t="shared" ca="1" si="129"/>
        <v>-17225365853.878014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-17225365853.878014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-71772357.724491715</v>
      </c>
      <c r="L2476" s="444">
        <f t="shared" ca="1" si="129"/>
        <v>-17297138211.602505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-17297138211.602505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-72071409.215010434</v>
      </c>
      <c r="L2477" s="444">
        <f t="shared" ca="1" si="129"/>
        <v>-17369209620.817516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-17369209620.817516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-72371706.753406316</v>
      </c>
      <c r="L2478" s="444">
        <f t="shared" ca="1" si="129"/>
        <v>-17441581327.570923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-17441581327.570923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-72673255.531545505</v>
      </c>
      <c r="L2479" s="444">
        <f t="shared" ca="1" si="129"/>
        <v>-17514254583.102467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-17514254583.102467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-72976060.762926936</v>
      </c>
      <c r="L2480" s="444">
        <f t="shared" ca="1" si="129"/>
        <v>-17587230643.865395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-17587230643.865395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-73280127.682772473</v>
      </c>
      <c r="L2481" s="444">
        <f t="shared" ca="1" si="129"/>
        <v>-17660510771.548168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-17660510771.548168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-73585461.548117369</v>
      </c>
      <c r="L2482" s="444">
        <f t="shared" ca="1" si="129"/>
        <v>-17734096233.096287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-17734096233.096287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-73892067.637901187</v>
      </c>
      <c r="L2483" s="444">
        <f t="shared" ca="1" si="129"/>
        <v>-17807988300.734188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-17807988300.734188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-74199951.253059119</v>
      </c>
      <c r="L2484" s="444">
        <f t="shared" ca="1" si="129"/>
        <v>-17882188251.987247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-17882188251.987247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-74509117.716613531</v>
      </c>
      <c r="L2485" s="444">
        <f t="shared" ca="1" si="129"/>
        <v>-17956697369.703861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-17956697369.703861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-74819572.373766094</v>
      </c>
      <c r="L2486" s="444">
        <f t="shared" ca="1" si="129"/>
        <v>-18031516942.077629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-18031516942.077629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-75131320.591990113</v>
      </c>
      <c r="L2487" s="444">
        <f t="shared" ca="1" si="129"/>
        <v>-18106648262.669621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-18106648262.669621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-75444367.761123419</v>
      </c>
      <c r="L2488" s="444">
        <f t="shared" ca="1" si="129"/>
        <v>-18182092630.430744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-18182092630.430744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-75758719.293461427</v>
      </c>
      <c r="L2489" s="444">
        <f t="shared" ca="1" si="129"/>
        <v>-18257851349.724205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-18257851349.724205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-76074380.623850852</v>
      </c>
      <c r="L2490" s="444">
        <f t="shared" ca="1" si="129"/>
        <v>-18333925730.348057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-18333925730.348057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-76391357.209783569</v>
      </c>
      <c r="L2491" s="444">
        <f t="shared" ca="1" si="129"/>
        <v>-18410317087.557842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-18410317087.557842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-76709654.531491011</v>
      </c>
      <c r="L2492" s="444">
        <f t="shared" ca="1" si="129"/>
        <v>-18487026742.089333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-18487026742.089333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-77029278.092038885</v>
      </c>
      <c r="L2493" s="444">
        <f t="shared" ca="1" si="129"/>
        <v>-18564056020.18137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-18564056020.18137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-77350233.417422369</v>
      </c>
      <c r="L2494" s="444">
        <f t="shared" ca="1" si="129"/>
        <v>-18641406253.598793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-18641406253.598793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-77672526.056661636</v>
      </c>
      <c r="L2495" s="444">
        <f t="shared" ca="1" si="129"/>
        <v>-18719078779.655457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-18719078779.655457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-77996161.581897736</v>
      </c>
      <c r="L2496" s="444">
        <f t="shared" ca="1" si="129"/>
        <v>-18797074941.237354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-18797074941.237354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-78321145.588488981</v>
      </c>
      <c r="L2497" s="444">
        <f t="shared" ca="1" si="129"/>
        <v>-18875396086.825844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-18875396086.825844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-78647483.695107684</v>
      </c>
      <c r="L2498" s="444">
        <f t="shared" ca="1" si="129"/>
        <v>-18954043570.52095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-18954043570.52095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-78975181.543837294</v>
      </c>
      <c r="L2499" s="444">
        <f t="shared" ca="1" si="129"/>
        <v>-19033018752.064789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-19033018752.064789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-79304244.800269946</v>
      </c>
      <c r="L2500" s="444">
        <f t="shared" ca="1" si="129"/>
        <v>-19112322996.865059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-19112322996.865059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-79634679.153604418</v>
      </c>
      <c r="L2501" s="444">
        <f t="shared" ca="1" si="129"/>
        <v>-19191957676.018661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-19191957676.018661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-79966490.316744417</v>
      </c>
      <c r="L2502" s="444">
        <f t="shared" ca="1" si="129"/>
        <v>-19271924166.335407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-19271924166.335407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-80299684.026397526</v>
      </c>
      <c r="L2503" s="444">
        <f t="shared" ca="1" si="129"/>
        <v>-19352223850.361805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-19352223850.361805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-80634266.043174192</v>
      </c>
      <c r="L2504" s="444">
        <f t="shared" ca="1" si="129"/>
        <v>-19432858116.40498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-19432858116.40498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-80970242.151687413</v>
      </c>
      <c r="L2505" s="444">
        <f t="shared" ca="1" si="129"/>
        <v>-19513828358.556667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-19513828358.556667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-81307618.160652786</v>
      </c>
      <c r="L2506" s="444">
        <f t="shared" ca="1" si="129"/>
        <v>-19595135976.717319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-19595135976.717319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-81646399.902988836</v>
      </c>
      <c r="L2507" s="444">
        <f t="shared" ca="1" si="129"/>
        <v>-19676782376.620308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-19676782376.620308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-81986593.235917956</v>
      </c>
      <c r="L2508" s="444">
        <f t="shared" ca="1" si="129"/>
        <v>-19758768969.856224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-19758768969.856224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-82328204.0410676</v>
      </c>
      <c r="L2509" s="444">
        <f t="shared" ca="1" si="129"/>
        <v>-19841097173.897293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-19841097173.897293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-82671238.224572048</v>
      </c>
      <c r="L2510" s="444">
        <f t="shared" ca="1" si="129"/>
        <v>-19923768412.121864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-19923768412.121864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-83015701.717174441</v>
      </c>
      <c r="L2511" s="444">
        <f t="shared" ca="1" si="129"/>
        <v>-20006784113.839039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-20006784113.839039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-83361600.474329323</v>
      </c>
      <c r="L2512" s="444">
        <f t="shared" ca="1" si="129"/>
        <v>-20090145714.31337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-20090145714.31337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-83708940.476305708</v>
      </c>
      <c r="L2513" s="444">
        <f t="shared" ca="1" si="129"/>
        <v>-20173854654.789677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-20173854654.789677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-84057727.728290319</v>
      </c>
      <c r="L2514" s="444">
        <f t="shared" ca="1" si="129"/>
        <v>-20257912382.517967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-20257912382.517967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-84407968.260491535</v>
      </c>
      <c r="L2515" s="444">
        <f t="shared" ca="1" si="129"/>
        <v>-20342320350.778458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-20342320350.778458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-84759668.128243566</v>
      </c>
      <c r="L2516" s="444">
        <f t="shared" ca="1" si="129"/>
        <v>-20427080018.9067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-20427080018.9067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-85112833.412111253</v>
      </c>
      <c r="L2517" s="444">
        <f t="shared" ca="1" si="129"/>
        <v>-20512192852.31881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-20512192852.31881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-85467470.217995033</v>
      </c>
      <c r="L2518" s="444">
        <f t="shared" ca="1" si="129"/>
        <v>-20597660322.536804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-20597660322.536804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-85823584.677236676</v>
      </c>
      <c r="L2519" s="444">
        <f t="shared" ca="1" si="129"/>
        <v>-20683483907.214043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-20683483907.214043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-86181182.946725175</v>
      </c>
      <c r="L2520" s="444">
        <f t="shared" ca="1" si="129"/>
        <v>-20769665090.160767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-20769665090.160767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-86540271.209003195</v>
      </c>
      <c r="L2521" s="444">
        <f t="shared" ca="1" si="129"/>
        <v>-20856205361.36977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-20856205361.36977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-86900855.67237404</v>
      </c>
      <c r="L2522" s="444">
        <f t="shared" ca="1" si="129"/>
        <v>-20943106217.042145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-20943106217.042145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-87262942.571008936</v>
      </c>
      <c r="L2523" s="444">
        <f t="shared" ca="1" si="129"/>
        <v>-21030369159.613155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-21030369159.613155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-87626538.165054813</v>
      </c>
      <c r="L2524" s="444">
        <f t="shared" ca="1" si="129"/>
        <v>-21117995697.77821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-21117995697.77821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-87991648.740742534</v>
      </c>
      <c r="L2525" s="444">
        <f t="shared" ca="1" si="129"/>
        <v>-21205987346.518951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-21205987346.518951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-88358280.610495627</v>
      </c>
      <c r="L2526" s="444">
        <f t="shared" ca="1" si="129"/>
        <v>-21294345627.129448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-21294345627.129448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-88726440.113039359</v>
      </c>
      <c r="L2527" s="444">
        <f t="shared" ca="1" si="129"/>
        <v>-21383072067.242489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-21383072067.242489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-89096133.61351037</v>
      </c>
      <c r="L2528" s="444">
        <f t="shared" ca="1" si="129"/>
        <v>-21472168200.855999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-21472168200.855999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-89467367.503566667</v>
      </c>
      <c r="L2529" s="444">
        <f t="shared" ca="1" si="129"/>
        <v>-21561635568.359566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-21561635568.359566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-89840148.201498196</v>
      </c>
      <c r="L2530" s="444">
        <f t="shared" ca="1" si="129"/>
        <v>-21651475716.561066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-21651475716.561066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-90214482.152337775</v>
      </c>
      <c r="L2531" s="444">
        <f t="shared" ca="1" si="129"/>
        <v>-21741690198.713402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-21741690198.713402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-90590375.827972502</v>
      </c>
      <c r="L2532" s="444">
        <f t="shared" ca="1" si="129"/>
        <v>-21832280574.541374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-21832280574.541374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-90967835.727255732</v>
      </c>
      <c r="L2533" s="444">
        <f t="shared" ca="1" si="129"/>
        <v>-21923248410.268631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-21923248410.268631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-91346868.376119301</v>
      </c>
      <c r="L2534" s="444">
        <f t="shared" ca="1" si="129"/>
        <v>-22014595278.644749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-22014595278.644749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-91727480.327686459</v>
      </c>
      <c r="L2535" s="444">
        <f t="shared" ca="1" si="129"/>
        <v>-22106322758.972435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-22106322758.972435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-92109678.162385151</v>
      </c>
      <c r="L2536" s="444">
        <f t="shared" ca="1" si="129"/>
        <v>-22198432437.134819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-22198432437.134819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-92493468.488061741</v>
      </c>
      <c r="L2537" s="444">
        <f t="shared" ca="1" si="129"/>
        <v>-22290925905.622879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-22290925905.622879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-92878857.940095335</v>
      </c>
      <c r="L2538" s="444">
        <f t="shared" ca="1" si="129"/>
        <v>-22383804763.562973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-22383804763.562973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-93265853.181512386</v>
      </c>
      <c r="L2539" s="444">
        <f t="shared" ca="1" si="129"/>
        <v>-22477070616.744484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-22477070616.744484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-93654460.90310201</v>
      </c>
      <c r="L2540" s="444">
        <f t="shared" ca="1" si="129"/>
        <v>-22570725077.647587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-22570725077.647587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-94044687.823531613</v>
      </c>
      <c r="L2541" s="444">
        <f t="shared" ca="1" si="129"/>
        <v>-22664769765.471119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-22664769765.471119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-94436540.68946299</v>
      </c>
      <c r="L2542" s="444">
        <f t="shared" ca="1" si="129"/>
        <v>-22759206306.160583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-22759206306.160583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-94830026.275669098</v>
      </c>
      <c r="L2543" s="444">
        <f t="shared" ca="1" si="129"/>
        <v>-22854036332.436253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-22854036332.436253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-95225151.385151058</v>
      </c>
      <c r="L2544" s="444">
        <f t="shared" ca="1" si="129"/>
        <v>-22949261483.821404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-22949261483.821404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-95621922.849255845</v>
      </c>
      <c r="L2545" s="444">
        <f t="shared" ca="1" si="129"/>
        <v>-23044883406.670658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-23044883406.670658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-96020347.527794406</v>
      </c>
      <c r="L2546" s="444">
        <f t="shared" ca="1" si="129"/>
        <v>-23140903754.198452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-23140903754.198452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-96420432.309160218</v>
      </c>
      <c r="L2547" s="444">
        <f t="shared" ca="1" si="129"/>
        <v>-23237324186.50761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-23237324186.50761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-96822184.110448375</v>
      </c>
      <c r="L2548" s="444">
        <f t="shared" ca="1" si="129"/>
        <v>-23334146370.618057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-23334146370.618057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-97225609.877575234</v>
      </c>
      <c r="L2549" s="444">
        <f t="shared" ca="1" si="129"/>
        <v>-23431371980.495632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-23431371980.495632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-97630716.585398465</v>
      </c>
      <c r="L2550" s="444">
        <f t="shared" ca="1" si="129"/>
        <v>-23529002697.081032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-23529002697.081032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-98037511.237837628</v>
      </c>
      <c r="L2551" s="444">
        <f t="shared" ca="1" si="129"/>
        <v>-23627040208.318871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-23627040208.318871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-98446000.867995292</v>
      </c>
      <c r="L2552" s="444">
        <f t="shared" ca="1" si="129"/>
        <v>-23725486209.186867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-23725486209.186867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-98856192.53827861</v>
      </c>
      <c r="L2553" s="444">
        <f t="shared" ca="1" si="129"/>
        <v>-23824342401.725147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-23824342401.725147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-99268093.34052144</v>
      </c>
      <c r="L2554" s="444">
        <f t="shared" ca="1" si="129"/>
        <v>-23923610495.06567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-23923610495.06567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-99681710.396106958</v>
      </c>
      <c r="L2555" s="444">
        <f t="shared" ca="1" si="129"/>
        <v>-24023292205.461777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-24023292205.461777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-100097050.85609074</v>
      </c>
      <c r="L2556" s="444">
        <f t="shared" ca="1" si="129"/>
        <v>-24123389256.317867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-24123389256.317867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-100514121.90132445</v>
      </c>
      <c r="L2557" s="444">
        <f t="shared" ca="1" si="129"/>
        <v>-24223903378.219193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-24223903378.219193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-100932930.74257997</v>
      </c>
      <c r="L2558" s="444">
        <f t="shared" ref="L2558:L2812" ca="1" si="134">I2558-J2558+K2558</f>
        <v>-24324836308.961773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-24324836308.961773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-101353484.62067406</v>
      </c>
      <c r="L2559" s="444">
        <f t="shared" ca="1" si="134"/>
        <v>-24426189793.582447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-24426189793.582447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-101775790.80659352</v>
      </c>
      <c r="L2560" s="444">
        <f t="shared" ca="1" si="134"/>
        <v>-24527965584.389042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-24527965584.389042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-102199856.601621</v>
      </c>
      <c r="L2561" s="444">
        <f t="shared" ca="1" si="134"/>
        <v>-24630165440.990662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-24630165440.990662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-102625689.33746108</v>
      </c>
      <c r="L2562" s="444">
        <f t="shared" ca="1" si="134"/>
        <v>-24732791130.328121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-24732791130.328121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-103053296.37636717</v>
      </c>
      <c r="L2563" s="444">
        <f t="shared" ca="1" si="134"/>
        <v>-24835844426.704487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-24835844426.704487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-103482685.1112687</v>
      </c>
      <c r="L2564" s="444">
        <f t="shared" ca="1" si="134"/>
        <v>-24939327111.815754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-24939327111.815754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-103913862.96589898</v>
      </c>
      <c r="L2565" s="444">
        <f t="shared" ca="1" si="134"/>
        <v>-25043240974.781654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-25043240974.781654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-104346837.39492355</v>
      </c>
      <c r="L2566" s="444">
        <f t="shared" ca="1" si="134"/>
        <v>-25147587812.176579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-25147587812.176579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-104781615.88406907</v>
      </c>
      <c r="L2567" s="444">
        <f t="shared" ca="1" si="134"/>
        <v>-25252369428.060646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-25252369428.060646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-105218205.9502527</v>
      </c>
      <c r="L2568" s="444">
        <f t="shared" ca="1" si="134"/>
        <v>-25357587634.010899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-25357587634.010899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-105656615.14171207</v>
      </c>
      <c r="L2569" s="444">
        <f t="shared" ca="1" si="134"/>
        <v>-25463244249.152611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-25463244249.152611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-106096851.03813587</v>
      </c>
      <c r="L2570" s="444">
        <f t="shared" ca="1" si="134"/>
        <v>-25569341100.190746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-25569341100.190746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-106538921.25079477</v>
      </c>
      <c r="L2571" s="444">
        <f t="shared" ca="1" si="134"/>
        <v>-25675880021.44154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-25675880021.44154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-106982833.42267308</v>
      </c>
      <c r="L2572" s="444">
        <f t="shared" ca="1" si="134"/>
        <v>-25782862854.864212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-25782862854.864212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-107428595.22860089</v>
      </c>
      <c r="L2573" s="444">
        <f t="shared" ca="1" si="134"/>
        <v>-25890291450.092812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-25890291450.092812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-107876214.37538671</v>
      </c>
      <c r="L2574" s="444">
        <f t="shared" ca="1" si="134"/>
        <v>-25998167664.468197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-25998167664.468197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-108325698.60195082</v>
      </c>
      <c r="L2575" s="444">
        <f t="shared" ca="1" si="134"/>
        <v>-26106493363.070148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-26106493363.070148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-108777055.67945895</v>
      </c>
      <c r="L2576" s="444">
        <f t="shared" ca="1" si="134"/>
        <v>-26215270418.749607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-26215270418.749607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-109230293.41145669</v>
      </c>
      <c r="L2577" s="444">
        <f t="shared" ca="1" si="134"/>
        <v>-26324500712.161064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-26324500712.161064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-109685419.63400443</v>
      </c>
      <c r="L2578" s="444">
        <f t="shared" ca="1" si="134"/>
        <v>-26434186131.795067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-26434186131.795067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-110142442.21581277</v>
      </c>
      <c r="L2579" s="444">
        <f t="shared" ca="1" si="134"/>
        <v>-26544328574.01088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-26544328574.01088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-110601369.05837867</v>
      </c>
      <c r="L2580" s="444">
        <f t="shared" ca="1" si="134"/>
        <v>-26654929943.06926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-26654929943.06926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-111062208.09612191</v>
      </c>
      <c r="L2581" s="444">
        <f t="shared" ca="1" si="134"/>
        <v>-26765992151.165382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-26765992151.165382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-111524967.29652242</v>
      </c>
      <c r="L2582" s="444">
        <f t="shared" ca="1" si="134"/>
        <v>-26877517118.461906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-26877517118.461906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-111989654.66025792</v>
      </c>
      <c r="L2583" s="444">
        <f t="shared" ca="1" si="134"/>
        <v>-26989506773.122166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-26989506773.122166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-112456278.22134236</v>
      </c>
      <c r="L2584" s="444">
        <f t="shared" ca="1" si="134"/>
        <v>-27101963051.34351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-27101963051.34351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-112924846.04726462</v>
      </c>
      <c r="L2585" s="444">
        <f t="shared" ca="1" si="134"/>
        <v>-27214887897.390774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-27214887897.390774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-113395366.23912823</v>
      </c>
      <c r="L2586" s="444">
        <f t="shared" ca="1" si="134"/>
        <v>-27328283263.629902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-27328283263.629902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-113867846.93179126</v>
      </c>
      <c r="L2587" s="444">
        <f t="shared" ca="1" si="134"/>
        <v>-27442151110.561691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-27442151110.561691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-114342296.29400703</v>
      </c>
      <c r="L2588" s="444">
        <f t="shared" ca="1" si="134"/>
        <v>-27556493406.855698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-27556493406.855698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-114818722.52856541</v>
      </c>
      <c r="L2589" s="444">
        <f t="shared" ca="1" si="134"/>
        <v>-27671312129.384262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-27671312129.384262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-115297133.87243441</v>
      </c>
      <c r="L2590" s="444">
        <f t="shared" ca="1" si="134"/>
        <v>-27786609263.256695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-27786609263.256695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-115777538.59690288</v>
      </c>
      <c r="L2591" s="444">
        <f t="shared" ca="1" si="134"/>
        <v>-27902386801.8536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-27902386801.8536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-116259945.00772335</v>
      </c>
      <c r="L2592" s="444">
        <f t="shared" ca="1" si="134"/>
        <v>-28018646746.861324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-28018646746.861324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-116744361.44525552</v>
      </c>
      <c r="L2593" s="444">
        <f t="shared" ca="1" si="134"/>
        <v>-28135391108.30658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-28135391108.30658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-117230796.28461076</v>
      </c>
      <c r="L2594" s="444">
        <f t="shared" ca="1" si="134"/>
        <v>-28252621904.59119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-28252621904.59119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-117719257.9357966</v>
      </c>
      <c r="L2595" s="444">
        <f t="shared" ca="1" si="134"/>
        <v>-28370341162.526985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-28370341162.526985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-118209754.84386241</v>
      </c>
      <c r="L2596" s="444">
        <f t="shared" ca="1" si="134"/>
        <v>-28488550917.370846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-28488550917.370846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-118702295.4890452</v>
      </c>
      <c r="L2597" s="444">
        <f t="shared" ca="1" si="134"/>
        <v>-28607253212.85989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-28607253212.85989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-119196888.38691622</v>
      </c>
      <c r="L2598" s="444">
        <f t="shared" ca="1" si="134"/>
        <v>-28726450101.246807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-28726450101.246807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-119693542.08852838</v>
      </c>
      <c r="L2599" s="444">
        <f t="shared" ca="1" si="134"/>
        <v>-28846143643.335335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-28846143643.335335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-120192265.1805639</v>
      </c>
      <c r="L2600" s="444">
        <f t="shared" ca="1" si="134"/>
        <v>-28966335908.5159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-28966335908.5159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-120693066.28548293</v>
      </c>
      <c r="L2601" s="444">
        <f t="shared" ca="1" si="134"/>
        <v>-29087028974.801384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-29087028974.801384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-121195954.06167243</v>
      </c>
      <c r="L2602" s="444">
        <f t="shared" ca="1" si="134"/>
        <v>-29208224928.863056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-29208224928.863056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-121700937.20359607</v>
      </c>
      <c r="L2603" s="444">
        <f t="shared" ca="1" si="134"/>
        <v>-29329925866.06665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-29329925866.06665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-122208024.44194438</v>
      </c>
      <c r="L2604" s="444">
        <f t="shared" ca="1" si="134"/>
        <v>-29452133890.508595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-29452133890.508595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-122717224.54378581</v>
      </c>
      <c r="L2605" s="444">
        <f t="shared" ca="1" si="134"/>
        <v>-29574851115.05238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-29574851115.05238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-123228546.31271824</v>
      </c>
      <c r="L2606" s="444">
        <f t="shared" ca="1" si="134"/>
        <v>-29698079661.365097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-29698079661.365097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-123741998.58902122</v>
      </c>
      <c r="L2607" s="444">
        <f t="shared" ca="1" si="134"/>
        <v>-29821821659.954117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-29821821659.954117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-124257590.24980882</v>
      </c>
      <c r="L2608" s="444">
        <f t="shared" ca="1" si="134"/>
        <v>-29946079250.203926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-29946079250.203926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-124775330.20918302</v>
      </c>
      <c r="L2609" s="444">
        <f t="shared" ca="1" si="134"/>
        <v>-30070854580.413109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-30070854580.413109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-125295227.41838793</v>
      </c>
      <c r="L2610" s="444">
        <f t="shared" ca="1" si="134"/>
        <v>-30196149807.831497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-30196149807.831497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-125817290.86596458</v>
      </c>
      <c r="L2611" s="444">
        <f t="shared" ca="1" si="134"/>
        <v>-30321967098.69746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-30321967098.69746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-126341529.57790609</v>
      </c>
      <c r="L2612" s="444">
        <f t="shared" ca="1" si="134"/>
        <v>-30448308628.275368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-30448308628.275368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-126867952.61781403</v>
      </c>
      <c r="L2613" s="444">
        <f t="shared" ca="1" si="134"/>
        <v>-30575176580.893181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-30575176580.893181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-127396569.08705492</v>
      </c>
      <c r="L2614" s="444">
        <f t="shared" ca="1" si="134"/>
        <v>-30702573149.980236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-30702573149.980236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-127927388.12491764</v>
      </c>
      <c r="L2615" s="444">
        <f t="shared" ca="1" si="134"/>
        <v>-30830500538.105152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-30830500538.105152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-128460418.90877147</v>
      </c>
      <c r="L2616" s="444">
        <f t="shared" ca="1" si="134"/>
        <v>-30958960957.013924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-30958960957.013924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-128995670.65422466</v>
      </c>
      <c r="L2617" s="444">
        <f t="shared" ca="1" si="134"/>
        <v>-31087956627.668148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-31087956627.668148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-129533152.61528395</v>
      </c>
      <c r="L2618" s="444">
        <f t="shared" ca="1" si="134"/>
        <v>-31217489780.283432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-31217489780.283432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-130072874.0845143</v>
      </c>
      <c r="L2619" s="444">
        <f t="shared" ca="1" si="134"/>
        <v>-31347562654.367947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-31347562654.367947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-130614844.39319977</v>
      </c>
      <c r="L2620" s="444">
        <f t="shared" ca="1" si="134"/>
        <v>-31478177498.761147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-31478177498.761147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-131159072.91150478</v>
      </c>
      <c r="L2621" s="444">
        <f t="shared" ca="1" si="134"/>
        <v>-31609336571.672653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-31609336571.672653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-131705569.04863605</v>
      </c>
      <c r="L2622" s="444">
        <f t="shared" ca="1" si="134"/>
        <v>-31741042140.721291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-31741042140.721291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-132254342.25300537</v>
      </c>
      <c r="L2623" s="444">
        <f t="shared" ca="1" si="134"/>
        <v>-31873296482.974297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-31873296482.974297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-132805402.01239289</v>
      </c>
      <c r="L2624" s="444">
        <f t="shared" ca="1" si="134"/>
        <v>-32006101884.986691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-32006101884.986691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-133358757.85411121</v>
      </c>
      <c r="L2625" s="444">
        <f t="shared" ca="1" si="134"/>
        <v>-32139460642.840801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-32139460642.840801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-133914419.34517002</v>
      </c>
      <c r="L2626" s="444">
        <f t="shared" ca="1" si="134"/>
        <v>-32273375062.18597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-32273375062.18597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-134472396.09244153</v>
      </c>
      <c r="L2627" s="444">
        <f t="shared" ca="1" si="134"/>
        <v>-32407847458.278412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-32407847458.278412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-135032697.7428267</v>
      </c>
      <c r="L2628" s="444">
        <f t="shared" ca="1" si="134"/>
        <v>-32542880156.02124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-32542880156.02124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-135595333.98342183</v>
      </c>
      <c r="L2629" s="444">
        <f t="shared" ca="1" si="134"/>
        <v>-32678475490.004662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-32678475490.004662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-136160314.54168609</v>
      </c>
      <c r="L2630" s="444">
        <f t="shared" ca="1" si="134"/>
        <v>-32814635804.546349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-32814635804.546349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-136727649.18560979</v>
      </c>
      <c r="L2631" s="444">
        <f t="shared" ca="1" si="134"/>
        <v>-32951363453.731956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-32951363453.731956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-137297347.72388315</v>
      </c>
      <c r="L2632" s="444">
        <f t="shared" ca="1" si="134"/>
        <v>-33088660801.455841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-33088660801.455841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-137869420.00606599</v>
      </c>
      <c r="L2633" s="444">
        <f t="shared" ca="1" si="134"/>
        <v>-33226530221.461906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-33226530221.461906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-138443875.92275792</v>
      </c>
      <c r="L2634" s="444">
        <f t="shared" ca="1" si="134"/>
        <v>-33364974097.384663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-33364974097.384663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-139020725.40576944</v>
      </c>
      <c r="L2635" s="444">
        <f t="shared" ca="1" si="134"/>
        <v>-33503994822.790432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-33503994822.790432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-139599978.42829347</v>
      </c>
      <c r="L2636" s="444">
        <f t="shared" ca="1" si="134"/>
        <v>-33643594801.218727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-33643594801.218727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-140181645.00507802</v>
      </c>
      <c r="L2637" s="444">
        <f t="shared" ca="1" si="134"/>
        <v>-33783776446.223804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-33783776446.223804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-140765735.19259918</v>
      </c>
      <c r="L2638" s="444">
        <f t="shared" ca="1" si="134"/>
        <v>-33924542181.416405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-33924542181.416405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-141352259.08923501</v>
      </c>
      <c r="L2639" s="444">
        <f t="shared" ca="1" si="134"/>
        <v>-34065894440.505638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-34065894440.505638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-141941226.83544013</v>
      </c>
      <c r="L2640" s="444">
        <f t="shared" ca="1" si="134"/>
        <v>-34207835667.34108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-34207835667.34108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-142532648.61392114</v>
      </c>
      <c r="L2641" s="444">
        <f t="shared" ca="1" si="134"/>
        <v>-34350368315.955002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-34350368315.955002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-143126534.64981249</v>
      </c>
      <c r="L2642" s="444">
        <f t="shared" ca="1" si="134"/>
        <v>-34493494850.604813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-34493494850.604813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-143722895.2108534</v>
      </c>
      <c r="L2643" s="444">
        <f t="shared" ca="1" si="134"/>
        <v>-34637217745.815666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-34637217745.815666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-144321740.60756528</v>
      </c>
      <c r="L2644" s="444">
        <f t="shared" ca="1" si="134"/>
        <v>-34781539486.423233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-34781539486.423233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-144923081.19343013</v>
      </c>
      <c r="L2645" s="444">
        <f t="shared" ca="1" si="134"/>
        <v>-34926462567.616661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-34926462567.616661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-145526927.36506942</v>
      </c>
      <c r="L2646" s="444">
        <f t="shared" ca="1" si="134"/>
        <v>-35071989494.981728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-35071989494.981728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-146133289.56242386</v>
      </c>
      <c r="L2647" s="444">
        <f t="shared" ca="1" si="134"/>
        <v>-35218122784.544151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-35218122784.544151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-146742178.26893395</v>
      </c>
      <c r="L2648" s="444">
        <f t="shared" ca="1" si="134"/>
        <v>-35364864962.813087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-35364864962.813087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-147353604.01172119</v>
      </c>
      <c r="L2649" s="444">
        <f t="shared" ca="1" si="134"/>
        <v>-35512218566.824806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-35512218566.824806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-147967577.36177003</v>
      </c>
      <c r="L2650" s="444">
        <f t="shared" ca="1" si="134"/>
        <v>-35660186144.186577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-35660186144.186577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-148584108.93411073</v>
      </c>
      <c r="L2651" s="444">
        <f t="shared" ca="1" si="134"/>
        <v>-35808770253.120689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-35808770253.120689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-149203209.38800287</v>
      </c>
      <c r="L2652" s="444">
        <f t="shared" ca="1" si="134"/>
        <v>-35957973462.50869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-35957973462.50869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-149824889.42711955</v>
      </c>
      <c r="L2653" s="444">
        <f t="shared" ca="1" si="134"/>
        <v>-36107798351.935806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-36107798351.935806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-150449159.79973254</v>
      </c>
      <c r="L2654" s="444">
        <f t="shared" ca="1" si="134"/>
        <v>-36258247511.735542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-36258247511.735542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-151076031.2988981</v>
      </c>
      <c r="L2655" s="444">
        <f t="shared" ca="1" si="134"/>
        <v>-36409323543.034439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-36409323543.034439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-151705514.76264349</v>
      </c>
      <c r="L2656" s="444">
        <f t="shared" ca="1" si="134"/>
        <v>-36561029057.797081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-36561029057.797081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-152337621.0741545</v>
      </c>
      <c r="L2657" s="444">
        <f t="shared" ca="1" si="134"/>
        <v>-36713366678.871239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-36713366678.871239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-152972361.16196349</v>
      </c>
      <c r="L2658" s="444">
        <f t="shared" ca="1" si="134"/>
        <v>-36866339040.033203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-36866339040.033203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-153609746.00013834</v>
      </c>
      <c r="L2659" s="444">
        <f t="shared" ca="1" si="134"/>
        <v>-37019948786.03334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-37019948786.03334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-154249786.60847226</v>
      </c>
      <c r="L2660" s="444">
        <f t="shared" ca="1" si="134"/>
        <v>-37174198572.641815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-37174198572.641815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-154892494.05267423</v>
      </c>
      <c r="L2661" s="444">
        <f t="shared" ca="1" si="134"/>
        <v>-37329091066.694489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-37329091066.694489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-155537879.44456038</v>
      </c>
      <c r="L2662" s="444">
        <f t="shared" ca="1" si="134"/>
        <v>-37484628946.139046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-37484628946.139046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-156185953.94224602</v>
      </c>
      <c r="L2663" s="444">
        <f t="shared" ca="1" si="134"/>
        <v>-37640814900.081291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-37640814900.081291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-156836728.7503387</v>
      </c>
      <c r="L2664" s="444">
        <f t="shared" ca="1" si="134"/>
        <v>-37797651628.831627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-37797651628.831627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-157490215.12013179</v>
      </c>
      <c r="L2665" s="444">
        <f t="shared" ca="1" si="134"/>
        <v>-37955141843.951759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-37955141843.951759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-158146424.34979901</v>
      </c>
      <c r="L2666" s="444">
        <f t="shared" ca="1" si="134"/>
        <v>-38113288268.301559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-38113288268.301559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-158805367.78458983</v>
      </c>
      <c r="L2667" s="444">
        <f t="shared" ca="1" si="134"/>
        <v>-38272093636.086151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-38272093636.086151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-159467056.81702563</v>
      </c>
      <c r="L2668" s="444">
        <f t="shared" ca="1" si="134"/>
        <v>-38431560692.903175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-38431560692.903175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-160131502.88709655</v>
      </c>
      <c r="L2669" s="444">
        <f t="shared" ca="1" si="134"/>
        <v>-38591692195.790276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-38591692195.790276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-160798717.48245949</v>
      </c>
      <c r="L2670" s="444">
        <f t="shared" ca="1" si="134"/>
        <v>-38752490913.272736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-38752490913.272736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-161468712.13863641</v>
      </c>
      <c r="L2671" s="444">
        <f t="shared" ca="1" si="134"/>
        <v>-38913959625.411369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-38913959625.411369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-162141498.43921405</v>
      </c>
      <c r="L2672" s="444">
        <f t="shared" ca="1" si="134"/>
        <v>-39076101123.850586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-39076101123.850586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-162817088.01604411</v>
      </c>
      <c r="L2673" s="444">
        <f t="shared" ca="1" si="134"/>
        <v>-39238918211.866631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-39238918211.866631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-163495492.54944429</v>
      </c>
      <c r="L2674" s="444">
        <f t="shared" ca="1" si="134"/>
        <v>-39402413704.416077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-39402413704.416077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-164176723.76840031</v>
      </c>
      <c r="L2675" s="444">
        <f t="shared" ca="1" si="134"/>
        <v>-39566590428.184479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-39566590428.184479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-164860793.45076865</v>
      </c>
      <c r="L2676" s="444">
        <f t="shared" ca="1" si="134"/>
        <v>-39731451221.635246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-39731451221.635246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-165547713.42348018</v>
      </c>
      <c r="L2677" s="444">
        <f t="shared" ca="1" si="134"/>
        <v>-39896998935.058723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-39896998935.058723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-166237495.56274468</v>
      </c>
      <c r="L2678" s="444">
        <f t="shared" ca="1" si="134"/>
        <v>-40063236430.621468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-40063236430.621468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-166930151.79425612</v>
      </c>
      <c r="L2679" s="444">
        <f t="shared" ca="1" si="134"/>
        <v>-40230166582.415726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-40230166582.415726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-167625694.09339887</v>
      </c>
      <c r="L2680" s="444">
        <f t="shared" ca="1" si="134"/>
        <v>-40397792276.509125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-40397792276.509125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-168324134.48545468</v>
      </c>
      <c r="L2681" s="444">
        <f t="shared" ca="1" si="134"/>
        <v>-40566116410.994583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-40566116410.994583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-169025485.04581076</v>
      </c>
      <c r="L2682" s="444">
        <f t="shared" ca="1" si="134"/>
        <v>-40735141896.040398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-40735141896.040398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-169729757.90016833</v>
      </c>
      <c r="L2683" s="444">
        <f t="shared" ca="1" si="134"/>
        <v>-40904871653.940567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-40904871653.940567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-170436965.22475237</v>
      </c>
      <c r="L2684" s="444">
        <f t="shared" ca="1" si="134"/>
        <v>-41075308619.165321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-41075308619.165321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-171147119.24652216</v>
      </c>
      <c r="L2685" s="444">
        <f t="shared" ca="1" si="134"/>
        <v>-41246455738.411842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-41246455738.411842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-171860232.24338266</v>
      </c>
      <c r="L2686" s="444">
        <f t="shared" ca="1" si="134"/>
        <v>-41418315970.655228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-41418315970.655228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-172576316.54439679</v>
      </c>
      <c r="L2687" s="444">
        <f t="shared" ca="1" si="134"/>
        <v>-41590892287.199623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-41590892287.199623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-173295384.52999842</v>
      </c>
      <c r="L2688" s="444">
        <f t="shared" ca="1" si="134"/>
        <v>-41764187671.729622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-41764187671.729622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-174017448.63220677</v>
      </c>
      <c r="L2689" s="444">
        <f t="shared" ca="1" si="134"/>
        <v>-41938205120.361832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-41938205120.361832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-174742521.33484095</v>
      </c>
      <c r="L2690" s="444">
        <f t="shared" ca="1" si="134"/>
        <v>-42112947641.696671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-42112947641.696671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-175470615.17373613</v>
      </c>
      <c r="L2691" s="444">
        <f t="shared" ca="1" si="134"/>
        <v>-42288418256.870407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-42288418256.870407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-176201742.73696002</v>
      </c>
      <c r="L2692" s="444">
        <f t="shared" ca="1" si="134"/>
        <v>-42464619999.607368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-42464619999.607368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-176935916.66503069</v>
      </c>
      <c r="L2693" s="444">
        <f t="shared" ca="1" si="134"/>
        <v>-42641555916.2724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-42641555916.2724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-177673149.651135</v>
      </c>
      <c r="L2694" s="444">
        <f t="shared" ca="1" si="134"/>
        <v>-42819229065.923538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-42819229065.923538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-178413454.44134808</v>
      </c>
      <c r="L2695" s="444">
        <f t="shared" ca="1" si="134"/>
        <v>-42997642520.364883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-42997642520.364883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-179156843.83485368</v>
      </c>
      <c r="L2696" s="444">
        <f t="shared" ca="1" si="134"/>
        <v>-43176799364.199738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-43176799364.199738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-179903330.68416557</v>
      </c>
      <c r="L2697" s="444">
        <f t="shared" ca="1" si="134"/>
        <v>-43356702694.883904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-43356702694.883904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-180652927.89534959</v>
      </c>
      <c r="L2698" s="444">
        <f t="shared" ca="1" si="134"/>
        <v>-43537355622.779251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-43537355622.779251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-181405648.42824689</v>
      </c>
      <c r="L2699" s="444">
        <f t="shared" ca="1" si="134"/>
        <v>-43718761271.207497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-43718761271.207497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-182161505.29669791</v>
      </c>
      <c r="L2700" s="444">
        <f t="shared" ca="1" si="134"/>
        <v>-43900922776.504196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-43900922776.504196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-182920511.56876749</v>
      </c>
      <c r="L2701" s="444">
        <f t="shared" ca="1" si="134"/>
        <v>-44083843288.07296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-44083843288.07296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-183682680.36697066</v>
      </c>
      <c r="L2702" s="444">
        <f t="shared" ca="1" si="134"/>
        <v>-44267525968.439934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-44267525968.439934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-184448024.86849973</v>
      </c>
      <c r="L2703" s="444">
        <f t="shared" ca="1" si="134"/>
        <v>-44451973993.308434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-44451973993.308434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-185216558.30545181</v>
      </c>
      <c r="L2704" s="444">
        <f t="shared" ca="1" si="134"/>
        <v>-44637190551.613884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-44637190551.613884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-185988293.96505785</v>
      </c>
      <c r="L2705" s="444">
        <f t="shared" ca="1" si="134"/>
        <v>-44823178845.578941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-44823178845.578941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-186763245.18991226</v>
      </c>
      <c r="L2706" s="444">
        <f t="shared" ca="1" si="134"/>
        <v>-45009942090.768852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-45009942090.768852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-187541425.37820354</v>
      </c>
      <c r="L2707" s="444">
        <f t="shared" ca="1" si="134"/>
        <v>-45197483516.147057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-45197483516.147057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-188322847.98394606</v>
      </c>
      <c r="L2708" s="444">
        <f t="shared" ca="1" si="134"/>
        <v>-45385806364.131004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-45385806364.131004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-189107526.51721251</v>
      </c>
      <c r="L2709" s="444">
        <f t="shared" ca="1" si="134"/>
        <v>-45574913890.648216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-45574913890.648216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-189895474.54436755</v>
      </c>
      <c r="L2710" s="444">
        <f t="shared" ca="1" si="134"/>
        <v>-45764809365.192581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-45764809365.192581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-190686705.68830243</v>
      </c>
      <c r="L2711" s="444">
        <f t="shared" ca="1" si="134"/>
        <v>-45955496070.880882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-45955496070.880882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-191481233.62867033</v>
      </c>
      <c r="L2712" s="444">
        <f t="shared" ca="1" si="134"/>
        <v>-46146977304.509552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-46146977304.509552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-192279072.10212314</v>
      </c>
      <c r="L2713" s="444">
        <f t="shared" ca="1" si="134"/>
        <v>-46339256376.611671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-46339256376.611671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-193080234.90254864</v>
      </c>
      <c r="L2714" s="444">
        <f t="shared" ca="1" si="134"/>
        <v>-46532336611.514221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-46532336611.514221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-193884735.88130924</v>
      </c>
      <c r="L2715" s="444">
        <f t="shared" ca="1" si="134"/>
        <v>-46726221347.395531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-46726221347.395531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-194692588.94748136</v>
      </c>
      <c r="L2716" s="444">
        <f t="shared" ca="1" si="134"/>
        <v>-46920913936.34301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-46920913936.34301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-195503808.06809586</v>
      </c>
      <c r="L2717" s="444">
        <f t="shared" ca="1" si="134"/>
        <v>-47116417744.411102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-47116417744.411102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-196318407.2683796</v>
      </c>
      <c r="L2718" s="444">
        <f t="shared" ca="1" si="134"/>
        <v>-47312736151.679482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-47312736151.679482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-197136400.63199782</v>
      </c>
      <c r="L2719" s="444">
        <f t="shared" ca="1" si="134"/>
        <v>-47509872552.311478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-47509872552.311478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-197957802.30129781</v>
      </c>
      <c r="L2720" s="444">
        <f t="shared" ca="1" si="134"/>
        <v>-47707830354.612778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-47707830354.612778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-198782626.47755325</v>
      </c>
      <c r="L2721" s="444">
        <f t="shared" ca="1" si="134"/>
        <v>-47906612981.090332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-47906612981.090332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-199610887.42120972</v>
      </c>
      <c r="L2722" s="444">
        <f t="shared" ca="1" si="134"/>
        <v>-48106223868.511543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-48106223868.511543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-200442599.45213142</v>
      </c>
      <c r="L2723" s="444">
        <f t="shared" ca="1" si="134"/>
        <v>-48306666467.963676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-48306666467.963676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-201277776.94984865</v>
      </c>
      <c r="L2724" s="444">
        <f t="shared" ca="1" si="134"/>
        <v>-48507944244.913528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-48507944244.913528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-202116434.35380638</v>
      </c>
      <c r="L2725" s="444">
        <f t="shared" ca="1" si="134"/>
        <v>-48710060679.267334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-48710060679.267334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-202958586.16361389</v>
      </c>
      <c r="L2726" s="444">
        <f t="shared" ca="1" si="134"/>
        <v>-48913019265.430946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-48913019265.430946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-203804246.93929562</v>
      </c>
      <c r="L2727" s="444">
        <f t="shared" ca="1" si="134"/>
        <v>-49116823512.370239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-49116823512.370239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-204653431.30154267</v>
      </c>
      <c r="L2728" s="444">
        <f t="shared" ca="1" si="134"/>
        <v>-49321476943.671783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-49321476943.671783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-205506153.93196577</v>
      </c>
      <c r="L2729" s="444">
        <f t="shared" ca="1" si="134"/>
        <v>-49526983097.603752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-49526983097.603752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-206362429.57334897</v>
      </c>
      <c r="L2730" s="444">
        <f t="shared" ca="1" si="134"/>
        <v>-49733345527.177101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-49733345527.177101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-207222273.02990457</v>
      </c>
      <c r="L2731" s="444">
        <f t="shared" ca="1" si="134"/>
        <v>-49940567800.207008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-49940567800.207008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-208085699.1675292</v>
      </c>
      <c r="L2732" s="444">
        <f t="shared" ca="1" si="134"/>
        <v>-50148653499.374535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-50148653499.374535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-208952722.91406056</v>
      </c>
      <c r="L2733" s="444">
        <f t="shared" ca="1" si="134"/>
        <v>-50357606222.288597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-50357606222.288597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-209823359.25953582</v>
      </c>
      <c r="L2734" s="444">
        <f t="shared" ca="1" si="134"/>
        <v>-50567429581.548134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-50567429581.548134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-210697623.25645056</v>
      </c>
      <c r="L2735" s="444">
        <f t="shared" ca="1" si="134"/>
        <v>-50778127204.804581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-50778127204.804581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-211575530.02001908</v>
      </c>
      <c r="L2736" s="444">
        <f t="shared" ca="1" si="134"/>
        <v>-50989702734.8246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-50989702734.8246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-212457094.72843584</v>
      </c>
      <c r="L2737" s="444">
        <f t="shared" ca="1" si="134"/>
        <v>-51202159829.55304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-51202159829.55304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-213342332.62313765</v>
      </c>
      <c r="L2738" s="444">
        <f t="shared" ca="1" si="134"/>
        <v>-51415502162.176178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-51415502162.176178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-214231259.00906742</v>
      </c>
      <c r="L2739" s="444">
        <f t="shared" ca="1" si="134"/>
        <v>-51629733421.185242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-51629733421.185242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-215123889.25493851</v>
      </c>
      <c r="L2740" s="444">
        <f t="shared" ca="1" si="134"/>
        <v>-51844857310.440178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-51844857310.440178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-216020238.79350075</v>
      </c>
      <c r="L2741" s="444">
        <f t="shared" ca="1" si="134"/>
        <v>-52060877549.233681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-52060877549.233681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-216920323.12180701</v>
      </c>
      <c r="L2742" s="444">
        <f t="shared" ca="1" si="134"/>
        <v>-52277797872.355484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-52277797872.355484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-217824157.80148119</v>
      </c>
      <c r="L2743" s="444">
        <f t="shared" ca="1" si="134"/>
        <v>-52495622030.156967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-52495622030.156967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-218731758.45898736</v>
      </c>
      <c r="L2744" s="444">
        <f t="shared" ca="1" si="134"/>
        <v>-52714353788.615952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-52714353788.615952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-219643140.78589979</v>
      </c>
      <c r="L2745" s="444">
        <f t="shared" ca="1" si="134"/>
        <v>-52933996929.401848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-52933996929.401848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-220558320.53917435</v>
      </c>
      <c r="L2746" s="444">
        <f t="shared" ca="1" si="134"/>
        <v>-53154555249.941025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-53154555249.941025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-221477313.54142094</v>
      </c>
      <c r="L2747" s="444">
        <f t="shared" ca="1" si="134"/>
        <v>-53376032563.482445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-53376032563.482445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-222400135.68117684</v>
      </c>
      <c r="L2748" s="444">
        <f t="shared" ca="1" si="134"/>
        <v>-53598432699.16362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-53598432699.16362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-223326802.91318178</v>
      </c>
      <c r="L2749" s="444">
        <f t="shared" ca="1" si="134"/>
        <v>-53821759502.076805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-53821759502.076805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-224257331.25865337</v>
      </c>
      <c r="L2750" s="444">
        <f t="shared" ca="1" si="134"/>
        <v>-54046016833.335457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-54046016833.335457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-225191736.8055644</v>
      </c>
      <c r="L2751" s="444">
        <f t="shared" ca="1" si="134"/>
        <v>-54271208570.141022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-54271208570.141022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-226130035.7089209</v>
      </c>
      <c r="L2752" s="444">
        <f t="shared" ca="1" si="134"/>
        <v>-54497338605.849945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-54497338605.849945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-227072244.19104144</v>
      </c>
      <c r="L2753" s="444">
        <f t="shared" ca="1" si="134"/>
        <v>-54724410850.040985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-54724410850.040985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-228018378.54183742</v>
      </c>
      <c r="L2754" s="444">
        <f t="shared" ca="1" si="134"/>
        <v>-54952429228.582825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-54952429228.582825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-228968455.11909509</v>
      </c>
      <c r="L2755" s="444">
        <f t="shared" ca="1" si="134"/>
        <v>-55181397683.70192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-55181397683.70192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-229922490.34875801</v>
      </c>
      <c r="L2756" s="444">
        <f t="shared" ca="1" si="134"/>
        <v>-55411320174.050674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-55411320174.050674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-230880500.72521114</v>
      </c>
      <c r="L2757" s="444">
        <f t="shared" ca="1" si="134"/>
        <v>-55642200674.775887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-55642200674.775887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-231842502.8115662</v>
      </c>
      <c r="L2758" s="444">
        <f t="shared" ca="1" si="134"/>
        <v>-55874043177.587456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-55874043177.587456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-232808513.23994774</v>
      </c>
      <c r="L2759" s="444">
        <f t="shared" ca="1" si="134"/>
        <v>-56106851690.8274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-56106851690.8274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-233778548.71178088</v>
      </c>
      <c r="L2760" s="444">
        <f t="shared" ca="1" si="134"/>
        <v>-56340630239.539185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-56340630239.539185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-234752625.99807996</v>
      </c>
      <c r="L2761" s="444">
        <f t="shared" ca="1" si="134"/>
        <v>-56575382865.537262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-56575382865.537262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-235730761.9397386</v>
      </c>
      <c r="L2762" s="444">
        <f t="shared" ca="1" si="134"/>
        <v>-56811113627.476997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-56811113627.476997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-236712973.44782084</v>
      </c>
      <c r="L2763" s="444">
        <f t="shared" ca="1" si="134"/>
        <v>-57047826600.92482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-57047826600.92482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-237699277.50385338</v>
      </c>
      <c r="L2764" s="444">
        <f t="shared" ca="1" si="134"/>
        <v>-57285525878.428673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-57285525878.428673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-238689691.16011944</v>
      </c>
      <c r="L2765" s="444">
        <f t="shared" ca="1" si="134"/>
        <v>-57524215569.588791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-57524215569.588791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-239684231.53995329</v>
      </c>
      <c r="L2766" s="444">
        <f t="shared" ca="1" si="134"/>
        <v>-57763899801.128746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-57763899801.128746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-240682915.83803645</v>
      </c>
      <c r="L2767" s="444">
        <f t="shared" ca="1" si="134"/>
        <v>-58004582716.966782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-58004582716.966782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-241685761.32069492</v>
      </c>
      <c r="L2768" s="444">
        <f t="shared" ca="1" si="134"/>
        <v>-58246268478.287476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-58246268478.287476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-242692785.32619777</v>
      </c>
      <c r="L2769" s="444">
        <f t="shared" ca="1" si="134"/>
        <v>-58488961263.61367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-58488961263.61367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-243704005.26505697</v>
      </c>
      <c r="L2770" s="444">
        <f t="shared" ca="1" si="134"/>
        <v>-58732665268.878731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-58732665268.878731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-244719438.62032804</v>
      </c>
      <c r="L2771" s="444">
        <f t="shared" ca="1" si="134"/>
        <v>-58977384707.499062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-58977384707.499062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-245739102.94791275</v>
      </c>
      <c r="L2772" s="444">
        <f t="shared" ca="1" si="134"/>
        <v>-59223123810.446976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-59223123810.446976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-246763015.87686241</v>
      </c>
      <c r="L2773" s="444">
        <f t="shared" ca="1" si="134"/>
        <v>-59469886826.323837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-59469886826.323837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-247791195.10968265</v>
      </c>
      <c r="L2774" s="444">
        <f t="shared" ca="1" si="134"/>
        <v>-59717678021.433517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-59717678021.433517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-248823658.42263961</v>
      </c>
      <c r="L2775" s="444">
        <f t="shared" ca="1" si="134"/>
        <v>-59966501679.856155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-59966501679.856155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-249860423.6660673</v>
      </c>
      <c r="L2776" s="444">
        <f t="shared" ca="1" si="134"/>
        <v>-60216362103.522224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-60216362103.522224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-250901508.76467589</v>
      </c>
      <c r="L2777" s="444">
        <f t="shared" ca="1" si="134"/>
        <v>-60467263612.286903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-60467263612.286903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-251946931.7178621</v>
      </c>
      <c r="L2778" s="444">
        <f t="shared" ca="1" si="134"/>
        <v>-60719210544.004768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-60719210544.004768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-252996710.60001987</v>
      </c>
      <c r="L2779" s="444">
        <f t="shared" ca="1" si="134"/>
        <v>-60972207254.60479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-60972207254.60479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-254050863.56085327</v>
      </c>
      <c r="L2780" s="444">
        <f t="shared" ca="1" si="134"/>
        <v>-61226258118.165642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-61226258118.165642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-255109408.82569015</v>
      </c>
      <c r="L2781" s="444">
        <f t="shared" ca="1" si="134"/>
        <v>-61481367526.991333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-61481367526.991333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-256172364.69579718</v>
      </c>
      <c r="L2782" s="444">
        <f t="shared" ca="1" si="134"/>
        <v>-61737539891.687134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-61737539891.687134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-257239749.54869643</v>
      </c>
      <c r="L2783" s="444">
        <f t="shared" ca="1" si="134"/>
        <v>-61994779641.235832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-61994779641.235832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-258311581.83848262</v>
      </c>
      <c r="L2784" s="444">
        <f t="shared" ca="1" si="134"/>
        <v>-62253091223.074318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-62253091223.074318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-259387880.09614298</v>
      </c>
      <c r="L2785" s="444">
        <f t="shared" ca="1" si="134"/>
        <v>-62512479103.170464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-62512479103.170464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-260468662.92987689</v>
      </c>
      <c r="L2786" s="444">
        <f t="shared" ca="1" si="134"/>
        <v>-62772947766.100342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-62772947766.100342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-261553949.02541807</v>
      </c>
      <c r="L2787" s="444">
        <f t="shared" ca="1" si="134"/>
        <v>-63034501715.125763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-63034501715.125763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-262643757.14635733</v>
      </c>
      <c r="L2788" s="444">
        <f t="shared" ca="1" si="134"/>
        <v>-63297145472.272118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-63297145472.272118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-263738106.13446715</v>
      </c>
      <c r="L2789" s="444">
        <f t="shared" ca="1" si="134"/>
        <v>-63560883578.406586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-63560883578.406586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-264837014.91002747</v>
      </c>
      <c r="L2790" s="444">
        <f t="shared" ca="1" si="134"/>
        <v>-63825720593.316612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-63825720593.316612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-265940502.47215256</v>
      </c>
      <c r="L2791" s="444">
        <f t="shared" ca="1" si="134"/>
        <v>-64091661095.788765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-64091661095.788765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-267048587.89911985</v>
      </c>
      <c r="L2792" s="444">
        <f t="shared" ca="1" si="134"/>
        <v>-64358709683.687881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-64358709683.687881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-268161290.34869951</v>
      </c>
      <c r="L2793" s="444">
        <f t="shared" ca="1" si="134"/>
        <v>-64626870974.036583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-64626870974.036583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-269278629.05848575</v>
      </c>
      <c r="L2794" s="444">
        <f t="shared" ca="1" si="134"/>
        <v>-64896149603.09507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-64896149603.09507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-270400623.34622943</v>
      </c>
      <c r="L2795" s="444">
        <f t="shared" ca="1" si="134"/>
        <v>-65166550226.441299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-65166550226.441299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-271527292.61017209</v>
      </c>
      <c r="L2796" s="444">
        <f t="shared" ca="1" si="134"/>
        <v>-65438077519.051468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-65438077519.051468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-272658656.32938111</v>
      </c>
      <c r="L2797" s="444">
        <f t="shared" ca="1" si="134"/>
        <v>-65710736175.380852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-65710736175.380852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-273794734.06408685</v>
      </c>
      <c r="L2798" s="444">
        <f t="shared" ca="1" si="134"/>
        <v>-65984530909.444939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-65984530909.444939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-274935545.45602053</v>
      </c>
      <c r="L2799" s="444">
        <f t="shared" ca="1" si="134"/>
        <v>-66259466454.900963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-66259466454.900963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-276081110.22875398</v>
      </c>
      <c r="L2800" s="444">
        <f t="shared" ca="1" si="134"/>
        <v>-66535547565.129715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-66535547565.129715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-277231448.18804049</v>
      </c>
      <c r="L2801" s="444">
        <f t="shared" ca="1" si="134"/>
        <v>-66812779013.317757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-66812779013.317757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-278386579.2221573</v>
      </c>
      <c r="L2802" s="444">
        <f t="shared" ca="1" si="134"/>
        <v>-67091165592.539917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-67091165592.539917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-279546523.30224967</v>
      </c>
      <c r="L2803" s="444">
        <f t="shared" ca="1" si="134"/>
        <v>-67370712115.842163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-67370712115.842163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-280711300.48267567</v>
      </c>
      <c r="L2804" s="444">
        <f t="shared" ca="1" si="134"/>
        <v>-67651423416.324837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-67651423416.324837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-281880930.90135348</v>
      </c>
      <c r="L2805" s="444">
        <f t="shared" ca="1" si="134"/>
        <v>-67933304347.226189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-67933304347.226189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-283055434.78010911</v>
      </c>
      <c r="L2806" s="444">
        <f t="shared" ca="1" si="134"/>
        <v>-68216359782.006294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-68216359782.006294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-284234832.42502624</v>
      </c>
      <c r="L2807" s="444">
        <f t="shared" ca="1" si="134"/>
        <v>-68500594614.43132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-68500594614.43132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-285419144.22679716</v>
      </c>
      <c r="L2808" s="444">
        <f t="shared" ca="1" si="134"/>
        <v>-68786013758.658112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-68786013758.658112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-286608390.66107547</v>
      </c>
      <c r="L2809" s="444">
        <f t="shared" ca="1" si="134"/>
        <v>-69072622149.319183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-69072622149.319183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-287802592.28882992</v>
      </c>
      <c r="L2810" s="444">
        <f t="shared" ca="1" si="134"/>
        <v>-69360424741.608017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-69360424741.608017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-289001769.75670004</v>
      </c>
      <c r="L2811" s="444">
        <f t="shared" ca="1" si="134"/>
        <v>-69649426511.364716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-69649426511.364716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-290205943.79735297</v>
      </c>
      <c r="L2812" s="444">
        <f t="shared" ca="1" si="134"/>
        <v>-69939632455.162064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-69939632455.162064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-291415135.22984195</v>
      </c>
      <c r="L2813" s="444">
        <f t="shared" ref="L2813:L3067" ca="1" si="139">I2813-J2813+K2813</f>
        <v>-70231047590.391907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-70231047590.391907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-292629364.9599663</v>
      </c>
      <c r="L2814" s="444">
        <f t="shared" ca="1" si="139"/>
        <v>-70523676955.351868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-70523676955.351868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-293848653.98063278</v>
      </c>
      <c r="L2815" s="444">
        <f t="shared" ca="1" si="139"/>
        <v>-70817525609.332504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-70817525609.332504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-295073023.37221879</v>
      </c>
      <c r="L2816" s="444">
        <f t="shared" ca="1" si="139"/>
        <v>-71112598632.704727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-71112598632.704727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-296302494.30293638</v>
      </c>
      <c r="L2817" s="444">
        <f t="shared" ca="1" si="139"/>
        <v>-71408901127.00766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-71408901127.00766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-297537088.02919859</v>
      </c>
      <c r="L2818" s="444">
        <f t="shared" ca="1" si="139"/>
        <v>-71706438215.036865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-71706438215.036865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-298776825.89598691</v>
      </c>
      <c r="L2819" s="444">
        <f t="shared" ca="1" si="139"/>
        <v>-72005215040.932846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-72005215040.932846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-300021729.33722019</v>
      </c>
      <c r="L2820" s="444">
        <f t="shared" ca="1" si="139"/>
        <v>-72305236770.270065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-72305236770.270065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-301271819.87612528</v>
      </c>
      <c r="L2821" s="444">
        <f t="shared" ca="1" si="139"/>
        <v>-72606508590.146194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-72606508590.146194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-302527119.12560916</v>
      </c>
      <c r="L2822" s="444">
        <f t="shared" ca="1" si="139"/>
        <v>-72909035709.271805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-72909035709.271805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-303787648.78863251</v>
      </c>
      <c r="L2823" s="444">
        <f t="shared" ca="1" si="139"/>
        <v>-73212823358.06044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-73212823358.06044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-305053430.65858519</v>
      </c>
      <c r="L2824" s="444">
        <f t="shared" ca="1" si="139"/>
        <v>-73517876788.719025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-73517876788.719025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-306324486.61966258</v>
      </c>
      <c r="L2825" s="444">
        <f t="shared" ca="1" si="139"/>
        <v>-73824201275.338684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-73824201275.338684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-307600838.64724451</v>
      </c>
      <c r="L2826" s="444">
        <f t="shared" ca="1" si="139"/>
        <v>-74131802113.985931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-74131802113.985931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-308882508.80827469</v>
      </c>
      <c r="L2827" s="444">
        <f t="shared" ca="1" si="139"/>
        <v>-74440684622.794205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-74440684622.794205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-310169519.26164252</v>
      </c>
      <c r="L2828" s="444">
        <f t="shared" ca="1" si="139"/>
        <v>-74750854142.055847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-74750854142.055847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-311461892.25856602</v>
      </c>
      <c r="L2829" s="444">
        <f t="shared" ca="1" si="139"/>
        <v>-75062316034.314407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-75062316034.314407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-312759650.1429767</v>
      </c>
      <c r="L2830" s="444">
        <f t="shared" ca="1" si="139"/>
        <v>-75375075684.457382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-75375075684.457382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-314062815.35190576</v>
      </c>
      <c r="L2831" s="444">
        <f t="shared" ca="1" si="139"/>
        <v>-75689138499.80928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-75689138499.80928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-315371410.41587198</v>
      </c>
      <c r="L2832" s="444">
        <f t="shared" ca="1" si="139"/>
        <v>-76004509910.225159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-76004509910.225159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-316685457.95927149</v>
      </c>
      <c r="L2833" s="444">
        <f t="shared" ca="1" si="139"/>
        <v>-76321195368.184433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-76321195368.184433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-318004980.70076847</v>
      </c>
      <c r="L2834" s="444">
        <f t="shared" ca="1" si="139"/>
        <v>-76639200348.885208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-76639200348.885208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-319330001.45368838</v>
      </c>
      <c r="L2835" s="444">
        <f t="shared" ca="1" si="139"/>
        <v>-76958530350.338898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-76958530350.338898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-320660543.12641209</v>
      </c>
      <c r="L2836" s="444">
        <f t="shared" ca="1" si="139"/>
        <v>-77279190893.465317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-77279190893.465317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-321996628.72277212</v>
      </c>
      <c r="L2837" s="444">
        <f t="shared" ca="1" si="139"/>
        <v>-77601187522.188095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-77601187522.188095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-323338281.34245038</v>
      </c>
      <c r="L2838" s="444">
        <f t="shared" ca="1" si="139"/>
        <v>-77924525803.530548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-77924525803.530548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-324685524.18137729</v>
      </c>
      <c r="L2839" s="444">
        <f t="shared" ca="1" si="139"/>
        <v>-78249211327.711929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-78249211327.711929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-326038380.53213304</v>
      </c>
      <c r="L2840" s="444">
        <f t="shared" ca="1" si="139"/>
        <v>-78575249708.244064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-78575249708.244064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-327396873.78435028</v>
      </c>
      <c r="L2841" s="444">
        <f t="shared" ca="1" si="139"/>
        <v>-78902646582.028412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-78902646582.028412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-328761027.42511839</v>
      </c>
      <c r="L2842" s="444">
        <f t="shared" ca="1" si="139"/>
        <v>-79231407609.453537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-79231407609.453537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-330130865.03938973</v>
      </c>
      <c r="L2843" s="444">
        <f t="shared" ca="1" si="139"/>
        <v>-79561538474.49292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-79561538474.49292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-331506410.31038713</v>
      </c>
      <c r="L2844" s="444">
        <f t="shared" ca="1" si="139"/>
        <v>-79893044884.803314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-79893044884.803314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-332887687.02001381</v>
      </c>
      <c r="L2845" s="444">
        <f t="shared" ca="1" si="139"/>
        <v>-80225932571.823334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-80225932571.823334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-334274719.04926389</v>
      </c>
      <c r="L2846" s="444">
        <f t="shared" ca="1" si="139"/>
        <v>-80560207290.872604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-80560207290.872604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-335667530.37863582</v>
      </c>
      <c r="L2847" s="444">
        <f t="shared" ca="1" si="139"/>
        <v>-80895874821.251236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-80895874821.251236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-337066145.08854681</v>
      </c>
      <c r="L2848" s="444">
        <f t="shared" ca="1" si="139"/>
        <v>-81232940966.339783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-81232940966.339783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-338470587.35974908</v>
      </c>
      <c r="L2849" s="444">
        <f t="shared" ca="1" si="139"/>
        <v>-81571411553.699539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-81571411553.699539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-339880881.47374809</v>
      </c>
      <c r="L2850" s="444">
        <f t="shared" ca="1" si="139"/>
        <v>-81911292435.173294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-81911292435.173294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-341297051.81322205</v>
      </c>
      <c r="L2851" s="444">
        <f t="shared" ca="1" si="139"/>
        <v>-82252589486.986511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-82252589486.986511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-342719122.8624438</v>
      </c>
      <c r="L2852" s="444">
        <f t="shared" ca="1" si="139"/>
        <v>-82595308609.848953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-82595308609.848953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-344147119.20770395</v>
      </c>
      <c r="L2853" s="444">
        <f t="shared" ca="1" si="139"/>
        <v>-82939455729.056656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-82939455729.056656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-345581065.53773606</v>
      </c>
      <c r="L2854" s="444">
        <f t="shared" ca="1" si="139"/>
        <v>-83285036794.594391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-83285036794.594391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-347020986.64414328</v>
      </c>
      <c r="L2855" s="444">
        <f t="shared" ca="1" si="139"/>
        <v>-83632057781.238541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-83632057781.238541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-348466907.42182726</v>
      </c>
      <c r="L2856" s="444">
        <f t="shared" ca="1" si="139"/>
        <v>-83980524688.66037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-83980524688.66037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-349918852.8694182</v>
      </c>
      <c r="L2857" s="444">
        <f t="shared" ca="1" si="139"/>
        <v>-84330443541.529785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-84330443541.529785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-351376848.08970743</v>
      </c>
      <c r="L2858" s="444">
        <f t="shared" ca="1" si="139"/>
        <v>-84681820389.619492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-84681820389.619492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-352840918.2900812</v>
      </c>
      <c r="L2859" s="444">
        <f t="shared" ca="1" si="139"/>
        <v>-85034661307.909576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-85034661307.909576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-354311088.78295654</v>
      </c>
      <c r="L2860" s="444">
        <f t="shared" ca="1" si="139"/>
        <v>-85388972396.692535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-85388972396.692535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-355787384.98621887</v>
      </c>
      <c r="L2861" s="444">
        <f t="shared" ca="1" si="139"/>
        <v>-85744759781.678757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-85744759781.678757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-357269832.42366147</v>
      </c>
      <c r="L2862" s="444">
        <f t="shared" ca="1" si="139"/>
        <v>-86102029614.102417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-86102029614.102417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-358758456.72542673</v>
      </c>
      <c r="L2863" s="444">
        <f t="shared" ca="1" si="139"/>
        <v>-86460788070.82785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-86460788070.82785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-360253283.62844938</v>
      </c>
      <c r="L2864" s="444">
        <f t="shared" ca="1" si="139"/>
        <v>-86821041354.456299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-86821041354.456299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-361754338.97690123</v>
      </c>
      <c r="L2865" s="444">
        <f t="shared" ca="1" si="139"/>
        <v>-87182795693.433197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-87182795693.433197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-363261648.72263831</v>
      </c>
      <c r="L2866" s="444">
        <f t="shared" ca="1" si="139"/>
        <v>-87546057342.155838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-87546057342.155838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-364775238.92564934</v>
      </c>
      <c r="L2867" s="444">
        <f t="shared" ca="1" si="139"/>
        <v>-87910832581.081482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-87910832581.081482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-366295135.75450617</v>
      </c>
      <c r="L2868" s="444">
        <f t="shared" ca="1" si="139"/>
        <v>-88277127716.835983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-88277127716.835983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-367821365.48681659</v>
      </c>
      <c r="L2869" s="444">
        <f t="shared" ca="1" si="139"/>
        <v>-88644949082.3228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-88644949082.3228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-369353954.5096783</v>
      </c>
      <c r="L2870" s="444">
        <f t="shared" ca="1" si="139"/>
        <v>-89014303036.832474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-89014303036.832474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-370892929.3201353</v>
      </c>
      <c r="L2871" s="444">
        <f t="shared" ca="1" si="139"/>
        <v>-89385195966.152603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-89385195966.152603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-372438316.52563584</v>
      </c>
      <c r="L2872" s="444">
        <f t="shared" ca="1" si="139"/>
        <v>-89757634282.678238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-89757634282.678238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-373990142.84449267</v>
      </c>
      <c r="L2873" s="444">
        <f t="shared" ca="1" si="139"/>
        <v>-90131624425.522736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-90131624425.522736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-375548435.1063447</v>
      </c>
      <c r="L2874" s="444">
        <f t="shared" ca="1" si="139"/>
        <v>-90507172860.629074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-90507172860.629074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-377113220.25262111</v>
      </c>
      <c r="L2875" s="444">
        <f t="shared" ca="1" si="139"/>
        <v>-90884286080.881699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-90884286080.881699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-378684525.33700705</v>
      </c>
      <c r="L2876" s="444">
        <f t="shared" ca="1" si="139"/>
        <v>-91262970606.218704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-91262970606.218704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-380262377.52591127</v>
      </c>
      <c r="L2877" s="444">
        <f t="shared" ca="1" si="139"/>
        <v>-91643232983.744614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-91643232983.744614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-381846804.0989359</v>
      </c>
      <c r="L2878" s="444">
        <f t="shared" ca="1" si="139"/>
        <v>-92025079787.843552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-92025079787.843552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-383437832.44934815</v>
      </c>
      <c r="L2879" s="444">
        <f t="shared" ca="1" si="139"/>
        <v>-92408517620.292892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-92408517620.292892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-385035490.08455372</v>
      </c>
      <c r="L2880" s="444">
        <f t="shared" ca="1" si="139"/>
        <v>-92793553110.377441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-92793553110.377441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-386639804.62657267</v>
      </c>
      <c r="L2881" s="444">
        <f t="shared" ca="1" si="139"/>
        <v>-93180192915.004013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-93180192915.004013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-388250803.81251669</v>
      </c>
      <c r="L2882" s="444">
        <f t="shared" ca="1" si="139"/>
        <v>-93568443718.816528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-93568443718.816528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-389868515.49506885</v>
      </c>
      <c r="L2883" s="444">
        <f t="shared" ca="1" si="139"/>
        <v>-93958312234.3116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-93958312234.3116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-391492967.64296502</v>
      </c>
      <c r="L2884" s="444">
        <f t="shared" ca="1" si="139"/>
        <v>-94349805201.954559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-94349805201.954559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-393124188.34147733</v>
      </c>
      <c r="L2885" s="444">
        <f t="shared" ca="1" si="139"/>
        <v>-94742929390.296036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-94742929390.296036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-394762205.79290015</v>
      </c>
      <c r="L2886" s="444">
        <f t="shared" ca="1" si="139"/>
        <v>-95137691596.088943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-95137691596.088943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-396407048.31703728</v>
      </c>
      <c r="L2887" s="444">
        <f t="shared" ca="1" si="139"/>
        <v>-95534098644.405975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-95534098644.405975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-398058744.35169154</v>
      </c>
      <c r="L2888" s="444">
        <f t="shared" ca="1" si="139"/>
        <v>-95932157388.75766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-95932157388.75766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-399717322.45315689</v>
      </c>
      <c r="L2889" s="444">
        <f t="shared" ca="1" si="139"/>
        <v>-96331874711.210815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-96331874711.210815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-401382811.29671174</v>
      </c>
      <c r="L2890" s="444">
        <f t="shared" ca="1" si="139"/>
        <v>-96733257522.507523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-96733257522.507523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-403055239.67711467</v>
      </c>
      <c r="L2891" s="444">
        <f t="shared" ca="1" si="139"/>
        <v>-97136312762.184631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-97136312762.184631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-404734636.50910264</v>
      </c>
      <c r="L2892" s="444">
        <f t="shared" ca="1" si="139"/>
        <v>-97541047398.693741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-97541047398.693741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-406421030.82789057</v>
      </c>
      <c r="L2893" s="444">
        <f t="shared" ca="1" si="139"/>
        <v>-97947468429.521637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-97947468429.521637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-408114451.78967351</v>
      </c>
      <c r="L2894" s="444">
        <f t="shared" ca="1" si="139"/>
        <v>-98355582881.31131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-98355582881.31131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-409814928.67213047</v>
      </c>
      <c r="L2895" s="444">
        <f t="shared" ca="1" si="139"/>
        <v>-98765397809.983444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-98765397809.983444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-411522490.87493104</v>
      </c>
      <c r="L2896" s="444">
        <f t="shared" ca="1" si="139"/>
        <v>-99176920300.858368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-99176920300.858368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-413237167.9202432</v>
      </c>
      <c r="L2897" s="444">
        <f t="shared" ca="1" si="139"/>
        <v>-99590157468.77861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-99590157468.77861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-414958989.45324421</v>
      </c>
      <c r="L2898" s="444">
        <f t="shared" ca="1" si="139"/>
        <v>-100005116458.23186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-100005116458.23186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-416687985.24263275</v>
      </c>
      <c r="L2899" s="444">
        <f t="shared" ca="1" si="139"/>
        <v>-100421804443.47449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-100421804443.47449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-418424185.1811437</v>
      </c>
      <c r="L2900" s="444">
        <f t="shared" ca="1" si="139"/>
        <v>-100840228628.65562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-100840228628.65562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-420167619.2860651</v>
      </c>
      <c r="L2901" s="444">
        <f t="shared" ca="1" si="139"/>
        <v>-101260396247.9417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-101260396247.9417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-421918317.69975704</v>
      </c>
      <c r="L2902" s="444">
        <f t="shared" ca="1" si="139"/>
        <v>-101682314565.64145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-101682314565.64145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-423676310.69017267</v>
      </c>
      <c r="L2903" s="444">
        <f t="shared" ca="1" si="139"/>
        <v>-102105990876.33162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-102105990876.33162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-425441628.65138173</v>
      </c>
      <c r="L2904" s="444">
        <f t="shared" ca="1" si="139"/>
        <v>-102531432504.983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-102531432504.983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-427214302.10409582</v>
      </c>
      <c r="L2905" s="444">
        <f t="shared" ca="1" si="139"/>
        <v>-102958646807.0871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-102958646807.0871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-428994361.69619626</v>
      </c>
      <c r="L2906" s="444">
        <f t="shared" ca="1" si="139"/>
        <v>-103387641168.78329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-103387641168.78329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-430781838.2032637</v>
      </c>
      <c r="L2907" s="444">
        <f t="shared" ca="1" si="139"/>
        <v>-103818423006.98656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-103818423006.98656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-432576762.52911067</v>
      </c>
      <c r="L2908" s="444">
        <f t="shared" ca="1" si="139"/>
        <v>-104250999769.51567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-104250999769.51567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-434379165.70631528</v>
      </c>
      <c r="L2909" s="444">
        <f t="shared" ca="1" si="139"/>
        <v>-104685378935.22198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-104685378935.22198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-436189078.89675826</v>
      </c>
      <c r="L2910" s="444">
        <f t="shared" ca="1" si="139"/>
        <v>-105121568014.11874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-105121568014.11874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-438006533.39216143</v>
      </c>
      <c r="L2911" s="444">
        <f t="shared" ca="1" si="139"/>
        <v>-105559574547.51091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-105559574547.51091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-439831560.61462879</v>
      </c>
      <c r="L2912" s="444">
        <f t="shared" ca="1" si="139"/>
        <v>-105999406108.12553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-105999406108.12553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-441664192.11718971</v>
      </c>
      <c r="L2913" s="444">
        <f t="shared" ca="1" si="139"/>
        <v>-106441070300.24272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-106441070300.24272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-443504459.58434469</v>
      </c>
      <c r="L2914" s="444">
        <f t="shared" ca="1" si="139"/>
        <v>-106884574759.82707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-106884574759.82707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-445352394.83261281</v>
      </c>
      <c r="L2915" s="444">
        <f t="shared" ca="1" si="139"/>
        <v>-107329927154.65968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-107329927154.65968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-447208029.81108201</v>
      </c>
      <c r="L2916" s="444">
        <f t="shared" ca="1" si="139"/>
        <v>-107777135184.47076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-107777135184.47076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-449071396.60196149</v>
      </c>
      <c r="L2917" s="444">
        <f t="shared" ca="1" si="139"/>
        <v>-108226206581.07272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-108226206581.07272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-450942527.42113632</v>
      </c>
      <c r="L2918" s="444">
        <f t="shared" ca="1" si="139"/>
        <v>-108677149108.49387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-108677149108.49387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-452821454.61872441</v>
      </c>
      <c r="L2919" s="444">
        <f t="shared" ca="1" si="139"/>
        <v>-109129970563.11259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-109129970563.11259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-454708210.67963582</v>
      </c>
      <c r="L2920" s="444">
        <f t="shared" ca="1" si="139"/>
        <v>-109584678773.79224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-109584678773.79224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-456602828.22413427</v>
      </c>
      <c r="L2921" s="444">
        <f t="shared" ca="1" si="139"/>
        <v>-110041281602.01637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-110041281602.01637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-458505340.00840163</v>
      </c>
      <c r="L2922" s="444">
        <f t="shared" ca="1" si="139"/>
        <v>-110499786942.02478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-110499786942.02478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-460415778.92510325</v>
      </c>
      <c r="L2923" s="444">
        <f t="shared" ca="1" si="139"/>
        <v>-110960202720.94989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-110960202720.94989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-462334178.00395787</v>
      </c>
      <c r="L2924" s="444">
        <f t="shared" ca="1" si="139"/>
        <v>-111422536898.95384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-111422536898.95384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-464260570.41230768</v>
      </c>
      <c r="L2925" s="444">
        <f t="shared" ca="1" si="139"/>
        <v>-111886797469.36615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-111886797469.36615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-466194989.45569229</v>
      </c>
      <c r="L2926" s="444">
        <f t="shared" ca="1" si="139"/>
        <v>-112352992458.82184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-112352992458.82184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-468137468.57842427</v>
      </c>
      <c r="L2927" s="444">
        <f t="shared" ca="1" si="139"/>
        <v>-112821129927.40027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-112821129927.40027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-470088041.36416775</v>
      </c>
      <c r="L2928" s="444">
        <f t="shared" ca="1" si="139"/>
        <v>-113291217968.76443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-113291217968.76443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-472046741.53651851</v>
      </c>
      <c r="L2929" s="444">
        <f t="shared" ca="1" si="139"/>
        <v>-113763264710.30095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-113763264710.30095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-474013602.95958722</v>
      </c>
      <c r="L2930" s="444">
        <f t="shared" ca="1" si="139"/>
        <v>-114237278313.26054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-114237278313.26054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-475988659.63858563</v>
      </c>
      <c r="L2931" s="444">
        <f t="shared" ca="1" si="139"/>
        <v>-114713266972.89912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-114713266972.89912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-477971945.72041303</v>
      </c>
      <c r="L2932" s="444">
        <f t="shared" ca="1" si="139"/>
        <v>-115191238918.61954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-115191238918.61954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-479963495.49424815</v>
      </c>
      <c r="L2933" s="444">
        <f t="shared" ca="1" si="139"/>
        <v>-115671202414.11378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-115671202414.11378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-481963343.39214075</v>
      </c>
      <c r="L2934" s="444">
        <f t="shared" ca="1" si="139"/>
        <v>-116153165757.50592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-116153165757.50592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-483971523.98960799</v>
      </c>
      <c r="L2935" s="444">
        <f t="shared" ca="1" si="139"/>
        <v>-116637137281.49553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-116637137281.49553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-485988072.00623131</v>
      </c>
      <c r="L2936" s="444">
        <f t="shared" ca="1" si="139"/>
        <v>-117123125353.50175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-117123125353.50175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-488013022.30625731</v>
      </c>
      <c r="L2937" s="444">
        <f t="shared" ca="1" si="139"/>
        <v>-117611138375.80801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-117611138375.80801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-490046409.89920002</v>
      </c>
      <c r="L2938" s="444">
        <f t="shared" ca="1" si="139"/>
        <v>-118101184785.70721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-118101184785.70721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-492088269.94044679</v>
      </c>
      <c r="L2939" s="444">
        <f t="shared" ca="1" si="139"/>
        <v>-118593273055.64766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-118593273055.64766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-494138637.73186529</v>
      </c>
      <c r="L2940" s="444">
        <f t="shared" ca="1" si="139"/>
        <v>-119087411693.37953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-119087411693.37953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-496197548.72241479</v>
      </c>
      <c r="L2941" s="444">
        <f t="shared" ca="1" si="139"/>
        <v>-119583609242.10194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-119583609242.10194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-498265038.50875807</v>
      </c>
      <c r="L2942" s="444">
        <f t="shared" ca="1" si="139"/>
        <v>-120081874280.6107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-120081874280.6107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-500341142.8358779</v>
      </c>
      <c r="L2943" s="444">
        <f t="shared" ca="1" si="139"/>
        <v>-120582215423.44658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-120582215423.44658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-502425897.59769398</v>
      </c>
      <c r="L2944" s="444">
        <f t="shared" ca="1" si="139"/>
        <v>-121084641321.04427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-121084641321.04427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-504519338.83768451</v>
      </c>
      <c r="L2945" s="444">
        <f t="shared" ca="1" si="139"/>
        <v>-121589160659.88194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-121589160659.88194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-506621502.74950808</v>
      </c>
      <c r="L2946" s="444">
        <f t="shared" ca="1" si="139"/>
        <v>-122095782162.63145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-122095782162.63145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-508732425.67763108</v>
      </c>
      <c r="L2947" s="444">
        <f t="shared" ca="1" si="139"/>
        <v>-122604514588.30908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-122604514588.30908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-510852144.11795449</v>
      </c>
      <c r="L2948" s="444">
        <f t="shared" ca="1" si="139"/>
        <v>-123115366732.42703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-123115366732.42703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-512980694.71844596</v>
      </c>
      <c r="L2949" s="444">
        <f t="shared" ca="1" si="139"/>
        <v>-123628347427.14548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-123628347427.14548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-515118114.27977282</v>
      </c>
      <c r="L2950" s="444">
        <f t="shared" ca="1" si="139"/>
        <v>-124143465541.42525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-124143465541.42525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-517264439.75593853</v>
      </c>
      <c r="L2951" s="444">
        <f t="shared" ca="1" si="139"/>
        <v>-124660729981.18118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-124660729981.18118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-519419708.25492162</v>
      </c>
      <c r="L2952" s="444">
        <f t="shared" ca="1" si="139"/>
        <v>-125180149689.43611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-125180149689.43611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-521583957.03931713</v>
      </c>
      <c r="L2953" s="444">
        <f t="shared" ca="1" si="139"/>
        <v>-125701733646.47543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-125701733646.47543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-523757223.52698094</v>
      </c>
      <c r="L2954" s="444">
        <f t="shared" ca="1" si="139"/>
        <v>-126225490870.00241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-126225490870.00241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-525939545.2916767</v>
      </c>
      <c r="L2955" s="444">
        <f t="shared" ca="1" si="139"/>
        <v>-126751430415.29408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-126751430415.29408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-528130960.06372535</v>
      </c>
      <c r="L2956" s="444">
        <f t="shared" ca="1" si="139"/>
        <v>-127279561375.3578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-127279561375.3578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-530331505.73065758</v>
      </c>
      <c r="L2957" s="444">
        <f t="shared" ca="1" si="139"/>
        <v>-127809892881.08846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-127809892881.08846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-532541220.33786857</v>
      </c>
      <c r="L2958" s="444">
        <f t="shared" ca="1" si="139"/>
        <v>-128342434101.42633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-128342434101.42633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-534760142.08927637</v>
      </c>
      <c r="L2959" s="444">
        <f t="shared" ca="1" si="139"/>
        <v>-128877194243.51561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-128877194243.51561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-536988309.34798169</v>
      </c>
      <c r="L2960" s="444">
        <f t="shared" ca="1" si="139"/>
        <v>-129414182552.86359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-129414182552.86359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-539225760.63693154</v>
      </c>
      <c r="L2961" s="444">
        <f t="shared" ca="1" si="139"/>
        <v>-129953408313.50052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-129953408313.50052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-541472534.63958549</v>
      </c>
      <c r="L2962" s="444">
        <f t="shared" ca="1" si="139"/>
        <v>-130494880848.14011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-130494880848.14011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-543728670.20058382</v>
      </c>
      <c r="L2963" s="444">
        <f t="shared" ca="1" si="139"/>
        <v>-131038609518.34068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-131038609518.34068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-545994206.32641947</v>
      </c>
      <c r="L2964" s="444">
        <f t="shared" ca="1" si="139"/>
        <v>-131584603724.6671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-131584603724.6671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-548269182.186113</v>
      </c>
      <c r="L2965" s="444">
        <f t="shared" ca="1" si="139"/>
        <v>-132132872906.85321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-132132872906.85321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-550553637.11188841</v>
      </c>
      <c r="L2966" s="444">
        <f t="shared" ca="1" si="139"/>
        <v>-132683426543.9651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-132683426543.9651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-552847610.59985459</v>
      </c>
      <c r="L2967" s="444">
        <f t="shared" ca="1" si="139"/>
        <v>-133236274154.56496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-133236274154.56496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-555151142.3106873</v>
      </c>
      <c r="L2968" s="444">
        <f t="shared" ca="1" si="139"/>
        <v>-133791425296.87564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-133791425296.87564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-557464272.07031524</v>
      </c>
      <c r="L2969" s="444">
        <f t="shared" ca="1" si="139"/>
        <v>-134348889568.94595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-134348889568.94595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-559787039.87060809</v>
      </c>
      <c r="L2970" s="444">
        <f t="shared" ca="1" si="139"/>
        <v>-134908676608.81656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-134908676608.81656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-562119485.87006903</v>
      </c>
      <c r="L2971" s="444">
        <f t="shared" ca="1" si="139"/>
        <v>-135470796094.68663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-135470796094.68663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-564461650.39452767</v>
      </c>
      <c r="L2972" s="444">
        <f t="shared" ca="1" si="139"/>
        <v>-136035257745.08116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-136035257745.08116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-566813573.93783808</v>
      </c>
      <c r="L2973" s="444">
        <f t="shared" ca="1" si="139"/>
        <v>-136602071319.019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-136602071319.019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-569175297.16257918</v>
      </c>
      <c r="L2974" s="444">
        <f t="shared" ca="1" si="139"/>
        <v>-137171246616.18158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-137171246616.18158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-571546860.9007566</v>
      </c>
      <c r="L2975" s="444">
        <f t="shared" ca="1" si="139"/>
        <v>-137742793477.08234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-137742793477.08234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-573928306.15450978</v>
      </c>
      <c r="L2976" s="444">
        <f t="shared" ca="1" si="139"/>
        <v>-138316721783.23685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-138316721783.23685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-576319674.09682024</v>
      </c>
      <c r="L2977" s="444">
        <f t="shared" ca="1" si="139"/>
        <v>-138893041457.33368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-138893041457.33368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-578721006.07222366</v>
      </c>
      <c r="L2978" s="444">
        <f t="shared" ca="1" si="139"/>
        <v>-139471762463.40591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-139471762463.40591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-581132343.59752464</v>
      </c>
      <c r="L2979" s="444">
        <f t="shared" ca="1" si="139"/>
        <v>-140052894807.00345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-140052894807.00345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-583553728.36251438</v>
      </c>
      <c r="L2980" s="444">
        <f t="shared" ca="1" si="139"/>
        <v>-140636448535.36597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-140636448535.36597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-585985202.23069155</v>
      </c>
      <c r="L2981" s="444">
        <f t="shared" ca="1" si="139"/>
        <v>-141222433737.59665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-141222433737.59665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-588426807.23998606</v>
      </c>
      <c r="L2982" s="444">
        <f t="shared" ca="1" si="139"/>
        <v>-141810860544.83664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-141810860544.83664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-590878585.60348594</v>
      </c>
      <c r="L2983" s="444">
        <f t="shared" ca="1" si="139"/>
        <v>-142401739130.44012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-142401739130.44012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-593340579.71016717</v>
      </c>
      <c r="L2984" s="444">
        <f t="shared" ca="1" si="139"/>
        <v>-142995079710.1503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-142995079710.1503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-595812832.12562621</v>
      </c>
      <c r="L2985" s="444">
        <f t="shared" ca="1" si="139"/>
        <v>-143590892542.27594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-143590892542.27594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-598295385.59281635</v>
      </c>
      <c r="L2986" s="444">
        <f t="shared" ca="1" si="139"/>
        <v>-144189187927.86874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-144189187927.86874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-600788283.03278637</v>
      </c>
      <c r="L2987" s="444">
        <f t="shared" ca="1" si="139"/>
        <v>-144789976210.90152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-144789976210.90152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-603291567.54542303</v>
      </c>
      <c r="L2988" s="444">
        <f t="shared" ca="1" si="139"/>
        <v>-145393267778.44693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-145393267778.44693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-605805282.41019559</v>
      </c>
      <c r="L2989" s="444">
        <f t="shared" ca="1" si="139"/>
        <v>-145999073060.85712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-145999073060.85712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-608329471.08690464</v>
      </c>
      <c r="L2990" s="444">
        <f t="shared" ca="1" si="139"/>
        <v>-146607402531.94403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-146607402531.94403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-610864177.21643341</v>
      </c>
      <c r="L2991" s="444">
        <f t="shared" ca="1" si="139"/>
        <v>-147218266709.16046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-147218266709.16046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-613409444.62150192</v>
      </c>
      <c r="L2992" s="444">
        <f t="shared" ca="1" si="139"/>
        <v>-147831676153.78195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-147831676153.78195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-615965317.30742478</v>
      </c>
      <c r="L2993" s="444">
        <f t="shared" ca="1" si="139"/>
        <v>-148447641471.08939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-148447641471.08939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-618531839.46287239</v>
      </c>
      <c r="L2994" s="444">
        <f t="shared" ca="1" si="139"/>
        <v>-149066173310.55225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-149066173310.55225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-621109055.46063435</v>
      </c>
      <c r="L2995" s="444">
        <f t="shared" ca="1" si="139"/>
        <v>-149687282366.01288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-149687282366.01288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-623697009.85838699</v>
      </c>
      <c r="L2996" s="444">
        <f t="shared" ca="1" si="139"/>
        <v>-150310979375.87128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-150310979375.87128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-626295747.39946365</v>
      </c>
      <c r="L2997" s="444">
        <f t="shared" ca="1" si="139"/>
        <v>-150937275123.27075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-150937275123.27075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-628905313.01362813</v>
      </c>
      <c r="L2998" s="444">
        <f t="shared" ca="1" si="139"/>
        <v>-151566180436.28439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-151566180436.28439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-631525751.81785166</v>
      </c>
      <c r="L2999" s="444">
        <f t="shared" ca="1" si="139"/>
        <v>-152197706188.10223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-152197706188.10223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-634157109.11709261</v>
      </c>
      <c r="L3000" s="444">
        <f t="shared" ca="1" si="139"/>
        <v>-152831863297.21933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-152831863297.21933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-636799430.40508056</v>
      </c>
      <c r="L3001" s="444">
        <f t="shared" ca="1" si="139"/>
        <v>-153468662727.62442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-153468662727.62442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-639452761.3651017</v>
      </c>
      <c r="L3002" s="444">
        <f t="shared" ca="1" si="139"/>
        <v>-154108115488.98953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-154108115488.98953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-642117147.87078977</v>
      </c>
      <c r="L3003" s="444">
        <f t="shared" ca="1" si="139"/>
        <v>-154750232636.86032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-154750232636.86032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-644792635.98691797</v>
      </c>
      <c r="L3004" s="444">
        <f t="shared" ca="1" si="139"/>
        <v>-155395025272.84723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-155395025272.84723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-647479271.97019672</v>
      </c>
      <c r="L3005" s="444">
        <f t="shared" ca="1" si="139"/>
        <v>-156042504544.81741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-156042504544.81741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-650177102.27007258</v>
      </c>
      <c r="L3006" s="444">
        <f t="shared" ca="1" si="139"/>
        <v>-156692681647.08749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-156692681647.08749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-652886173.52953124</v>
      </c>
      <c r="L3007" s="444">
        <f t="shared" ca="1" si="139"/>
        <v>-157345567820.61703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-157345567820.61703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-655606532.58590436</v>
      </c>
      <c r="L3008" s="444">
        <f t="shared" ca="1" si="139"/>
        <v>-158001174353.20294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-158001174353.20294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-658338226.47167897</v>
      </c>
      <c r="L3009" s="444">
        <f t="shared" ca="1" si="139"/>
        <v>-158659512579.67462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-158659512579.67462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-661081302.41531086</v>
      </c>
      <c r="L3010" s="444">
        <f t="shared" ca="1" si="139"/>
        <v>-159320593882.08994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-159320593882.08994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-663835807.84204137</v>
      </c>
      <c r="L3011" s="444">
        <f t="shared" ca="1" si="139"/>
        <v>-159984429689.93198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-159984429689.93198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-666601790.37471652</v>
      </c>
      <c r="L3012" s="444">
        <f t="shared" ca="1" si="139"/>
        <v>-160651031480.3067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-160651031480.3067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-669379297.8346113</v>
      </c>
      <c r="L3013" s="444">
        <f t="shared" ca="1" si="139"/>
        <v>-161320410778.14133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-161320410778.14133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-672168378.24225557</v>
      </c>
      <c r="L3014" s="444">
        <f t="shared" ca="1" si="139"/>
        <v>-161992579156.38358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-161992579156.38358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-674969079.81826484</v>
      </c>
      <c r="L3015" s="444">
        <f t="shared" ca="1" si="139"/>
        <v>-162667548236.20184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-162667548236.20184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-677781450.98417437</v>
      </c>
      <c r="L3016" s="444">
        <f t="shared" ca="1" si="139"/>
        <v>-163345329687.186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-163345329687.186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-680605540.36327505</v>
      </c>
      <c r="L3017" s="444">
        <f t="shared" ca="1" si="139"/>
        <v>-164025935227.54929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-164025935227.54929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-683441396.7814554</v>
      </c>
      <c r="L3018" s="444">
        <f t="shared" ca="1" si="139"/>
        <v>-164709376624.33075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-164709376624.33075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-686289069.26804483</v>
      </c>
      <c r="L3019" s="444">
        <f t="shared" ca="1" si="139"/>
        <v>-165395665693.59879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-165395665693.59879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-689148607.05666161</v>
      </c>
      <c r="L3020" s="444">
        <f t="shared" ca="1" si="139"/>
        <v>-166084814300.65546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-166084814300.65546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-692020059.58606434</v>
      </c>
      <c r="L3021" s="444">
        <f t="shared" ca="1" si="139"/>
        <v>-166776834360.24152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-166776834360.24152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-694903476.50100636</v>
      </c>
      <c r="L3022" s="444">
        <f t="shared" ca="1" si="139"/>
        <v>-167471737836.74252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-167471737836.74252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-697798907.65309381</v>
      </c>
      <c r="L3023" s="444">
        <f t="shared" ca="1" si="139"/>
        <v>-168169536744.39563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-168169536744.39563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-700706403.10164845</v>
      </c>
      <c r="L3024" s="444">
        <f t="shared" ca="1" si="139"/>
        <v>-168870243147.49728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-168870243147.49728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-703626013.11457205</v>
      </c>
      <c r="L3025" s="444">
        <f t="shared" ca="1" si="139"/>
        <v>-169573869160.61185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-169573869160.61185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-706557788.16921604</v>
      </c>
      <c r="L3026" s="444">
        <f t="shared" ca="1" si="139"/>
        <v>-170280426948.78107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-170280426948.78107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-709501778.95325446</v>
      </c>
      <c r="L3027" s="444">
        <f t="shared" ca="1" si="139"/>
        <v>-170989928727.73431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-170989928727.73431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-712458036.36555958</v>
      </c>
      <c r="L3028" s="444">
        <f t="shared" ca="1" si="139"/>
        <v>-171702386764.09988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-171702386764.09988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-715426611.51708281</v>
      </c>
      <c r="L3029" s="444">
        <f t="shared" ca="1" si="139"/>
        <v>-172417813375.61697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-172417813375.61697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-718407555.73173738</v>
      </c>
      <c r="L3030" s="444">
        <f t="shared" ca="1" si="139"/>
        <v>-173136220931.34872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-173136220931.34872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-721400920.54728639</v>
      </c>
      <c r="L3031" s="444">
        <f t="shared" ca="1" si="139"/>
        <v>-173857621851.896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-173857621851.896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-724406757.71623325</v>
      </c>
      <c r="L3032" s="444">
        <f t="shared" ca="1" si="139"/>
        <v>-174582028609.61224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-174582028609.61224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-727425119.20671773</v>
      </c>
      <c r="L3033" s="444">
        <f t="shared" ca="1" si="139"/>
        <v>-175309453728.81897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-175309453728.81897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-730456057.20341241</v>
      </c>
      <c r="L3034" s="444">
        <f t="shared" ca="1" si="139"/>
        <v>-176039909786.02237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-176039909786.02237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-733499624.10842657</v>
      </c>
      <c r="L3035" s="444">
        <f t="shared" ca="1" si="139"/>
        <v>-176773409410.1308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-176773409410.1308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-736555872.54221165</v>
      </c>
      <c r="L3036" s="444">
        <f t="shared" ca="1" si="139"/>
        <v>-177509965282.673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-177509965282.673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-739624855.34447086</v>
      </c>
      <c r="L3037" s="444">
        <f t="shared" ca="1" si="139"/>
        <v>-178249590138.01749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-178249590138.01749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-742706625.57507288</v>
      </c>
      <c r="L3038" s="444">
        <f t="shared" ca="1" si="139"/>
        <v>-178992296763.59256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-178992296763.59256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-745801236.51496899</v>
      </c>
      <c r="L3039" s="444">
        <f t="shared" ca="1" si="139"/>
        <v>-179738098000.10754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-179738098000.10754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-748908741.66711473</v>
      </c>
      <c r="L3040" s="444">
        <f t="shared" ca="1" si="139"/>
        <v>-180487006741.77466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-180487006741.77466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-752029194.75739443</v>
      </c>
      <c r="L3041" s="444">
        <f t="shared" ca="1" si="139"/>
        <v>-181239035936.53204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-181239035936.53204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-755162649.73555017</v>
      </c>
      <c r="L3042" s="444">
        <f t="shared" ca="1" si="139"/>
        <v>-181994198586.26761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-181994198586.26761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-758309160.77611506</v>
      </c>
      <c r="L3043" s="444">
        <f t="shared" ca="1" si="139"/>
        <v>-182752507747.04373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-182752507747.04373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-761468782.27934885</v>
      </c>
      <c r="L3044" s="444">
        <f t="shared" ca="1" si="139"/>
        <v>-183513976529.32309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-183513976529.32309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-764641568.87217951</v>
      </c>
      <c r="L3045" s="444">
        <f t="shared" ca="1" si="139"/>
        <v>-184278618098.19528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-184278618098.19528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-767827575.40914702</v>
      </c>
      <c r="L3046" s="444">
        <f t="shared" ca="1" si="139"/>
        <v>-185046445673.60443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-185046445673.60443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-771026856.97335184</v>
      </c>
      <c r="L3047" s="444">
        <f t="shared" ca="1" si="139"/>
        <v>-185817472530.57779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-185817472530.57779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-774239468.87740743</v>
      </c>
      <c r="L3048" s="444">
        <f t="shared" ca="1" si="139"/>
        <v>-186591711999.4552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-186591711999.4552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-777465466.66439664</v>
      </c>
      <c r="L3049" s="444">
        <f t="shared" ca="1" si="139"/>
        <v>-187369177466.1196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-187369177466.1196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-780704906.10883164</v>
      </c>
      <c r="L3050" s="444">
        <f t="shared" ca="1" si="139"/>
        <v>-188149882372.22842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-188149882372.22842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-783957843.21761847</v>
      </c>
      <c r="L3051" s="444">
        <f t="shared" ca="1" si="139"/>
        <v>-188933840215.44604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-188933840215.44604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-787224334.23102522</v>
      </c>
      <c r="L3052" s="444">
        <f t="shared" ca="1" si="139"/>
        <v>-189721064549.67706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-189721064549.67706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-790504435.62365437</v>
      </c>
      <c r="L3053" s="444">
        <f t="shared" ca="1" si="139"/>
        <v>-190511568985.30072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-190511568985.30072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-793798204.10541964</v>
      </c>
      <c r="L3054" s="444">
        <f t="shared" ca="1" si="139"/>
        <v>-191305367189.40613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-191305367189.40613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-797105696.62252557</v>
      </c>
      <c r="L3055" s="444">
        <f t="shared" ca="1" si="139"/>
        <v>-192102472886.02866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-192102472886.02866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-800426970.35845268</v>
      </c>
      <c r="L3056" s="444">
        <f t="shared" ca="1" si="139"/>
        <v>-192902899856.38712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-192902899856.38712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-803762082.73494625</v>
      </c>
      <c r="L3057" s="444">
        <f t="shared" ca="1" si="139"/>
        <v>-193706661939.12207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-193706661939.12207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-807111091.41300857</v>
      </c>
      <c r="L3058" s="444">
        <f t="shared" ca="1" si="139"/>
        <v>-194513773030.53506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-194513773030.53506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-810474054.29389608</v>
      </c>
      <c r="L3059" s="444">
        <f t="shared" ca="1" si="139"/>
        <v>-195324247084.82895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-195324247084.82895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-813851029.52012062</v>
      </c>
      <c r="L3060" s="444">
        <f t="shared" ca="1" si="139"/>
        <v>-196138098114.34906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-196138098114.34906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-817242075.47645438</v>
      </c>
      <c r="L3061" s="444">
        <f t="shared" ca="1" si="139"/>
        <v>-196955340189.8255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-196955340189.8255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-820647250.79093957</v>
      </c>
      <c r="L3062" s="444">
        <f t="shared" ca="1" si="139"/>
        <v>-197775987440.61646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-197775987440.61646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-824066614.33590186</v>
      </c>
      <c r="L3063" s="444">
        <f t="shared" ca="1" si="139"/>
        <v>-198600054054.95236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-198600054054.95236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-827500225.22896814</v>
      </c>
      <c r="L3064" s="444">
        <f t="shared" ca="1" si="139"/>
        <v>-199427554280.18134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-199427554280.18134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-830948142.83408892</v>
      </c>
      <c r="L3065" s="444">
        <f t="shared" ca="1" si="139"/>
        <v>-200258502423.01541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-200258502423.01541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-834410426.76256418</v>
      </c>
      <c r="L3066" s="444">
        <f t="shared" ca="1" si="139"/>
        <v>-201092912849.77798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-201092912849.77798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-837887136.87407494</v>
      </c>
      <c r="L3067" s="444">
        <f t="shared" ca="1" si="139"/>
        <v>-201930799986.65207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-201930799986.65207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-841378333.27771699</v>
      </c>
      <c r="L3068" s="444">
        <f t="shared" ref="L3068:L3322" ca="1" si="144">I3068-J3068+K3068</f>
        <v>-202772178319.92978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-202772178319.92978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-844884076.33304071</v>
      </c>
      <c r="L3069" s="444">
        <f t="shared" ca="1" si="144"/>
        <v>-203617062396.26282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-203617062396.26282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-848404426.65109503</v>
      </c>
      <c r="L3070" s="444">
        <f t="shared" ca="1" si="144"/>
        <v>-204465466822.91391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-204465466822.91391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-851939445.0954746</v>
      </c>
      <c r="L3071" s="444">
        <f t="shared" ca="1" si="144"/>
        <v>-205317406268.0094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-205317406268.0094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-855489192.78337252</v>
      </c>
      <c r="L3072" s="444">
        <f t="shared" ca="1" si="144"/>
        <v>-206172895460.79279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-206172895460.79279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-859053731.08663654</v>
      </c>
      <c r="L3073" s="444">
        <f t="shared" ca="1" si="144"/>
        <v>-207031949191.87943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-207031949191.87943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-862633121.63283098</v>
      </c>
      <c r="L3074" s="444">
        <f t="shared" ca="1" si="144"/>
        <v>-207894582313.51227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-207894582313.51227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-866227426.30630112</v>
      </c>
      <c r="L3075" s="444">
        <f t="shared" ca="1" si="144"/>
        <v>-208760809739.81857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-208760809739.81857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-869836707.24924409</v>
      </c>
      <c r="L3076" s="444">
        <f t="shared" ca="1" si="144"/>
        <v>-209630646447.06781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-209630646447.06781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-873461026.86278248</v>
      </c>
      <c r="L3077" s="444">
        <f t="shared" ca="1" si="144"/>
        <v>-210504107473.9306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-210504107473.9306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-877100447.8080442</v>
      </c>
      <c r="L3078" s="444">
        <f t="shared" ca="1" si="144"/>
        <v>-211381207921.73865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-211381207921.73865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-880755033.00724435</v>
      </c>
      <c r="L3079" s="444">
        <f t="shared" ca="1" si="144"/>
        <v>-212261962954.74588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-212261962954.74588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-884424845.64477444</v>
      </c>
      <c r="L3080" s="444">
        <f t="shared" ca="1" si="144"/>
        <v>-213146387800.39066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-213146387800.39066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-888109949.16829443</v>
      </c>
      <c r="L3081" s="444">
        <f t="shared" ca="1" si="144"/>
        <v>-214034497749.55896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-214034497749.55896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-891810407.28982902</v>
      </c>
      <c r="L3082" s="444">
        <f t="shared" ca="1" si="144"/>
        <v>-214926308156.84879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-214926308156.84879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-895526283.98686993</v>
      </c>
      <c r="L3083" s="444">
        <f t="shared" ca="1" si="144"/>
        <v>-215821834440.83566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-215821834440.83566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-899257643.50348186</v>
      </c>
      <c r="L3084" s="444">
        <f t="shared" ca="1" si="144"/>
        <v>-216721092084.33914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-216721092084.33914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-903004550.35141313</v>
      </c>
      <c r="L3085" s="444">
        <f t="shared" ca="1" si="144"/>
        <v>-217624096634.69055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-217624096634.69055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-906767069.31121051</v>
      </c>
      <c r="L3086" s="444">
        <f t="shared" ca="1" si="144"/>
        <v>-218530863704.00177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-218530863704.00177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-910545265.43334067</v>
      </c>
      <c r="L3087" s="444">
        <f t="shared" ca="1" si="144"/>
        <v>-219441408969.43512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-219441408969.43512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-914339204.03931284</v>
      </c>
      <c r="L3088" s="444">
        <f t="shared" ca="1" si="144"/>
        <v>-220355748173.47443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-220355748173.47443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-918148950.72280991</v>
      </c>
      <c r="L3089" s="444">
        <f t="shared" ca="1" si="144"/>
        <v>-221273897124.19724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-221273897124.19724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-921974571.35082185</v>
      </c>
      <c r="L3090" s="444">
        <f t="shared" ca="1" si="144"/>
        <v>-222195871695.54807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-222195871695.54807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-925816132.06478357</v>
      </c>
      <c r="L3091" s="444">
        <f t="shared" ca="1" si="144"/>
        <v>-223121687827.61285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-223121687827.61285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-929673699.28172016</v>
      </c>
      <c r="L3092" s="444">
        <f t="shared" ca="1" si="144"/>
        <v>-224051361526.89456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-224051361526.89456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-933547339.69539392</v>
      </c>
      <c r="L3093" s="444">
        <f t="shared" ca="1" si="144"/>
        <v>-224984908866.58997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-224984908866.58997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-937437120.27745819</v>
      </c>
      <c r="L3094" s="444">
        <f t="shared" ca="1" si="144"/>
        <v>-225922345986.86743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-225922345986.86743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-941343108.27861428</v>
      </c>
      <c r="L3095" s="444">
        <f t="shared" ca="1" si="144"/>
        <v>-226863689095.14606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-226863689095.14606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-945265371.22977519</v>
      </c>
      <c r="L3096" s="444">
        <f t="shared" ca="1" si="144"/>
        <v>-227808954466.37582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-227808954466.37582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-949203976.94323254</v>
      </c>
      <c r="L3097" s="444">
        <f t="shared" ca="1" si="144"/>
        <v>-228758158443.31906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-228758158443.31906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-953158993.51382935</v>
      </c>
      <c r="L3098" s="444">
        <f t="shared" ca="1" si="144"/>
        <v>-229711317436.83289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-229711317436.83289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-957130489.32013702</v>
      </c>
      <c r="L3099" s="444">
        <f t="shared" ca="1" si="144"/>
        <v>-230668447926.15302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-230668447926.15302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-961118533.02563751</v>
      </c>
      <c r="L3100" s="444">
        <f t="shared" ca="1" si="144"/>
        <v>-231629566459.17865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-231629566459.17865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-965123193.57991111</v>
      </c>
      <c r="L3101" s="444">
        <f t="shared" ca="1" si="144"/>
        <v>-232594689652.75858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-232594689652.75858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-969144540.21982729</v>
      </c>
      <c r="L3102" s="444">
        <f t="shared" ca="1" si="144"/>
        <v>-233563834192.97839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-233563834192.97839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-973182642.4707433</v>
      </c>
      <c r="L3103" s="444">
        <f t="shared" ca="1" si="144"/>
        <v>-234537016835.44913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-234537016835.44913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-977237570.14770484</v>
      </c>
      <c r="L3104" s="444">
        <f t="shared" ca="1" si="144"/>
        <v>-235514254405.59683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-235514254405.59683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-981309393.35665345</v>
      </c>
      <c r="L3105" s="444">
        <f t="shared" ca="1" si="144"/>
        <v>-236495563798.95349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-236495563798.95349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-985398182.49563956</v>
      </c>
      <c r="L3106" s="444">
        <f t="shared" ca="1" si="144"/>
        <v>-237480961981.44913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-237480961981.44913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-989504008.25603807</v>
      </c>
      <c r="L3107" s="444">
        <f t="shared" ca="1" si="144"/>
        <v>-238470465989.70517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-238470465989.70517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-993626941.62377155</v>
      </c>
      <c r="L3108" s="444">
        <f t="shared" ca="1" si="144"/>
        <v>-239464092931.32895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-239464092931.32895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-997767053.88053727</v>
      </c>
      <c r="L3109" s="444">
        <f t="shared" ca="1" si="144"/>
        <v>-240461859985.20947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-240461859985.20947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-1001924416.6050395</v>
      </c>
      <c r="L3110" s="444">
        <f t="shared" ca="1" si="144"/>
        <v>-241463784401.81451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-241463784401.81451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-1006099101.6742271</v>
      </c>
      <c r="L3111" s="444">
        <f t="shared" ca="1" si="144"/>
        <v>-242469883503.48874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-242469883503.48874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-1010291181.2645365</v>
      </c>
      <c r="L3112" s="444">
        <f t="shared" ca="1" si="144"/>
        <v>-243480174684.75327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-243480174684.75327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-1014500727.8531386</v>
      </c>
      <c r="L3113" s="444">
        <f t="shared" ca="1" si="144"/>
        <v>-244494675412.60641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-244494675412.60641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-1018727814.2191933</v>
      </c>
      <c r="L3114" s="444">
        <f t="shared" ca="1" si="144"/>
        <v>-245513403226.82562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-245513403226.82562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-1022972513.4451069</v>
      </c>
      <c r="L3115" s="444">
        <f t="shared" ca="1" si="144"/>
        <v>-246536375740.27072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-246536375740.27072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-1027234898.9177947</v>
      </c>
      <c r="L3116" s="444">
        <f t="shared" ca="1" si="144"/>
        <v>-247563610639.18851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-247563610639.18851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-1031515044.3299521</v>
      </c>
      <c r="L3117" s="444">
        <f t="shared" ca="1" si="144"/>
        <v>-248595125683.51846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-248595125683.51846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-1035813023.6813269</v>
      </c>
      <c r="L3118" s="444">
        <f t="shared" ca="1" si="144"/>
        <v>-249630938707.1998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-249630938707.1998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-1040128911.2799993</v>
      </c>
      <c r="L3119" s="444">
        <f t="shared" ca="1" si="144"/>
        <v>-250671067618.4798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-250671067618.4798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-1044462781.7436658</v>
      </c>
      <c r="L3120" s="444">
        <f t="shared" ca="1" si="144"/>
        <v>-251715530400.22345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-251715530400.22345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-1048814710.0009311</v>
      </c>
      <c r="L3121" s="444">
        <f t="shared" ca="1" si="144"/>
        <v>-252764345110.2244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-252764345110.2244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-1053184771.2926016</v>
      </c>
      <c r="L3122" s="444">
        <f t="shared" ca="1" si="144"/>
        <v>-253817529881.517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-253817529881.517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-1057573041.1729876</v>
      </c>
      <c r="L3123" s="444">
        <f t="shared" ca="1" si="144"/>
        <v>-254875102922.68997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-254875102922.68997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-1061979595.5112082</v>
      </c>
      <c r="L3124" s="444">
        <f t="shared" ca="1" si="144"/>
        <v>-255937082518.20117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-255937082518.20117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-1066404510.4925048</v>
      </c>
      <c r="L3125" s="444">
        <f t="shared" ca="1" si="144"/>
        <v>-257003487028.69366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-257003487028.69366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-1070847862.6195569</v>
      </c>
      <c r="L3126" s="444">
        <f t="shared" ca="1" si="144"/>
        <v>-258074334891.31323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-258074334891.31323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-1075309728.7138052</v>
      </c>
      <c r="L3127" s="444">
        <f t="shared" ca="1" si="144"/>
        <v>-259149644620.02704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-259149644620.02704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-1079790185.9167793</v>
      </c>
      <c r="L3128" s="444">
        <f t="shared" ca="1" si="144"/>
        <v>-260229434805.94382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-260229434805.94382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-1084289311.6914325</v>
      </c>
      <c r="L3129" s="444">
        <f t="shared" ca="1" si="144"/>
        <v>-261313724117.63525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-261313724117.63525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-1088807183.8234804</v>
      </c>
      <c r="L3130" s="444">
        <f t="shared" ca="1" si="144"/>
        <v>-262402531301.45874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-262402531301.45874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-1093343880.4227448</v>
      </c>
      <c r="L3131" s="444">
        <f t="shared" ca="1" si="144"/>
        <v>-263495875181.88147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-263495875181.88147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-1097899479.9245059</v>
      </c>
      <c r="L3132" s="444">
        <f t="shared" ca="1" si="144"/>
        <v>-264593774661.80597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-264593774661.80597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-1102474061.0908582</v>
      </c>
      <c r="L3133" s="444">
        <f t="shared" ca="1" si="144"/>
        <v>-265696248722.89682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-265696248722.89682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-1107067703.0120702</v>
      </c>
      <c r="L3134" s="444">
        <f t="shared" ca="1" si="144"/>
        <v>-266803316425.90891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-266803316425.90891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-1111680485.1079538</v>
      </c>
      <c r="L3135" s="444">
        <f t="shared" ca="1" si="144"/>
        <v>-267914996911.01685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-267914996911.01685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-1116312487.1292369</v>
      </c>
      <c r="L3136" s="444">
        <f t="shared" ca="1" si="144"/>
        <v>-269031309398.14609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-269031309398.14609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-1120963789.158942</v>
      </c>
      <c r="L3137" s="444">
        <f t="shared" ca="1" si="144"/>
        <v>-270152273187.30502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-270152273187.30502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-1125634471.613771</v>
      </c>
      <c r="L3138" s="444">
        <f t="shared" ca="1" si="144"/>
        <v>-271277907658.91879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-271277907658.91879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-1130324615.2454948</v>
      </c>
      <c r="L3139" s="444">
        <f t="shared" ca="1" si="144"/>
        <v>-272408232274.16428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-272408232274.16428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-1135034301.1423512</v>
      </c>
      <c r="L3140" s="444">
        <f t="shared" ca="1" si="144"/>
        <v>-273543266575.30664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-273543266575.30664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-1139763610.7304444</v>
      </c>
      <c r="L3141" s="444">
        <f t="shared" ca="1" si="144"/>
        <v>-274683030186.03708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-274683030186.03708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-1144512625.7751546</v>
      </c>
      <c r="L3142" s="444">
        <f t="shared" ca="1" si="144"/>
        <v>-275827542811.81226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-275827542811.81226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-1149281428.382551</v>
      </c>
      <c r="L3143" s="444">
        <f t="shared" ca="1" si="144"/>
        <v>-276976824240.19482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-276976824240.19482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-1154070101.0008118</v>
      </c>
      <c r="L3144" s="444">
        <f t="shared" ca="1" si="144"/>
        <v>-278130894341.19562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-278130894341.19562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-1158878726.4216485</v>
      </c>
      <c r="L3145" s="444">
        <f t="shared" ca="1" si="144"/>
        <v>-279289773067.61725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-279289773067.61725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-1163707387.7817385</v>
      </c>
      <c r="L3146" s="444">
        <f t="shared" ca="1" si="144"/>
        <v>-280453480455.39899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-280453480455.39899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-1168556168.5641625</v>
      </c>
      <c r="L3147" s="444">
        <f t="shared" ca="1" si="144"/>
        <v>-281622036623.96313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-281622036623.96313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-1173425152.5998464</v>
      </c>
      <c r="L3148" s="444">
        <f t="shared" ca="1" si="144"/>
        <v>-282795461776.56299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-282795461776.56299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-1178314424.0690124</v>
      </c>
      <c r="L3149" s="444">
        <f t="shared" ca="1" si="144"/>
        <v>-283973776200.63202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-283973776200.63202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-1183224067.5026333</v>
      </c>
      <c r="L3150" s="444">
        <f t="shared" ca="1" si="144"/>
        <v>-285157000268.13464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-285157000268.13464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-1188154167.7838943</v>
      </c>
      <c r="L3151" s="444">
        <f t="shared" ca="1" si="144"/>
        <v>-286345154435.91852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-286345154435.91852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-1193104810.1496606</v>
      </c>
      <c r="L3152" s="444">
        <f t="shared" ca="1" si="144"/>
        <v>-287538259246.06818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-287538259246.06818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-1198076080.1919508</v>
      </c>
      <c r="L3153" s="444">
        <f t="shared" ca="1" si="144"/>
        <v>-288736335326.26013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-288736335326.26013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-1203068063.8594172</v>
      </c>
      <c r="L3154" s="444">
        <f t="shared" ca="1" si="144"/>
        <v>-289939403390.11957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-289939403390.11957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-1208080847.4588315</v>
      </c>
      <c r="L3155" s="444">
        <f t="shared" ca="1" si="144"/>
        <v>-291147484237.57837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-291147484237.57837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-1213114517.6565766</v>
      </c>
      <c r="L3156" s="444">
        <f t="shared" ca="1" si="144"/>
        <v>-292360598755.23492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-292360598755.23492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-1218169161.4801455</v>
      </c>
      <c r="L3157" s="444">
        <f t="shared" ca="1" si="144"/>
        <v>-293578767916.71509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-293578767916.71509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-1223244866.3196461</v>
      </c>
      <c r="L3158" s="444">
        <f t="shared" ca="1" si="144"/>
        <v>-294802012783.03473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-294802012783.03473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-1228341719.9293113</v>
      </c>
      <c r="L3159" s="444">
        <f t="shared" ca="1" si="144"/>
        <v>-296030354502.96405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-296030354502.96405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-1233459810.4290168</v>
      </c>
      <c r="L3160" s="444">
        <f t="shared" ca="1" si="144"/>
        <v>-297263814313.39307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-297263814313.39307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-1238599226.3058045</v>
      </c>
      <c r="L3161" s="444">
        <f t="shared" ca="1" si="144"/>
        <v>-298502413539.69885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-298502413539.69885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-1243760056.4154119</v>
      </c>
      <c r="L3162" s="444">
        <f t="shared" ca="1" si="144"/>
        <v>-299746173596.11426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-299746173596.11426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-1248942389.9838095</v>
      </c>
      <c r="L3163" s="444">
        <f t="shared" ca="1" si="144"/>
        <v>-300995115986.09808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-300995115986.09808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-1254146316.608742</v>
      </c>
      <c r="L3164" s="444">
        <f t="shared" ca="1" si="144"/>
        <v>-302249262302.70685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-302249262302.70685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-1259371926.2612786</v>
      </c>
      <c r="L3165" s="444">
        <f t="shared" ca="1" si="144"/>
        <v>-303508634228.96814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-303508634228.96814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-1264619309.2873673</v>
      </c>
      <c r="L3166" s="444">
        <f t="shared" ca="1" si="144"/>
        <v>-304773253538.25549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-304773253538.25549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-1269888556.4093978</v>
      </c>
      <c r="L3167" s="444">
        <f t="shared" ca="1" si="144"/>
        <v>-306043142094.66492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-306043142094.66492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-1275179758.7277706</v>
      </c>
      <c r="L3168" s="444">
        <f t="shared" ca="1" si="144"/>
        <v>-307318321853.3927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-307318321853.3927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-1280493007.7224696</v>
      </c>
      <c r="L3169" s="444">
        <f t="shared" ca="1" si="144"/>
        <v>-308598814861.11517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-308598814861.11517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-1285828395.2546465</v>
      </c>
      <c r="L3170" s="444">
        <f t="shared" ca="1" si="144"/>
        <v>-309884643256.36981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-309884643256.36981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-1291186013.5682075</v>
      </c>
      <c r="L3171" s="444">
        <f t="shared" ca="1" si="144"/>
        <v>-311175829269.93805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-311175829269.93805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-1296565955.2914085</v>
      </c>
      <c r="L3172" s="444">
        <f t="shared" ca="1" si="144"/>
        <v>-312472395225.22943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-312472395225.22943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-1301968313.4384561</v>
      </c>
      <c r="L3173" s="444">
        <f t="shared" ca="1" si="144"/>
        <v>-313774363538.66791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-313774363538.66791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-1307393181.4111164</v>
      </c>
      <c r="L3174" s="444">
        <f t="shared" ca="1" si="144"/>
        <v>-315081756720.07904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-315081756720.07904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-1312840653.0003293</v>
      </c>
      <c r="L3175" s="444">
        <f t="shared" ca="1" si="144"/>
        <v>-316394597373.07935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-316394597373.07935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-1318310822.3878305</v>
      </c>
      <c r="L3176" s="444">
        <f t="shared" ca="1" si="144"/>
        <v>-317712908195.46716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-317712908195.46716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-1323803784.1477799</v>
      </c>
      <c r="L3177" s="444">
        <f t="shared" ca="1" si="144"/>
        <v>-319036711979.61493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-319036711979.61493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-1329319633.2483954</v>
      </c>
      <c r="L3178" s="444">
        <f t="shared" ca="1" si="144"/>
        <v>-320366031612.86334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-320366031612.86334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-1334858465.0535972</v>
      </c>
      <c r="L3179" s="444">
        <f t="shared" ca="1" si="144"/>
        <v>-321700890077.91693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-321700890077.91693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-1340420375.3246539</v>
      </c>
      <c r="L3180" s="444">
        <f t="shared" ca="1" si="144"/>
        <v>-323041310453.24158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-323041310453.24158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-1346005460.2218399</v>
      </c>
      <c r="L3181" s="444">
        <f t="shared" ca="1" si="144"/>
        <v>-324387315913.46344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-324387315913.46344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-1351613816.3060977</v>
      </c>
      <c r="L3182" s="444">
        <f t="shared" ca="1" si="144"/>
        <v>-325738929729.76953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-325738929729.76953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-1357245540.5407064</v>
      </c>
      <c r="L3183" s="444">
        <f t="shared" ca="1" si="144"/>
        <v>-327096175270.31024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-327096175270.31024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-1362900730.2929592</v>
      </c>
      <c r="L3184" s="444">
        <f t="shared" ca="1" si="144"/>
        <v>-328459076000.60321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-328459076000.60321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-1368579483.3358467</v>
      </c>
      <c r="L3185" s="444">
        <f t="shared" ca="1" si="144"/>
        <v>-329827655483.93909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-329827655483.93909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-1374281897.8497462</v>
      </c>
      <c r="L3186" s="444">
        <f t="shared" ca="1" si="144"/>
        <v>-331201937381.78882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-331201937381.78882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-1380008072.4241199</v>
      </c>
      <c r="L3187" s="444">
        <f t="shared" ca="1" si="144"/>
        <v>-332581945454.21295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-332581945454.21295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-1385758106.0592206</v>
      </c>
      <c r="L3188" s="444">
        <f t="shared" ca="1" si="144"/>
        <v>-333967703560.27216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-333967703560.27216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-1391532098.1678007</v>
      </c>
      <c r="L3189" s="444">
        <f t="shared" ca="1" si="144"/>
        <v>-335359235658.43994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-335359235658.43994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-1397330148.576833</v>
      </c>
      <c r="L3190" s="444">
        <f t="shared" ca="1" si="144"/>
        <v>-336756565807.01678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-336756565807.01678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-1403152357.5292366</v>
      </c>
      <c r="L3191" s="444">
        <f t="shared" ca="1" si="144"/>
        <v>-338159718164.54602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-338159718164.54602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-1408998825.6856084</v>
      </c>
      <c r="L3192" s="444">
        <f t="shared" ca="1" si="144"/>
        <v>-339568716990.23163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-339568716990.23163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-1414869654.1259651</v>
      </c>
      <c r="L3193" s="444">
        <f t="shared" ca="1" si="144"/>
        <v>-340983586644.3576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-340983586644.3576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-1420764944.35149</v>
      </c>
      <c r="L3194" s="444">
        <f t="shared" ca="1" si="144"/>
        <v>-342404351588.70911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-342404351588.70911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-1426684798.286288</v>
      </c>
      <c r="L3195" s="444">
        <f t="shared" ca="1" si="144"/>
        <v>-343831036386.99542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-343831036386.99542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-1432629318.2791476</v>
      </c>
      <c r="L3196" s="444">
        <f t="shared" ca="1" si="144"/>
        <v>-345263665705.2746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-345263665705.2746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-1438598607.1053109</v>
      </c>
      <c r="L3197" s="444">
        <f t="shared" ca="1" si="144"/>
        <v>-346702264312.37988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-346702264312.37988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-1444592767.9682496</v>
      </c>
      <c r="L3198" s="444">
        <f t="shared" ca="1" si="144"/>
        <v>-348146857080.34814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-348146857080.34814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-1450611904.5014505</v>
      </c>
      <c r="L3199" s="444">
        <f t="shared" ca="1" si="144"/>
        <v>-349597468984.84961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-349597468984.84961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-1456656120.7702067</v>
      </c>
      <c r="L3200" s="444">
        <f t="shared" ca="1" si="144"/>
        <v>-351054125105.61981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-351054125105.61981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-1462725521.2734158</v>
      </c>
      <c r="L3201" s="444">
        <f t="shared" ca="1" si="144"/>
        <v>-352516850626.89325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-352516850626.89325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-1468820210.9453886</v>
      </c>
      <c r="L3202" s="444">
        <f t="shared" ca="1" si="144"/>
        <v>-353985670837.83862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-353985670837.83862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-1474940295.157661</v>
      </c>
      <c r="L3203" s="444">
        <f t="shared" ca="1" si="144"/>
        <v>-355460611132.99628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-355460611132.99628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-1481085879.7208178</v>
      </c>
      <c r="L3204" s="444">
        <f t="shared" ca="1" si="144"/>
        <v>-356941697012.7171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-356941697012.7171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-1487257070.8863213</v>
      </c>
      <c r="L3205" s="444">
        <f t="shared" ca="1" si="144"/>
        <v>-358428954083.60339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-358428954083.60339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-1493453975.3483474</v>
      </c>
      <c r="L3206" s="444">
        <f t="shared" ca="1" si="144"/>
        <v>-359922408058.95172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-359922408058.95172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-1499676700.2456322</v>
      </c>
      <c r="L3207" s="444">
        <f t="shared" ca="1" si="144"/>
        <v>-361422084759.19733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-361422084759.19733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-1505925353.1633222</v>
      </c>
      <c r="L3208" s="444">
        <f t="shared" ca="1" si="144"/>
        <v>-362928010112.36066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-362928010112.36066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-1512200042.134836</v>
      </c>
      <c r="L3209" s="444">
        <f t="shared" ca="1" si="144"/>
        <v>-364440210154.49548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-364440210154.49548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-1518500875.6437311</v>
      </c>
      <c r="L3210" s="444">
        <f t="shared" ca="1" si="144"/>
        <v>-365958711030.13922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-365958711030.13922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-1524827962.6255801</v>
      </c>
      <c r="L3211" s="444">
        <f t="shared" ca="1" si="144"/>
        <v>-367483538992.76483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-367483538992.76483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-1531181412.4698534</v>
      </c>
      <c r="L3212" s="444">
        <f t="shared" ca="1" si="144"/>
        <v>-369014720405.23468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-369014720405.23468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-1537561335.0218112</v>
      </c>
      <c r="L3213" s="444">
        <f t="shared" ca="1" si="144"/>
        <v>-370552281740.25647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-370552281740.25647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-1543967840.5844018</v>
      </c>
      <c r="L3214" s="444">
        <f t="shared" ca="1" si="144"/>
        <v>-372096249580.84088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-372096249580.84088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-1550401039.9201703</v>
      </c>
      <c r="L3215" s="444">
        <f t="shared" ca="1" si="144"/>
        <v>-373646650620.76105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-373646650620.76105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-1556861044.253171</v>
      </c>
      <c r="L3216" s="444">
        <f t="shared" ca="1" si="144"/>
        <v>-375203511665.01422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-375203511665.01422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-1563347965.2708926</v>
      </c>
      <c r="L3217" s="444">
        <f t="shared" ca="1" si="144"/>
        <v>-376766859630.2851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-376766859630.2851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-1569861915.1261878</v>
      </c>
      <c r="L3218" s="444">
        <f t="shared" ca="1" si="144"/>
        <v>-378336721545.41125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-378336721545.41125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-1576403006.4392135</v>
      </c>
      <c r="L3219" s="444">
        <f t="shared" ca="1" si="144"/>
        <v>-379913124551.85046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-379913124551.85046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-1582971352.299377</v>
      </c>
      <c r="L3220" s="444">
        <f t="shared" ca="1" si="144"/>
        <v>-381496095904.14984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-381496095904.14984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-1589567066.2672911</v>
      </c>
      <c r="L3221" s="444">
        <f t="shared" ca="1" si="144"/>
        <v>-383085662970.41711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-383085662970.41711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-1596190262.3767381</v>
      </c>
      <c r="L3222" s="444">
        <f t="shared" ca="1" si="144"/>
        <v>-384681853232.79382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-384681853232.79382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-1602841055.136641</v>
      </c>
      <c r="L3223" s="444">
        <f t="shared" ca="1" si="144"/>
        <v>-386284694287.93048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-386284694287.93048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-1609519559.5330436</v>
      </c>
      <c r="L3224" s="444">
        <f t="shared" ca="1" si="144"/>
        <v>-387894213847.4635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-387894213847.4635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-1616225891.0310979</v>
      </c>
      <c r="L3225" s="444">
        <f t="shared" ca="1" si="144"/>
        <v>-389510439738.49463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-389510439738.49463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-1622960165.5770609</v>
      </c>
      <c r="L3226" s="444">
        <f t="shared" ca="1" si="144"/>
        <v>-391133399904.07172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-391133399904.07172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-1629722499.6002989</v>
      </c>
      <c r="L3227" s="444">
        <f t="shared" ca="1" si="144"/>
        <v>-392763122403.672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-392763122403.672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-1636513010.0153</v>
      </c>
      <c r="L3228" s="444">
        <f t="shared" ca="1" si="144"/>
        <v>-394399635413.68732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-394399635413.68732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-1643331814.2236972</v>
      </c>
      <c r="L3229" s="444">
        <f t="shared" ca="1" si="144"/>
        <v>-396042967227.91101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-396042967227.91101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-1650179030.1162958</v>
      </c>
      <c r="L3230" s="444">
        <f t="shared" ca="1" si="144"/>
        <v>-397693146258.02728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-397693146258.02728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-1657054776.0751138</v>
      </c>
      <c r="L3231" s="444">
        <f t="shared" ca="1" si="144"/>
        <v>-399350201034.10242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-399350201034.10242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-1663959170.9754267</v>
      </c>
      <c r="L3232" s="444">
        <f t="shared" ca="1" si="144"/>
        <v>-401014160205.07782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-401014160205.07782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-1670892334.1878242</v>
      </c>
      <c r="L3233" s="444">
        <f t="shared" ca="1" si="144"/>
        <v>-402685052539.26563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-402685052539.26563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-1677854385.5802734</v>
      </c>
      <c r="L3234" s="444">
        <f t="shared" ca="1" si="144"/>
        <v>-404362906924.84589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-404362906924.84589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-1684845445.5201912</v>
      </c>
      <c r="L3235" s="444">
        <f t="shared" ca="1" si="144"/>
        <v>-406047752370.36609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-406047752370.36609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-1691865634.8765254</v>
      </c>
      <c r="L3236" s="444">
        <f t="shared" ca="1" si="144"/>
        <v>-407739618005.24261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-407739618005.24261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-1698915075.0218441</v>
      </c>
      <c r="L3237" s="444">
        <f t="shared" ca="1" si="144"/>
        <v>-409438533080.26447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-409438533080.26447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-1705993887.8344352</v>
      </c>
      <c r="L3238" s="444">
        <f t="shared" ca="1" si="144"/>
        <v>-411144526968.09888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-411144526968.09888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-1713102195.700412</v>
      </c>
      <c r="L3239" s="444">
        <f t="shared" ca="1" si="144"/>
        <v>-412857629163.79932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-412857629163.79932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-1720240121.5158305</v>
      </c>
      <c r="L3240" s="444">
        <f t="shared" ca="1" si="144"/>
        <v>-414577869285.31512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-414577869285.31512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-1727407788.688813</v>
      </c>
      <c r="L3241" s="444">
        <f t="shared" ca="1" si="144"/>
        <v>-416305277074.00397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-416305277074.00397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-1734605321.1416831</v>
      </c>
      <c r="L3242" s="444">
        <f t="shared" ca="1" si="144"/>
        <v>-418039882395.14563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-418039882395.14563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-1741832843.3131068</v>
      </c>
      <c r="L3243" s="444">
        <f t="shared" ca="1" si="144"/>
        <v>-419781715238.45874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-419781715238.45874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-1749090480.1602447</v>
      </c>
      <c r="L3244" s="444">
        <f t="shared" ca="1" si="144"/>
        <v>-421530805718.61896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-421530805718.61896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-1756378357.1609123</v>
      </c>
      <c r="L3245" s="444">
        <f t="shared" ca="1" si="144"/>
        <v>-423287184075.77985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-423287184075.77985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-1763696600.3157494</v>
      </c>
      <c r="L3246" s="444">
        <f t="shared" ca="1" si="144"/>
        <v>-425050880676.09558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-425050880676.09558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-1771045336.1503983</v>
      </c>
      <c r="L3247" s="444">
        <f t="shared" ca="1" si="144"/>
        <v>-426821926012.24597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-426821926012.24597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-1778424691.7176914</v>
      </c>
      <c r="L3248" s="444">
        <f t="shared" ca="1" si="144"/>
        <v>-428600350703.96368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-428600350703.96368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-1785834794.599849</v>
      </c>
      <c r="L3249" s="444">
        <f t="shared" ca="1" si="144"/>
        <v>-430386185498.56354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-430386185498.56354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-1793275772.9106815</v>
      </c>
      <c r="L3250" s="444">
        <f t="shared" ca="1" si="144"/>
        <v>-432179461271.47424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-432179461271.47424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-1800747755.2978094</v>
      </c>
      <c r="L3251" s="444">
        <f t="shared" ca="1" si="144"/>
        <v>-433980209026.77203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-433980209026.77203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-1808250870.9448833</v>
      </c>
      <c r="L3252" s="444">
        <f t="shared" ca="1" si="144"/>
        <v>-435788459897.71692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-435788459897.71692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-1815785249.5738201</v>
      </c>
      <c r="L3253" s="444">
        <f t="shared" ca="1" si="144"/>
        <v>-437604245147.29071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-437604245147.29071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-1823351021.4470446</v>
      </c>
      <c r="L3254" s="444">
        <f t="shared" ca="1" si="144"/>
        <v>-439427596168.73773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-439427596168.73773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-1830948317.3697405</v>
      </c>
      <c r="L3255" s="444">
        <f t="shared" ca="1" si="144"/>
        <v>-441258544486.10748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-441258544486.10748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-1838577268.6921146</v>
      </c>
      <c r="L3256" s="444">
        <f t="shared" ca="1" si="144"/>
        <v>-443097121754.79962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-443097121754.79962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-1846238007.3116648</v>
      </c>
      <c r="L3257" s="444">
        <f t="shared" ca="1" si="144"/>
        <v>-444943359762.11127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-444943359762.11127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-1853930665.6754637</v>
      </c>
      <c r="L3258" s="444">
        <f t="shared" ca="1" si="144"/>
        <v>-446797290427.78674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-446797290427.78674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-1861655376.7824447</v>
      </c>
      <c r="L3259" s="444">
        <f t="shared" ca="1" si="144"/>
        <v>-448658945804.56921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-448658945804.56921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-1869412274.1857049</v>
      </c>
      <c r="L3260" s="444">
        <f t="shared" ca="1" si="144"/>
        <v>-450528358078.75494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-450528358078.75494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-1877201491.9948125</v>
      </c>
      <c r="L3261" s="444">
        <f t="shared" ca="1" si="144"/>
        <v>-452405559570.74976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-452405559570.74976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-1885023164.878124</v>
      </c>
      <c r="L3262" s="444">
        <f t="shared" ca="1" si="144"/>
        <v>-454290582735.62787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-454290582735.62787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-1892877428.0651164</v>
      </c>
      <c r="L3263" s="444">
        <f t="shared" ca="1" si="144"/>
        <v>-456183460163.69299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-456183460163.69299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-1900764417.3487206</v>
      </c>
      <c r="L3264" s="444">
        <f t="shared" ca="1" si="144"/>
        <v>-458084224581.04169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-458084224581.04169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-1908684269.0876737</v>
      </c>
      <c r="L3265" s="444">
        <f t="shared" ca="1" si="144"/>
        <v>-459992908850.12933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-459992908850.12933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-1916637120.2088721</v>
      </c>
      <c r="L3266" s="444">
        <f t="shared" ca="1" si="144"/>
        <v>-461909545970.3382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-461909545970.3382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-1924623108.2097425</v>
      </c>
      <c r="L3267" s="444">
        <f t="shared" ca="1" si="144"/>
        <v>-463834169078.54791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-463834169078.54791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-1932642371.1606162</v>
      </c>
      <c r="L3268" s="444">
        <f t="shared" ca="1" si="144"/>
        <v>-465766811449.70856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-465766811449.70856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-1940695047.707119</v>
      </c>
      <c r="L3269" s="444">
        <f t="shared" ca="1" si="144"/>
        <v>-467707506497.41565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-467707506497.41565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-1948781277.0725653</v>
      </c>
      <c r="L3270" s="444">
        <f t="shared" ca="1" si="144"/>
        <v>-469656287774.48822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-469656287774.48822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-1956901199.0603676</v>
      </c>
      <c r="L3271" s="444">
        <f t="shared" ca="1" si="144"/>
        <v>-471613188973.54858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-471613188973.54858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-1965054954.056452</v>
      </c>
      <c r="L3272" s="444">
        <f t="shared" ca="1" si="144"/>
        <v>-473578243927.60504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-473578243927.60504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-1973242683.031688</v>
      </c>
      <c r="L3273" s="444">
        <f t="shared" ca="1" si="144"/>
        <v>-475551486610.63672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-475551486610.63672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-1981464527.5443196</v>
      </c>
      <c r="L3274" s="444">
        <f t="shared" ca="1" si="144"/>
        <v>-477532951138.18103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-477532951138.18103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-1989720629.7424207</v>
      </c>
      <c r="L3275" s="444">
        <f t="shared" ca="1" si="144"/>
        <v>-479522671767.92346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-479522671767.92346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-1998011132.3663478</v>
      </c>
      <c r="L3276" s="444">
        <f t="shared" ca="1" si="144"/>
        <v>-481520682900.28979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-481520682900.28979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-2006336178.7512074</v>
      </c>
      <c r="L3277" s="444">
        <f t="shared" ca="1" si="144"/>
        <v>-483527019079.04102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-483527019079.04102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-2014695912.8293376</v>
      </c>
      <c r="L3278" s="444">
        <f t="shared" ca="1" si="144"/>
        <v>-485541714991.87036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-485541714991.87036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-2023090479.1327932</v>
      </c>
      <c r="L3279" s="444">
        <f t="shared" ca="1" si="144"/>
        <v>-487564805471.00317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-487564805471.00317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-2031520022.7958465</v>
      </c>
      <c r="L3280" s="444">
        <f t="shared" ca="1" si="144"/>
        <v>-489596325493.79901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-489596325493.79901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-2039984689.5574958</v>
      </c>
      <c r="L3281" s="444">
        <f t="shared" ca="1" si="144"/>
        <v>-491636310183.35651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-491636310183.35651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-2048484625.7639852</v>
      </c>
      <c r="L3282" s="444">
        <f t="shared" ca="1" si="144"/>
        <v>-493684794809.12048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-493684794809.12048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-2057019978.3713355</v>
      </c>
      <c r="L3283" s="444">
        <f t="shared" ca="1" si="144"/>
        <v>-495741814787.49182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-495741814787.49182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-2065590894.9478824</v>
      </c>
      <c r="L3284" s="444">
        <f t="shared" ca="1" si="144"/>
        <v>-497807405682.4397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-497807405682.4397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-2074197523.676832</v>
      </c>
      <c r="L3285" s="444">
        <f t="shared" ca="1" si="144"/>
        <v>-499881603206.11652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-499881603206.11652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-2082840013.3588188</v>
      </c>
      <c r="L3286" s="444">
        <f t="shared" ca="1" si="144"/>
        <v>-501964443219.47534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-501964443219.47534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-2091518513.4144804</v>
      </c>
      <c r="L3287" s="444">
        <f t="shared" ca="1" si="144"/>
        <v>-504055961732.88983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-504055961732.88983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-2100233173.8870409</v>
      </c>
      <c r="L3288" s="444">
        <f t="shared" ca="1" si="144"/>
        <v>-506156194906.77686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-506156194906.77686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-2108984145.4449036</v>
      </c>
      <c r="L3289" s="444">
        <f t="shared" ca="1" si="144"/>
        <v>-508265179052.22174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-508265179052.22174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-2117771579.3842573</v>
      </c>
      <c r="L3290" s="444">
        <f t="shared" ca="1" si="144"/>
        <v>-510382950631.60602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-510382950631.60602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-2126595627.6316917</v>
      </c>
      <c r="L3291" s="444">
        <f t="shared" ca="1" si="144"/>
        <v>-512509546259.23773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-512509546259.23773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-2135456442.7468238</v>
      </c>
      <c r="L3292" s="444">
        <f t="shared" ca="1" si="144"/>
        <v>-514645002701.98456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-514645002701.98456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-2144354177.9249356</v>
      </c>
      <c r="L3293" s="444">
        <f t="shared" ca="1" si="144"/>
        <v>-516789356879.90948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-516789356879.90948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-2153288986.9996228</v>
      </c>
      <c r="L3294" s="444">
        <f t="shared" ca="1" si="144"/>
        <v>-518942645866.90912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-518942645866.90912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-2162261024.4454546</v>
      </c>
      <c r="L3295" s="444">
        <f t="shared" ca="1" si="144"/>
        <v>-521104906891.35455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-521104906891.35455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-2171270445.3806438</v>
      </c>
      <c r="L3296" s="444">
        <f t="shared" ca="1" si="144"/>
        <v>-523276177336.73517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-523276177336.73517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-2180317405.5697298</v>
      </c>
      <c r="L3297" s="444">
        <f t="shared" ca="1" si="144"/>
        <v>-525456494742.30487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-525456494742.30487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-2189402061.42627</v>
      </c>
      <c r="L3298" s="444">
        <f t="shared" ca="1" si="144"/>
        <v>-527645896803.73114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-527645896803.73114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-2198524570.0155468</v>
      </c>
      <c r="L3299" s="444">
        <f t="shared" ca="1" si="144"/>
        <v>-529844421373.7467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-529844421373.7467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-2207685089.0572777</v>
      </c>
      <c r="L3300" s="444">
        <f t="shared" ca="1" si="144"/>
        <v>-532052106462.80396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-532052106462.80396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-2216883776.92835</v>
      </c>
      <c r="L3301" s="444">
        <f t="shared" ca="1" si="144"/>
        <v>-534268990239.7323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-534268990239.7323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-2226120792.6655517</v>
      </c>
      <c r="L3302" s="444">
        <f t="shared" ca="1" si="144"/>
        <v>-536495111032.39783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-536495111032.39783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-2235396295.9683242</v>
      </c>
      <c r="L3303" s="444">
        <f t="shared" ca="1" si="144"/>
        <v>-538730507328.36615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-538730507328.36615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-2244710447.2015257</v>
      </c>
      <c r="L3304" s="444">
        <f t="shared" ca="1" si="144"/>
        <v>-540975217775.56769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-540975217775.56769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-2254063407.3981986</v>
      </c>
      <c r="L3305" s="444">
        <f t="shared" ca="1" si="144"/>
        <v>-543229281182.96588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-543229281182.96588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-2263455338.2623582</v>
      </c>
      <c r="L3306" s="444">
        <f t="shared" ca="1" si="144"/>
        <v>-545492736521.22821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-545492736521.22821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-2272886402.1717844</v>
      </c>
      <c r="L3307" s="444">
        <f t="shared" ca="1" si="144"/>
        <v>-547765622923.40002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-547765622923.40002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-2282356762.1808333</v>
      </c>
      <c r="L3308" s="444">
        <f t="shared" ca="1" si="144"/>
        <v>-550047979685.58081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-550047979685.58081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-2291866582.0232534</v>
      </c>
      <c r="L3309" s="444">
        <f t="shared" ca="1" si="144"/>
        <v>-552339846267.604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-552339846267.604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-2301416026.1150165</v>
      </c>
      <c r="L3310" s="444">
        <f t="shared" ca="1" si="144"/>
        <v>-554641262293.71899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-554641262293.71899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-2311005259.5571623</v>
      </c>
      <c r="L3311" s="444">
        <f t="shared" ca="1" si="144"/>
        <v>-556952267553.27612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-556952267553.27612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-2320634448.1386504</v>
      </c>
      <c r="L3312" s="444">
        <f t="shared" ca="1" si="144"/>
        <v>-559272902001.41479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-559272902001.41479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-2330303758.3392282</v>
      </c>
      <c r="L3313" s="444">
        <f t="shared" ca="1" si="144"/>
        <v>-561603205759.75403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-561603205759.75403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-2340013357.3323083</v>
      </c>
      <c r="L3314" s="444">
        <f t="shared" ca="1" si="144"/>
        <v>-563943219117.0863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-563943219117.0863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-2349763412.9878597</v>
      </c>
      <c r="L3315" s="444">
        <f t="shared" ca="1" si="144"/>
        <v>-566292982530.07422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-566292982530.07422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-2359554093.875309</v>
      </c>
      <c r="L3316" s="444">
        <f t="shared" ca="1" si="144"/>
        <v>-568652536623.94958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-568652536623.94958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-2369385569.2664566</v>
      </c>
      <c r="L3317" s="444">
        <f t="shared" ca="1" si="144"/>
        <v>-571021922193.21606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-571021922193.21606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-2379258009.1384001</v>
      </c>
      <c r="L3318" s="444">
        <f t="shared" ca="1" si="144"/>
        <v>-573401180202.35449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-573401180202.35449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-2389171584.176477</v>
      </c>
      <c r="L3319" s="444">
        <f t="shared" ca="1" si="144"/>
        <v>-575790351786.53101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-575790351786.53101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-2399126465.7772126</v>
      </c>
      <c r="L3320" s="444">
        <f t="shared" ca="1" si="144"/>
        <v>-578189478252.30823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-578189478252.30823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-2409122826.0512843</v>
      </c>
      <c r="L3321" s="444">
        <f t="shared" ca="1" si="144"/>
        <v>-580598601078.3595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-580598601078.3595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-2419160837.826498</v>
      </c>
      <c r="L3322" s="444">
        <f t="shared" ca="1" si="144"/>
        <v>-583017761916.18604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-583017761916.18604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-2429240674.650775</v>
      </c>
      <c r="L3323" s="444">
        <f t="shared" ref="L3323:L3577" ca="1" si="149">I3323-J3323+K3323</f>
        <v>-585447002590.83679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-585447002590.83679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-2439362510.7951531</v>
      </c>
      <c r="L3324" s="444">
        <f t="shared" ca="1" si="149"/>
        <v>-587886365101.63196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-587886365101.63196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-2449526521.2567997</v>
      </c>
      <c r="L3325" s="444">
        <f t="shared" ca="1" si="149"/>
        <v>-590335891622.88879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-590335891622.88879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-2459732881.7620368</v>
      </c>
      <c r="L3326" s="444">
        <f t="shared" ca="1" si="149"/>
        <v>-592795624504.65088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-592795624504.65088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-2469981768.7693787</v>
      </c>
      <c r="L3327" s="444">
        <f t="shared" ca="1" si="149"/>
        <v>-595265606273.42029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-595265606273.42029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-2480273359.4725847</v>
      </c>
      <c r="L3328" s="444">
        <f t="shared" ca="1" si="149"/>
        <v>-597745879632.89282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-597745879632.89282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-2490607831.80372</v>
      </c>
      <c r="L3329" s="444">
        <f t="shared" ca="1" si="149"/>
        <v>-600236487464.69653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-600236487464.69653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-2500985364.4362354</v>
      </c>
      <c r="L3330" s="444">
        <f t="shared" ca="1" si="149"/>
        <v>-602737472829.13281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-602737472829.13281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-2511406136.7880535</v>
      </c>
      <c r="L3331" s="444">
        <f t="shared" ca="1" si="149"/>
        <v>-605248878965.9209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-605248878965.9209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-2521870329.0246706</v>
      </c>
      <c r="L3332" s="444">
        <f t="shared" ca="1" si="149"/>
        <v>-607770749294.94556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-607770749294.94556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-2532378122.062273</v>
      </c>
      <c r="L3333" s="444">
        <f t="shared" ca="1" si="149"/>
        <v>-610303127417.00781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-610303127417.00781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-2542929697.5708656</v>
      </c>
      <c r="L3334" s="444">
        <f t="shared" ca="1" si="149"/>
        <v>-612846057114.57874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-612846057114.57874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-2553525237.9774113</v>
      </c>
      <c r="L3335" s="444">
        <f t="shared" ca="1" si="149"/>
        <v>-615399582352.55615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-615399582352.55615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-2564164926.4689841</v>
      </c>
      <c r="L3336" s="444">
        <f t="shared" ca="1" si="149"/>
        <v>-617963747279.02515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-617963747279.02515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-2574848946.9959383</v>
      </c>
      <c r="L3337" s="444">
        <f t="shared" ca="1" si="149"/>
        <v>-620538596226.02112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-620538596226.02112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-2585577484.2750878</v>
      </c>
      <c r="L3338" s="444">
        <f t="shared" ca="1" si="149"/>
        <v>-623124173710.29626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-623124173710.29626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-2596350723.792901</v>
      </c>
      <c r="L3339" s="444">
        <f t="shared" ca="1" si="149"/>
        <v>-625720524434.08911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-625720524434.08911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-2607168851.8087044</v>
      </c>
      <c r="L3340" s="444">
        <f t="shared" ca="1" si="149"/>
        <v>-628327693285.89783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-628327693285.89783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-2618032055.3579078</v>
      </c>
      <c r="L3341" s="444">
        <f t="shared" ca="1" si="149"/>
        <v>-630945725341.25574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-630945725341.25574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-2628940522.2552323</v>
      </c>
      <c r="L3342" s="444">
        <f t="shared" ca="1" si="149"/>
        <v>-633574665863.51099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-633574665863.51099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-2639894441.0979624</v>
      </c>
      <c r="L3343" s="444">
        <f t="shared" ca="1" si="149"/>
        <v>-636214560304.60901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-636214560304.60901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-2650894001.2692041</v>
      </c>
      <c r="L3344" s="444">
        <f t="shared" ca="1" si="149"/>
        <v>-638865454305.87817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-638865454305.87817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-2661939392.9411592</v>
      </c>
      <c r="L3345" s="444">
        <f t="shared" ca="1" si="149"/>
        <v>-641527393698.81934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-641527393698.81934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-2673030807.078414</v>
      </c>
      <c r="L3346" s="444">
        <f t="shared" ca="1" si="149"/>
        <v>-644200424505.89771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-644200424505.89771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-2684168435.4412403</v>
      </c>
      <c r="L3347" s="444">
        <f t="shared" ca="1" si="149"/>
        <v>-646884592941.33899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-646884592941.33899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-2695352470.5889125</v>
      </c>
      <c r="L3348" s="444">
        <f t="shared" ca="1" si="149"/>
        <v>-649579945411.92786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-649579945411.92786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-2706583105.8830328</v>
      </c>
      <c r="L3349" s="444">
        <f t="shared" ca="1" si="149"/>
        <v>-652286528517.81091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-652286528517.81091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-2717860535.4908786</v>
      </c>
      <c r="L3350" s="444">
        <f t="shared" ca="1" si="149"/>
        <v>-655004389053.30176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-655004389053.30176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-2729184954.3887572</v>
      </c>
      <c r="L3351" s="444">
        <f t="shared" ca="1" si="149"/>
        <v>-657733574007.69055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-657733574007.69055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-2740556558.3653774</v>
      </c>
      <c r="L3352" s="444">
        <f t="shared" ca="1" si="149"/>
        <v>-660474130566.05591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-660474130566.05591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-2751975544.0252328</v>
      </c>
      <c r="L3353" s="444">
        <f t="shared" ca="1" si="149"/>
        <v>-663226106110.08118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-663226106110.08118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-2763442108.7920051</v>
      </c>
      <c r="L3354" s="444">
        <f t="shared" ca="1" si="149"/>
        <v>-665989548218.87317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-665989548218.87317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-2774956450.9119716</v>
      </c>
      <c r="L3355" s="444">
        <f t="shared" ca="1" si="149"/>
        <v>-668764504669.78516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-668764504669.78516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-2786518769.457438</v>
      </c>
      <c r="L3356" s="444">
        <f t="shared" ca="1" si="149"/>
        <v>-671551023439.24255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-671551023439.24255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-2798129264.3301773</v>
      </c>
      <c r="L3357" s="444">
        <f t="shared" ca="1" si="149"/>
        <v>-674349152703.57275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-674349152703.57275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-2809788136.2648864</v>
      </c>
      <c r="L3358" s="444">
        <f t="shared" ca="1" si="149"/>
        <v>-677158940839.83765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-677158940839.83765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-2821495586.8326569</v>
      </c>
      <c r="L3359" s="444">
        <f t="shared" ca="1" si="149"/>
        <v>-679980436426.67029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-679980436426.67029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-2833251818.4444594</v>
      </c>
      <c r="L3360" s="444">
        <f t="shared" ca="1" si="149"/>
        <v>-682813688245.11475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-682813688245.11475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-2845057034.3546448</v>
      </c>
      <c r="L3361" s="444">
        <f t="shared" ca="1" si="149"/>
        <v>-685658745279.46936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-685658745279.46936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-2856911438.6644554</v>
      </c>
      <c r="L3362" s="444">
        <f t="shared" ca="1" si="149"/>
        <v>-688515656718.13379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-688515656718.13379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-2868815236.3255572</v>
      </c>
      <c r="L3363" s="444">
        <f t="shared" ca="1" si="149"/>
        <v>-691384471954.45935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-691384471954.45935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-2880768633.1435804</v>
      </c>
      <c r="L3364" s="444">
        <f t="shared" ca="1" si="149"/>
        <v>-694265240587.60291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-694265240587.60291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-2892771835.7816787</v>
      </c>
      <c r="L3365" s="444">
        <f t="shared" ca="1" si="149"/>
        <v>-697158012423.38464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-697158012423.38464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-2904825051.7641025</v>
      </c>
      <c r="L3366" s="444">
        <f t="shared" ca="1" si="149"/>
        <v>-700062837475.1488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-700062837475.1488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-2916928489.4797869</v>
      </c>
      <c r="L3367" s="444">
        <f t="shared" ca="1" si="149"/>
        <v>-702979765964.62854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-702979765964.62854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-2929082358.1859522</v>
      </c>
      <c r="L3368" s="444">
        <f t="shared" ca="1" si="149"/>
        <v>-705908848322.81445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-705908848322.81445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-2941286868.0117269</v>
      </c>
      <c r="L3369" s="444">
        <f t="shared" ca="1" si="149"/>
        <v>-708850135190.82617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-708850135190.82617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-2953542229.9617758</v>
      </c>
      <c r="L3370" s="444">
        <f t="shared" ca="1" si="149"/>
        <v>-711803677420.78796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-711803677420.78796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-2965848655.91995</v>
      </c>
      <c r="L3371" s="444">
        <f t="shared" ca="1" si="149"/>
        <v>-714769526076.70789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-714769526076.70789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-2978206358.6529493</v>
      </c>
      <c r="L3372" s="444">
        <f t="shared" ca="1" si="149"/>
        <v>-717747732435.36084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-717747732435.36084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-2990615551.8140035</v>
      </c>
      <c r="L3373" s="444">
        <f t="shared" ca="1" si="149"/>
        <v>-720738347987.1748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-720738347987.1748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-3003076449.9465618</v>
      </c>
      <c r="L3374" s="444">
        <f t="shared" ca="1" si="149"/>
        <v>-723741424437.12134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-723741424437.12134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-3015589268.4880056</v>
      </c>
      <c r="L3375" s="444">
        <f t="shared" ca="1" si="149"/>
        <v>-726757013705.60938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-726757013705.60938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-3028154223.7733722</v>
      </c>
      <c r="L3376" s="444">
        <f t="shared" ca="1" si="149"/>
        <v>-729785167929.38269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-729785167929.38269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-3040771533.0390944</v>
      </c>
      <c r="L3377" s="444">
        <f t="shared" ca="1" si="149"/>
        <v>-732825939462.42175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-732825939462.42175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-3053441414.4267573</v>
      </c>
      <c r="L3378" s="444">
        <f t="shared" ca="1" si="149"/>
        <v>-735879380876.84851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-735879380876.84851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-3066164086.9868689</v>
      </c>
      <c r="L3379" s="444">
        <f t="shared" ca="1" si="149"/>
        <v>-738945544963.83533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-738945544963.83533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-3078939770.6826472</v>
      </c>
      <c r="L3380" s="444">
        <f t="shared" ca="1" si="149"/>
        <v>-742024484734.51794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-742024484734.51794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-3091768686.3938246</v>
      </c>
      <c r="L3381" s="444">
        <f t="shared" ca="1" si="149"/>
        <v>-745116253420.91174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-745116253420.91174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-3104651055.9204655</v>
      </c>
      <c r="L3382" s="444">
        <f t="shared" ca="1" si="149"/>
        <v>-748220904476.83215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-748220904476.83215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-3117587101.9868007</v>
      </c>
      <c r="L3383" s="444">
        <f t="shared" ca="1" si="149"/>
        <v>-751338491578.81897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-751338491578.81897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-3130577048.245079</v>
      </c>
      <c r="L3384" s="444">
        <f t="shared" ca="1" si="149"/>
        <v>-754469068627.06409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-754469068627.06409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-3143621119.2794337</v>
      </c>
      <c r="L3385" s="444">
        <f t="shared" ca="1" si="149"/>
        <v>-757612689746.34351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-757612689746.34351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-3156719540.6097646</v>
      </c>
      <c r="L3386" s="444">
        <f t="shared" ca="1" si="149"/>
        <v>-760769409286.95325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-760769409286.95325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-3169872538.6956387</v>
      </c>
      <c r="L3387" s="444">
        <f t="shared" ca="1" si="149"/>
        <v>-763939281825.64893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-763939281825.64893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-3183080340.9402037</v>
      </c>
      <c r="L3388" s="444">
        <f t="shared" ca="1" si="149"/>
        <v>-767122362166.58911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-767122362166.58911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-3196343175.6941214</v>
      </c>
      <c r="L3389" s="444">
        <f t="shared" ca="1" si="149"/>
        <v>-770318705342.2832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-770318705342.2832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-3209661272.2595134</v>
      </c>
      <c r="L3390" s="444">
        <f t="shared" ca="1" si="149"/>
        <v>-773528366614.54272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-773528366614.54272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-3223034860.8939281</v>
      </c>
      <c r="L3391" s="444">
        <f t="shared" ca="1" si="149"/>
        <v>-776751401475.43665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-776751401475.43665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-3236464172.8143191</v>
      </c>
      <c r="L3392" s="444">
        <f t="shared" ca="1" si="149"/>
        <v>-779987865648.25098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-779987865648.25098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-3249949440.2010455</v>
      </c>
      <c r="L3393" s="444">
        <f t="shared" ca="1" si="149"/>
        <v>-783237815088.45203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-783237815088.45203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-3263490896.2018833</v>
      </c>
      <c r="L3394" s="444">
        <f t="shared" ca="1" si="149"/>
        <v>-786501305984.65393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-786501305984.65393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-3277088774.936058</v>
      </c>
      <c r="L3395" s="444">
        <f t="shared" ca="1" si="149"/>
        <v>-789778394759.58997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-789778394759.58997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-3290743311.4982915</v>
      </c>
      <c r="L3396" s="444">
        <f t="shared" ca="1" si="149"/>
        <v>-793069138071.08826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-793069138071.08826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-3304454741.9628677</v>
      </c>
      <c r="L3397" s="444">
        <f t="shared" ca="1" si="149"/>
        <v>-796373592813.05115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-796373592813.05115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-3318223303.387713</v>
      </c>
      <c r="L3398" s="444">
        <f t="shared" ca="1" si="149"/>
        <v>-799691816116.43884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-799691816116.43884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-3332049233.8184953</v>
      </c>
      <c r="L3399" s="444">
        <f t="shared" ca="1" si="149"/>
        <v>-803023865350.25732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-803023865350.25732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-3345932772.2927389</v>
      </c>
      <c r="L3400" s="444">
        <f t="shared" ca="1" si="149"/>
        <v>-806369798122.55005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-806369798122.55005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-3359874158.8439584</v>
      </c>
      <c r="L3401" s="444">
        <f t="shared" ca="1" si="149"/>
        <v>-809729672281.39404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-809729672281.39404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-3373873634.5058084</v>
      </c>
      <c r="L3402" s="444">
        <f t="shared" ca="1" si="149"/>
        <v>-813103545915.8999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-813103545915.8999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-3387931441.3162494</v>
      </c>
      <c r="L3403" s="444">
        <f t="shared" ca="1" si="149"/>
        <v>-816491477357.21619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-816491477357.21619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-3402047822.321734</v>
      </c>
      <c r="L3404" s="444">
        <f t="shared" ca="1" si="149"/>
        <v>-819893525179.53796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-819893525179.53796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-3416223021.581408</v>
      </c>
      <c r="L3405" s="444">
        <f t="shared" ca="1" si="149"/>
        <v>-823309748201.11938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-823309748201.11938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-3430457284.1713309</v>
      </c>
      <c r="L3406" s="444">
        <f t="shared" ca="1" si="149"/>
        <v>-826740205485.29077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-826740205485.29077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-3444750856.1887116</v>
      </c>
      <c r="L3407" s="444">
        <f t="shared" ca="1" si="149"/>
        <v>-830184956341.47949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-830184956341.47949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-3459103984.7561646</v>
      </c>
      <c r="L3408" s="444">
        <f t="shared" ca="1" si="149"/>
        <v>-833644060326.2356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-833644060326.2356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-3473516918.0259814</v>
      </c>
      <c r="L3409" s="444">
        <f t="shared" ca="1" si="149"/>
        <v>-837117577244.2616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-837117577244.2616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-3487989905.1844234</v>
      </c>
      <c r="L3410" s="444">
        <f t="shared" ca="1" si="149"/>
        <v>-840605567149.44604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-840605567149.44604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-3502523196.4560251</v>
      </c>
      <c r="L3411" s="444">
        <f t="shared" ca="1" si="149"/>
        <v>-844108090345.9021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-844108090345.9021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-3517117043.1079254</v>
      </c>
      <c r="L3412" s="444">
        <f t="shared" ca="1" si="149"/>
        <v>-847625207389.01001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-847625207389.01001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-3531771697.4542084</v>
      </c>
      <c r="L3413" s="444">
        <f t="shared" ca="1" si="149"/>
        <v>-851156979086.46423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-851156979086.46423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-3546487412.8602676</v>
      </c>
      <c r="L3414" s="444">
        <f t="shared" ca="1" si="149"/>
        <v>-854703466499.32446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-854703466499.32446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-3561264443.7471852</v>
      </c>
      <c r="L3415" s="444">
        <f t="shared" ca="1" si="149"/>
        <v>-858264730943.07166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-858264730943.07166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-3576103045.5961318</v>
      </c>
      <c r="L3416" s="444">
        <f t="shared" ca="1" si="149"/>
        <v>-861840833988.66785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-861840833988.66785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-3591003474.9527826</v>
      </c>
      <c r="L3417" s="444">
        <f t="shared" ca="1" si="149"/>
        <v>-865431837463.62061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-865431837463.62061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-3605965989.4317527</v>
      </c>
      <c r="L3418" s="444">
        <f t="shared" ca="1" si="149"/>
        <v>-869037803453.05237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-869037803453.05237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-3620990847.7210522</v>
      </c>
      <c r="L3419" s="444">
        <f t="shared" ca="1" si="149"/>
        <v>-872658794300.77344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-872658794300.77344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-3636078309.5865555</v>
      </c>
      <c r="L3420" s="444">
        <f t="shared" ca="1" si="149"/>
        <v>-876294872610.35999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-876294872610.35999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-3651228635.8765006</v>
      </c>
      <c r="L3421" s="444">
        <f t="shared" ca="1" si="149"/>
        <v>-879946101246.23645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-879946101246.23645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-3666442088.5259852</v>
      </c>
      <c r="L3422" s="444">
        <f t="shared" ca="1" si="149"/>
        <v>-883612543334.76245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-883612543334.76245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-3681718930.5615101</v>
      </c>
      <c r="L3423" s="444">
        <f t="shared" ca="1" si="149"/>
        <v>-887294262265.32397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-887294262265.32397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-3697059426.1055164</v>
      </c>
      <c r="L3424" s="444">
        <f t="shared" ca="1" si="149"/>
        <v>-890991321691.42944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-890991321691.42944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-3712463840.3809562</v>
      </c>
      <c r="L3425" s="444">
        <f t="shared" ca="1" si="149"/>
        <v>-894703785531.81042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-894703785531.81042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-3727932439.7158766</v>
      </c>
      <c r="L3426" s="444">
        <f t="shared" ca="1" si="149"/>
        <v>-898431717971.52625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-898431717971.52625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-3743465491.5480256</v>
      </c>
      <c r="L3427" s="444">
        <f t="shared" ca="1" si="149"/>
        <v>-902175183463.07422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-902175183463.07422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-3759063264.4294758</v>
      </c>
      <c r="L3428" s="444">
        <f t="shared" ca="1" si="149"/>
        <v>-905934246727.50366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-905934246727.50366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-3774726028.0312653</v>
      </c>
      <c r="L3429" s="444">
        <f t="shared" ca="1" si="149"/>
        <v>-909708972755.53491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-909708972755.53491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-3790454053.1480622</v>
      </c>
      <c r="L3430" s="444">
        <f t="shared" ca="1" si="149"/>
        <v>-913499426808.68298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-913499426808.68298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-3806247611.7028461</v>
      </c>
      <c r="L3431" s="444">
        <f t="shared" ca="1" si="149"/>
        <v>-917305674420.38586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-917305674420.38586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-3822106976.7516084</v>
      </c>
      <c r="L3432" s="444">
        <f t="shared" ca="1" si="149"/>
        <v>-921127781397.13745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-921127781397.13745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-3838032422.4880729</v>
      </c>
      <c r="L3433" s="444">
        <f t="shared" ca="1" si="149"/>
        <v>-924965813819.62549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-924965813819.62549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-3854024224.2484393</v>
      </c>
      <c r="L3434" s="444">
        <f t="shared" ca="1" si="149"/>
        <v>-928819838043.8739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-928819838043.8739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-3870082658.5161414</v>
      </c>
      <c r="L3435" s="444">
        <f t="shared" ca="1" si="149"/>
        <v>-932689920702.39001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-932689920702.39001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-3886208002.9266248</v>
      </c>
      <c r="L3436" s="444">
        <f t="shared" ca="1" si="149"/>
        <v>-936576128705.31665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-936576128705.31665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-3902400536.2721519</v>
      </c>
      <c r="L3437" s="444">
        <f t="shared" ca="1" si="149"/>
        <v>-940478529241.58875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-940478529241.58875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-3918660538.506619</v>
      </c>
      <c r="L3438" s="444">
        <f t="shared" ca="1" si="149"/>
        <v>-944397189780.09534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-944397189780.09534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-3934988290.7503977</v>
      </c>
      <c r="L3439" s="444">
        <f t="shared" ca="1" si="149"/>
        <v>-948332178070.8457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-948332178070.8457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-3951384075.2951903</v>
      </c>
      <c r="L3440" s="444">
        <f t="shared" ca="1" si="149"/>
        <v>-952283562146.14087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-952283562146.14087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-3967848175.6089201</v>
      </c>
      <c r="L3441" s="444">
        <f t="shared" ca="1" si="149"/>
        <v>-956251410321.74976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-956251410321.74976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-3984380876.3406239</v>
      </c>
      <c r="L3442" s="444">
        <f t="shared" ca="1" si="149"/>
        <v>-960235791198.09033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-960235791198.09033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-4000982463.325376</v>
      </c>
      <c r="L3443" s="444">
        <f t="shared" ca="1" si="149"/>
        <v>-964236773661.41565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-964236773661.41565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-4017653223.589232</v>
      </c>
      <c r="L3444" s="444">
        <f t="shared" ca="1" si="149"/>
        <v>-968254426885.00488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-968254426885.00488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-4034393445.3541865</v>
      </c>
      <c r="L3445" s="444">
        <f t="shared" ca="1" si="149"/>
        <v>-972288820330.35901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-972288820330.35901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-4051203418.0431623</v>
      </c>
      <c r="L3446" s="444">
        <f t="shared" ca="1" si="149"/>
        <v>-976340023748.40222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-976340023748.40222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-4068083432.2850094</v>
      </c>
      <c r="L3447" s="444">
        <f t="shared" ca="1" si="149"/>
        <v>-980408107180.68726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-980408107180.68726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-4085033779.9195304</v>
      </c>
      <c r="L3448" s="444">
        <f t="shared" ca="1" si="149"/>
        <v>-984493140960.60681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-984493140960.60681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-4102054754.0025287</v>
      </c>
      <c r="L3449" s="444">
        <f t="shared" ca="1" si="149"/>
        <v>-988595195714.60938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-988595195714.60938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-4119146648.8108726</v>
      </c>
      <c r="L3450" s="444">
        <f t="shared" ca="1" si="149"/>
        <v>-992714342363.42029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-992714342363.42029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-4136309759.8475842</v>
      </c>
      <c r="L3451" s="444">
        <f t="shared" ca="1" si="149"/>
        <v>-996850652123.26782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-996850652123.26782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-4153544383.8469486</v>
      </c>
      <c r="L3452" s="444">
        <f t="shared" ca="1" si="149"/>
        <v>-1001004196507.1147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-1001004196507.1147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-4170850818.7796445</v>
      </c>
      <c r="L3453" s="444">
        <f t="shared" ca="1" si="149"/>
        <v>-1005175047325.8944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-1005175047325.8944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-4188229363.8578935</v>
      </c>
      <c r="L3454" s="444">
        <f t="shared" ca="1" si="149"/>
        <v>-1009363276689.7523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-1009363276689.7523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-4205680319.5406346</v>
      </c>
      <c r="L3455" s="444">
        <f t="shared" ca="1" si="149"/>
        <v>-1013568957009.293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-1013568957009.293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-4223203987.5387211</v>
      </c>
      <c r="L3456" s="444">
        <f t="shared" ca="1" si="149"/>
        <v>-1017792160996.8317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-1017792160996.8317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-4240800670.8201318</v>
      </c>
      <c r="L3457" s="444">
        <f t="shared" ca="1" si="149"/>
        <v>-1022032961667.6519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-1022032961667.6519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-4258470673.6152158</v>
      </c>
      <c r="L3458" s="444">
        <f t="shared" ca="1" si="149"/>
        <v>-1026291432341.2671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-1026291432341.2671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-4276214301.4219456</v>
      </c>
      <c r="L3459" s="444">
        <f t="shared" ca="1" si="149"/>
        <v>-1030567646642.6891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-1030567646642.6891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-4294031861.0112038</v>
      </c>
      <c r="L3460" s="444">
        <f t="shared" ca="1" si="149"/>
        <v>-1034861678503.7003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-1034861678503.7003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-4311923660.432085</v>
      </c>
      <c r="L3461" s="444">
        <f t="shared" ca="1" si="149"/>
        <v>-1039173602164.1324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-1039173602164.1324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-4329890009.0172186</v>
      </c>
      <c r="L3462" s="444">
        <f t="shared" ca="1" si="149"/>
        <v>-1043503492173.1497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-1043503492173.1497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-4347931217.3881235</v>
      </c>
      <c r="L3463" s="444">
        <f t="shared" ca="1" si="149"/>
        <v>-1047851423390.5378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-1047851423390.5378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-4366047597.4605742</v>
      </c>
      <c r="L3464" s="444">
        <f t="shared" ca="1" si="149"/>
        <v>-1052217470987.9984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-1052217470987.9984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-4384239462.4499931</v>
      </c>
      <c r="L3465" s="444">
        <f t="shared" ca="1" si="149"/>
        <v>-1056601710450.4484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-1056601710450.4484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-4402507126.8768682</v>
      </c>
      <c r="L3466" s="444">
        <f t="shared" ca="1" si="149"/>
        <v>-1061004217577.3252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-1061004217577.3252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-4420850906.5721884</v>
      </c>
      <c r="L3467" s="444">
        <f t="shared" ca="1" si="149"/>
        <v>-1065425068483.8973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-1065425068483.8973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-4439271118.6829052</v>
      </c>
      <c r="L3468" s="444">
        <f t="shared" ca="1" si="149"/>
        <v>-1069864339602.5802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-1069864339602.5802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-4457768081.6774178</v>
      </c>
      <c r="L3469" s="444">
        <f t="shared" ca="1" si="149"/>
        <v>-1074322107684.2576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-1074322107684.2576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-4476342115.3510733</v>
      </c>
      <c r="L3470" s="444">
        <f t="shared" ca="1" si="149"/>
        <v>-1078798449799.6086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-1078798449799.6086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-4494993540.8317022</v>
      </c>
      <c r="L3471" s="444">
        <f t="shared" ca="1" si="149"/>
        <v>-1083293443340.4403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-1083293443340.4403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-4513722680.5851669</v>
      </c>
      <c r="L3472" s="444">
        <f t="shared" ca="1" si="149"/>
        <v>-1087807166021.0255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-1087807166021.0255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-4532529858.4209394</v>
      </c>
      <c r="L3473" s="444">
        <f t="shared" ca="1" si="149"/>
        <v>-1092339695879.4464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-1092339695879.4464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-4551415399.4976931</v>
      </c>
      <c r="L3474" s="444">
        <f t="shared" ca="1" si="149"/>
        <v>-1096891111278.9441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-1096891111278.9441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-4570379630.3289337</v>
      </c>
      <c r="L3475" s="444">
        <f t="shared" ca="1" si="149"/>
        <v>-1101461490909.2729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-1101461490909.2729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-4589422878.7886372</v>
      </c>
      <c r="L3476" s="444">
        <f t="shared" ca="1" si="149"/>
        <v>-1106050913788.0615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-1106050913788.0615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-4608545474.1169233</v>
      </c>
      <c r="L3477" s="444">
        <f t="shared" ca="1" si="149"/>
        <v>-1110659459262.1785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-1110659459262.1785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-4627747746.9257431</v>
      </c>
      <c r="L3478" s="444">
        <f t="shared" ca="1" si="149"/>
        <v>-1115287207009.1042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-1115287207009.1042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-4647030029.2046013</v>
      </c>
      <c r="L3479" s="444">
        <f t="shared" ca="1" si="149"/>
        <v>-1119934237038.3088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-1119934237038.3088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-4666392654.3262863</v>
      </c>
      <c r="L3480" s="444">
        <f t="shared" ca="1" si="149"/>
        <v>-1124600629692.635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-1124600629692.635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-4685835957.0526457</v>
      </c>
      <c r="L3481" s="444">
        <f t="shared" ca="1" si="149"/>
        <v>-1129286465649.6877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-1129286465649.6877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-4705360273.5403652</v>
      </c>
      <c r="L3482" s="444">
        <f t="shared" ca="1" si="149"/>
        <v>-1133991825923.228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-1133991825923.228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-4724965941.3467836</v>
      </c>
      <c r="L3483" s="444">
        <f t="shared" ca="1" si="149"/>
        <v>-1138716791864.5747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-1138716791864.5747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-4744653299.4357281</v>
      </c>
      <c r="L3484" s="444">
        <f t="shared" ca="1" si="149"/>
        <v>-1143461445164.0105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-1143461445164.0105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-4764422688.1833773</v>
      </c>
      <c r="L3485" s="444">
        <f t="shared" ca="1" si="149"/>
        <v>-1148225867852.1938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-1148225867852.1938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-4784274449.384141</v>
      </c>
      <c r="L3486" s="444">
        <f t="shared" ca="1" si="149"/>
        <v>-1153010142301.5779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-1153010142301.5779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-4804208926.2565746</v>
      </c>
      <c r="L3487" s="444">
        <f t="shared" ca="1" si="149"/>
        <v>-1157814351227.8345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-1157814351227.8345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-4824226463.4493103</v>
      </c>
      <c r="L3488" s="444">
        <f t="shared" ca="1" si="149"/>
        <v>-1162638577691.2837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-1162638577691.2837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-4844327407.0470152</v>
      </c>
      <c r="L3489" s="444">
        <f t="shared" ca="1" si="149"/>
        <v>-1167482905098.3308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-1167482905098.3308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-4864512104.5763779</v>
      </c>
      <c r="L3490" s="444">
        <f t="shared" ca="1" si="149"/>
        <v>-1172347417202.9072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-1172347417202.9072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-4884780905.0121136</v>
      </c>
      <c r="L3491" s="444">
        <f t="shared" ca="1" si="149"/>
        <v>-1177232198107.9194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-1177232198107.9194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-4905134158.7829971</v>
      </c>
      <c r="L3492" s="444">
        <f t="shared" ca="1" si="149"/>
        <v>-1182137332266.7024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-1182137332266.7024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-4925572217.7779264</v>
      </c>
      <c r="L3493" s="444">
        <f t="shared" ca="1" si="149"/>
        <v>-1187062904484.4802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-1187062904484.4802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-4946095435.3520012</v>
      </c>
      <c r="L3494" s="444">
        <f t="shared" ca="1" si="149"/>
        <v>-1192008999919.8323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-1192008999919.8323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-4966704166.332634</v>
      </c>
      <c r="L3495" s="444">
        <f t="shared" ca="1" si="149"/>
        <v>-1196975704086.1648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-1196975704086.1648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-4987398767.0256863</v>
      </c>
      <c r="L3496" s="444">
        <f t="shared" ca="1" si="149"/>
        <v>-1201963102853.1904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-1201963102853.1904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-5008179595.2216263</v>
      </c>
      <c r="L3497" s="444">
        <f t="shared" ca="1" si="149"/>
        <v>-1206971282448.4121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-1206971282448.4121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-5029047010.2017174</v>
      </c>
      <c r="L3498" s="444">
        <f t="shared" ca="1" si="149"/>
        <v>-1212000329458.6138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-1212000329458.6138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-5050001372.7442236</v>
      </c>
      <c r="L3499" s="444">
        <f t="shared" ca="1" si="149"/>
        <v>-1217050330831.3579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-1217050330831.3579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-5071043045.1306581</v>
      </c>
      <c r="L3500" s="444">
        <f t="shared" ca="1" si="149"/>
        <v>-1222121373876.4885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-1222121373876.4885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-5092172391.1520357</v>
      </c>
      <c r="L3501" s="444">
        <f t="shared" ca="1" si="149"/>
        <v>-1227213546267.6406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-1227213546267.6406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-5113389776.1151695</v>
      </c>
      <c r="L3502" s="444">
        <f t="shared" ca="1" si="149"/>
        <v>-1232326936043.7559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-1232326936043.7559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-5134695566.8489828</v>
      </c>
      <c r="L3503" s="444">
        <f t="shared" ca="1" si="149"/>
        <v>-1237461631610.6047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-1237461631610.6047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-5156090131.7108526</v>
      </c>
      <c r="L3504" s="444">
        <f t="shared" ca="1" si="149"/>
        <v>-1242617721742.3157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-1242617721742.3157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-5177573840.5929823</v>
      </c>
      <c r="L3505" s="444">
        <f t="shared" ca="1" si="149"/>
        <v>-1247795295582.9087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-1247795295582.9087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-5199147064.9287863</v>
      </c>
      <c r="L3506" s="444">
        <f t="shared" ca="1" si="149"/>
        <v>-1252994442647.8374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-1252994442647.8374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-5220810177.6993227</v>
      </c>
      <c r="L3507" s="444">
        <f t="shared" ca="1" si="149"/>
        <v>-1258215252825.5366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-1258215252825.5366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-5242563553.4397354</v>
      </c>
      <c r="L3508" s="444">
        <f t="shared" ca="1" si="149"/>
        <v>-1263457816378.9763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-1263457816378.9763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-5264407568.2457342</v>
      </c>
      <c r="L3509" s="444">
        <f t="shared" ca="1" si="149"/>
        <v>-1268722223947.2222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-1268722223947.2222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-5286342599.7800922</v>
      </c>
      <c r="L3510" s="444">
        <f t="shared" ca="1" si="149"/>
        <v>-1274008566547.0022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-1274008566547.0022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-5308369027.2791758</v>
      </c>
      <c r="L3511" s="444">
        <f t="shared" ca="1" si="149"/>
        <v>-1279316935574.2815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-1279316935574.2815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-5330487231.5595064</v>
      </c>
      <c r="L3512" s="444">
        <f t="shared" ca="1" si="149"/>
        <v>-1284647422805.8411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-1284647422805.8411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-5352697595.0243378</v>
      </c>
      <c r="L3513" s="444">
        <f t="shared" ca="1" si="149"/>
        <v>-1290000120400.8655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-1290000120400.8655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-5375000501.6702728</v>
      </c>
      <c r="L3514" s="444">
        <f t="shared" ca="1" si="149"/>
        <v>-1295375120902.5356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-1295375120902.5356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-5397396337.0938988</v>
      </c>
      <c r="L3515" s="444">
        <f t="shared" ca="1" si="149"/>
        <v>-1300772517239.6296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-1300772517239.6296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-5419885488.498457</v>
      </c>
      <c r="L3516" s="444">
        <f t="shared" ca="1" si="149"/>
        <v>-1306192402728.1282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-1306192402728.1282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-5442468344.7005339</v>
      </c>
      <c r="L3517" s="444">
        <f t="shared" ca="1" si="149"/>
        <v>-1311634871072.8286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-1311634871072.8286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-5465145296.1367855</v>
      </c>
      <c r="L3518" s="444">
        <f t="shared" ca="1" si="149"/>
        <v>-1317100016368.9653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-1317100016368.9653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-5487916734.8706884</v>
      </c>
      <c r="L3519" s="444">
        <f t="shared" ca="1" si="149"/>
        <v>-1322587933103.8359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-1322587933103.8359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-5510783054.5993166</v>
      </c>
      <c r="L3520" s="444">
        <f t="shared" ca="1" si="149"/>
        <v>-1328098716158.4353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-1328098716158.4353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-5533744650.6601467</v>
      </c>
      <c r="L3521" s="444">
        <f t="shared" ca="1" si="149"/>
        <v>-1333632460809.0955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-1333632460809.0955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-5556801920.0378981</v>
      </c>
      <c r="L3522" s="444">
        <f t="shared" ca="1" si="149"/>
        <v>-1339189262729.1333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-1339189262729.1333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-5579955261.3713884</v>
      </c>
      <c r="L3523" s="444">
        <f t="shared" ca="1" si="149"/>
        <v>-1344769217990.5046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-1344769217990.5046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-5603205074.9604359</v>
      </c>
      <c r="L3524" s="444">
        <f t="shared" ca="1" si="149"/>
        <v>-1350372423065.4651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-1350372423065.4651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-5626551762.7727709</v>
      </c>
      <c r="L3525" s="444">
        <f t="shared" ca="1" si="149"/>
        <v>-1355998974828.2378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-1355998974828.2378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-5649995728.4509907</v>
      </c>
      <c r="L3526" s="444">
        <f t="shared" ca="1" si="149"/>
        <v>-1361648970556.6887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-1361648970556.6887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-5673537377.3195362</v>
      </c>
      <c r="L3527" s="444">
        <f t="shared" ca="1" si="149"/>
        <v>-1367322507934.0083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-1367322507934.0083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-5697177116.3917007</v>
      </c>
      <c r="L3528" s="444">
        <f t="shared" ca="1" si="149"/>
        <v>-1373019685050.3999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-1373019685050.3999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-5720915354.3766661</v>
      </c>
      <c r="L3529" s="444">
        <f t="shared" ca="1" si="149"/>
        <v>-1378740600404.7766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-1378740600404.7766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-5744752501.6865692</v>
      </c>
      <c r="L3530" s="444">
        <f t="shared" ca="1" si="149"/>
        <v>-1384485352906.4631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-1384485352906.4631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-5768688970.4435959</v>
      </c>
      <c r="L3531" s="444">
        <f t="shared" ca="1" si="149"/>
        <v>-1390254041876.9067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-1390254041876.9067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-5792725174.4871111</v>
      </c>
      <c r="L3532" s="444">
        <f t="shared" ca="1" si="149"/>
        <v>-1396046767051.3938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-1396046767051.3938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-5816861529.3808079</v>
      </c>
      <c r="L3533" s="444">
        <f t="shared" ca="1" si="149"/>
        <v>-1401863628580.7747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-1401863628580.7747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-5841098452.4198942</v>
      </c>
      <c r="L3534" s="444">
        <f t="shared" ca="1" si="149"/>
        <v>-1407704727033.1946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-1407704727033.1946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-5865436362.6383104</v>
      </c>
      <c r="L3535" s="444">
        <f t="shared" ca="1" si="149"/>
        <v>-1413570163395.833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-1413570163395.833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-5889875680.8159704</v>
      </c>
      <c r="L3536" s="444">
        <f t="shared" ca="1" si="149"/>
        <v>-1419460039076.6489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-1419460039076.6489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-5914416829.4860373</v>
      </c>
      <c r="L3537" s="444">
        <f t="shared" ca="1" si="149"/>
        <v>-1425374455906.135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-1425374455906.135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-5939060232.9422293</v>
      </c>
      <c r="L3538" s="444">
        <f t="shared" ca="1" si="149"/>
        <v>-1431313516139.0771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-1431313516139.0771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-5963806317.2461548</v>
      </c>
      <c r="L3539" s="444">
        <f t="shared" ca="1" si="149"/>
        <v>-1437277322456.3232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-1437277322456.3232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-5988655510.2346802</v>
      </c>
      <c r="L3540" s="444">
        <f t="shared" ca="1" si="149"/>
        <v>-1443265977966.5579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-1443265977966.5579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-6013608241.5273247</v>
      </c>
      <c r="L3541" s="444">
        <f t="shared" ca="1" si="149"/>
        <v>-1449279586208.0852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-1449279586208.0852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-6038664942.5336885</v>
      </c>
      <c r="L3542" s="444">
        <f t="shared" ca="1" si="149"/>
        <v>-1455318251150.6189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-1455318251150.6189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-6063826046.4609118</v>
      </c>
      <c r="L3543" s="444">
        <f t="shared" ca="1" si="149"/>
        <v>-1461382077197.0798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-1461382077197.0798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-6089091988.321166</v>
      </c>
      <c r="L3544" s="444">
        <f t="shared" ca="1" si="149"/>
        <v>-1467471169185.4009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-1467471169185.4009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-6114463204.9391699</v>
      </c>
      <c r="L3545" s="444">
        <f t="shared" ca="1" si="149"/>
        <v>-1473585632390.3401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-1473585632390.3401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-6139940134.9597502</v>
      </c>
      <c r="L3546" s="444">
        <f t="shared" ca="1" si="149"/>
        <v>-1479725572525.2998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-1479725572525.2998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-6165523218.8554153</v>
      </c>
      <c r="L3547" s="444">
        <f t="shared" ca="1" si="149"/>
        <v>-1485891095744.1553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-1485891095744.1553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-6191212898.93398</v>
      </c>
      <c r="L3548" s="444">
        <f t="shared" ca="1" si="149"/>
        <v>-1492082308643.0894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-1492082308643.0894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-6217009619.3462057</v>
      </c>
      <c r="L3549" s="444">
        <f t="shared" ca="1" si="149"/>
        <v>-1498299318262.4355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-1498299318262.4355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-6242913826.0934811</v>
      </c>
      <c r="L3550" s="444">
        <f t="shared" ca="1" si="149"/>
        <v>-1504542232088.5291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-1504542232088.5291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-6268925967.0355377</v>
      </c>
      <c r="L3551" s="444">
        <f t="shared" ca="1" si="149"/>
        <v>-1510811158055.5647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-1510811158055.5647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-6295046491.8981857</v>
      </c>
      <c r="L3552" s="444">
        <f t="shared" ca="1" si="149"/>
        <v>-1517106204547.4629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-1517106204547.4629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-6321275852.2810955</v>
      </c>
      <c r="L3553" s="444">
        <f t="shared" ca="1" si="149"/>
        <v>-1523427480399.7439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-1523427480399.7439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-6347614501.6655998</v>
      </c>
      <c r="L3554" s="444">
        <f t="shared" ca="1" si="149"/>
        <v>-1529775094901.4094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-1529775094901.4094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-6374062895.4225388</v>
      </c>
      <c r="L3555" s="444">
        <f t="shared" ca="1" si="149"/>
        <v>-1536149157796.832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-1536149157796.832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-6400621490.8201332</v>
      </c>
      <c r="L3556" s="444">
        <f t="shared" ca="1" si="149"/>
        <v>-1542549779287.6521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-1542549779287.6521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-6427290747.0318832</v>
      </c>
      <c r="L3557" s="444">
        <f t="shared" ca="1" si="149"/>
        <v>-1548977070034.6841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-1548977070034.6841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-6454071125.1445169</v>
      </c>
      <c r="L3558" s="444">
        <f t="shared" ca="1" si="149"/>
        <v>-1555431141159.8286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-1555431141159.8286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-6480963088.1659527</v>
      </c>
      <c r="L3559" s="444">
        <f t="shared" ca="1" si="149"/>
        <v>-1561912104247.9946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-1561912104247.9946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-6507967101.0333109</v>
      </c>
      <c r="L3560" s="444">
        <f t="shared" ca="1" si="149"/>
        <v>-1568420071349.0278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-1568420071349.0278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-6535083630.6209488</v>
      </c>
      <c r="L3561" s="444">
        <f t="shared" ca="1" si="149"/>
        <v>-1574955154979.6487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-1574955154979.6487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-6562313145.7485361</v>
      </c>
      <c r="L3562" s="444">
        <f t="shared" ca="1" si="149"/>
        <v>-1581517468125.3972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-1581517468125.3972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-6589656117.1891546</v>
      </c>
      <c r="L3563" s="444">
        <f t="shared" ca="1" si="149"/>
        <v>-1588107124242.5864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-1588107124242.5864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-6617113017.6774435</v>
      </c>
      <c r="L3564" s="444">
        <f t="shared" ca="1" si="149"/>
        <v>-1594724237260.2639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-1594724237260.2639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-6644684321.9177666</v>
      </c>
      <c r="L3565" s="444">
        <f t="shared" ca="1" si="149"/>
        <v>-1601368921582.1816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-1601368921582.1816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-6672370506.5924234</v>
      </c>
      <c r="L3566" s="444">
        <f t="shared" ca="1" si="149"/>
        <v>-1608041292088.7742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-1608041292088.7742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-6700172050.3698921</v>
      </c>
      <c r="L3567" s="444">
        <f t="shared" ca="1" si="149"/>
        <v>-1614741464139.144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-1614741464139.144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-6728089433.9131002</v>
      </c>
      <c r="L3568" s="444">
        <f t="shared" ca="1" si="149"/>
        <v>-1621469553573.0571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-1621469553573.0571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-6756123139.8877382</v>
      </c>
      <c r="L3569" s="444">
        <f t="shared" ca="1" si="149"/>
        <v>-1628225676712.9448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-1628225676712.9448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-6784273652.970603</v>
      </c>
      <c r="L3570" s="444">
        <f t="shared" ca="1" si="149"/>
        <v>-1635009950365.9155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-1635009950365.9155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-6812541459.8579817</v>
      </c>
      <c r="L3571" s="444">
        <f t="shared" ca="1" si="149"/>
        <v>-1641822491825.7734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-1641822491825.7734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-6840927049.2740555</v>
      </c>
      <c r="L3572" s="444">
        <f t="shared" ca="1" si="149"/>
        <v>-1648663418875.0476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-1648663418875.0476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-6869430911.9793653</v>
      </c>
      <c r="L3573" s="444">
        <f t="shared" ca="1" si="149"/>
        <v>-1655532849787.0269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-1655532849787.0269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-6898053540.7792788</v>
      </c>
      <c r="L3574" s="444">
        <f t="shared" ca="1" si="149"/>
        <v>-1662430903327.8062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-1662430903327.8062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-6926795430.5325251</v>
      </c>
      <c r="L3575" s="444">
        <f t="shared" ca="1" si="149"/>
        <v>-1669357698758.3386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-1669357698758.3386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-6955657078.1597443</v>
      </c>
      <c r="L3576" s="444">
        <f t="shared" ca="1" si="149"/>
        <v>-1676313355836.4983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-1676313355836.4983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-6984638982.6520758</v>
      </c>
      <c r="L3577" s="444">
        <f t="shared" ca="1" si="149"/>
        <v>-1683297994819.1504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-1683297994819.1504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-7013741645.079793</v>
      </c>
      <c r="L3578" s="444">
        <f t="shared" ref="L3578:L3832" ca="1" si="154">I3578-J3578+K3578</f>
        <v>-1690311736464.2302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-1690311736464.2302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-7042965568.6009588</v>
      </c>
      <c r="L3579" s="444">
        <f t="shared" ca="1" si="154"/>
        <v>-1697354702032.8313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-1697354702032.8313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-7072311258.47013</v>
      </c>
      <c r="L3580" s="444">
        <f t="shared" ca="1" si="154"/>
        <v>-1704427013291.3015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-1704427013291.3015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-7101779222.0470896</v>
      </c>
      <c r="L3581" s="444">
        <f t="shared" ca="1" si="154"/>
        <v>-1711528792513.3486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-1711528792513.3486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-7131369968.8056192</v>
      </c>
      <c r="L3582" s="444">
        <f t="shared" ca="1" si="154"/>
        <v>-1718660162482.1543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-1718660162482.1543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-7161084010.342309</v>
      </c>
      <c r="L3583" s="444">
        <f t="shared" ca="1" si="154"/>
        <v>-1725821246492.4966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-1725821246492.4966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-7190921860.3854036</v>
      </c>
      <c r="L3584" s="444">
        <f t="shared" ca="1" si="154"/>
        <v>-1733012168352.8821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-1733012168352.8821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-7220884034.8036766</v>
      </c>
      <c r="L3585" s="444">
        <f t="shared" ca="1" si="154"/>
        <v>-1740233052387.6858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-1740233052387.6858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-7250971051.6153574</v>
      </c>
      <c r="L3586" s="444">
        <f t="shared" ca="1" si="154"/>
        <v>-1747484023439.3013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-1747484023439.3013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-7281183430.9970884</v>
      </c>
      <c r="L3587" s="444">
        <f t="shared" ca="1" si="154"/>
        <v>-1754765206870.2983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-1754765206870.2983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-7311521695.2929106</v>
      </c>
      <c r="L3588" s="444">
        <f t="shared" ca="1" si="154"/>
        <v>-1762076728565.5913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-1762076728565.5913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-7341986369.0232964</v>
      </c>
      <c r="L3589" s="444">
        <f t="shared" ca="1" si="154"/>
        <v>-1769418714934.6145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-1769418714934.6145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-7372577978.894227</v>
      </c>
      <c r="L3590" s="444">
        <f t="shared" ca="1" si="154"/>
        <v>-1776791292913.5088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-1776791292913.5088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-7403297053.8062868</v>
      </c>
      <c r="L3591" s="444">
        <f t="shared" ca="1" si="154"/>
        <v>-1784194589967.3152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-1784194589967.3152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-7434144124.8638124</v>
      </c>
      <c r="L3592" s="444">
        <f t="shared" ca="1" si="154"/>
        <v>-1791628734092.179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-1791628734092.179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-7465119725.384079</v>
      </c>
      <c r="L3593" s="444">
        <f t="shared" ca="1" si="154"/>
        <v>-1799093853817.563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-1799093853817.563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-7496224390.9065123</v>
      </c>
      <c r="L3594" s="444">
        <f t="shared" ca="1" si="154"/>
        <v>-1806590078208.4695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-1806590078208.4695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-7527458659.2019558</v>
      </c>
      <c r="L3595" s="444">
        <f t="shared" ca="1" si="154"/>
        <v>-1814117536867.6714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-1814117536867.6714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-7558823070.2819643</v>
      </c>
      <c r="L3596" s="444">
        <f t="shared" ca="1" si="154"/>
        <v>-1821676359937.9534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-1821676359937.9534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-7590318166.4081392</v>
      </c>
      <c r="L3597" s="444">
        <f t="shared" ca="1" si="154"/>
        <v>-1829266678104.3616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-1829266678104.3616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-7621944492.1015053</v>
      </c>
      <c r="L3598" s="444">
        <f t="shared" ca="1" si="154"/>
        <v>-1836888622596.4631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-1836888622596.4631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-7653702594.1519289</v>
      </c>
      <c r="L3599" s="444">
        <f t="shared" ca="1" si="154"/>
        <v>-1844542325190.615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-1844542325190.615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-7685593021.6275635</v>
      </c>
      <c r="L3600" s="444">
        <f t="shared" ca="1" si="154"/>
        <v>-1852227918212.2427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-1852227918212.2427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-7717616325.8843441</v>
      </c>
      <c r="L3601" s="444">
        <f t="shared" ca="1" si="154"/>
        <v>-1859945534538.127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-1859945534538.127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-7749773060.5755301</v>
      </c>
      <c r="L3602" s="444">
        <f t="shared" ca="1" si="154"/>
        <v>-1867695307598.7024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-1867695307598.7024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-7782063781.6612597</v>
      </c>
      <c r="L3603" s="444">
        <f t="shared" ca="1" si="154"/>
        <v>-1875477371380.3638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-1875477371380.3638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-7814489047.4181824</v>
      </c>
      <c r="L3604" s="444">
        <f t="shared" ca="1" si="154"/>
        <v>-1883291860427.782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-1883291860427.782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-7847049418.44909</v>
      </c>
      <c r="L3605" s="444">
        <f t="shared" ca="1" si="154"/>
        <v>-1891138909846.231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-1891138909846.231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-7879745457.6926279</v>
      </c>
      <c r="L3606" s="444">
        <f t="shared" ca="1" si="154"/>
        <v>-1899018655303.9236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-1899018655303.9236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-7912577730.4330149</v>
      </c>
      <c r="L3607" s="444">
        <f t="shared" ca="1" si="154"/>
        <v>-1906931233034.3567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-1906931233034.3567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-7945546804.3098192</v>
      </c>
      <c r="L3608" s="444">
        <f t="shared" ca="1" si="154"/>
        <v>-1914876779838.6665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-1914876779838.6665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-7978653249.3277769</v>
      </c>
      <c r="L3609" s="444">
        <f t="shared" ca="1" si="154"/>
        <v>-1922855433087.9944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-1922855433087.9944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-8011897637.866643</v>
      </c>
      <c r="L3610" s="444">
        <f t="shared" ca="1" si="154"/>
        <v>-1930867330725.8611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-1930867330725.8611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-8045280544.6910877</v>
      </c>
      <c r="L3611" s="444">
        <f t="shared" ca="1" si="154"/>
        <v>-1938912611270.5522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-1938912611270.5522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-8078802546.9606342</v>
      </c>
      <c r="L3612" s="444">
        <f t="shared" ca="1" si="154"/>
        <v>-1946991413817.5129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-1946991413817.5129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-8112464224.2396374</v>
      </c>
      <c r="L3613" s="444">
        <f t="shared" ca="1" si="154"/>
        <v>-1955103878041.7527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-1955103878041.7527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-8146266158.5073023</v>
      </c>
      <c r="L3614" s="444">
        <f t="shared" ca="1" si="154"/>
        <v>-1963250144200.26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-1963250144200.26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-8180208934.1677504</v>
      </c>
      <c r="L3615" s="444">
        <f t="shared" ca="1" si="154"/>
        <v>-1971430353134.4277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-1971430353134.4277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-8214293138.0601158</v>
      </c>
      <c r="L3616" s="444">
        <f t="shared" ca="1" si="154"/>
        <v>-1979644646272.4878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-1979644646272.4878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-8248519359.4687004</v>
      </c>
      <c r="L3617" s="444">
        <f t="shared" ca="1" si="154"/>
        <v>-1987893165631.9565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-1987893165631.9565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-8282888190.133152</v>
      </c>
      <c r="L3618" s="444">
        <f t="shared" ca="1" si="154"/>
        <v>-1996176053822.0896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-1996176053822.0896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-8317400224.258708</v>
      </c>
      <c r="L3619" s="444">
        <f t="shared" ca="1" si="154"/>
        <v>-2004493454046.3484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-2004493454046.3484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-8352056058.5264511</v>
      </c>
      <c r="L3620" s="444">
        <f t="shared" ca="1" si="154"/>
        <v>-2012845510104.8748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-2012845510104.8748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-8386856292.1036434</v>
      </c>
      <c r="L3621" s="444">
        <f t="shared" ca="1" si="154"/>
        <v>-2021232366396.9785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-2021232366396.9785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-8421801526.6540766</v>
      </c>
      <c r="L3622" s="444">
        <f t="shared" ca="1" si="154"/>
        <v>-2029654167923.6326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-2029654167923.6326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-8456892366.3484688</v>
      </c>
      <c r="L3623" s="444">
        <f t="shared" ca="1" si="154"/>
        <v>-2038111060289.981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-2038111060289.981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-8492129417.8749208</v>
      </c>
      <c r="L3624" s="444">
        <f t="shared" ca="1" si="154"/>
        <v>-2046603189707.856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-2046603189707.856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-8527513290.4493999</v>
      </c>
      <c r="L3625" s="444">
        <f t="shared" ca="1" si="154"/>
        <v>-2055130702998.3054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-2055130702998.3054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-8563044595.826272</v>
      </c>
      <c r="L3626" s="444">
        <f t="shared" ca="1" si="154"/>
        <v>-2063693747594.1316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-2063693747594.1316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-8598723948.3088799</v>
      </c>
      <c r="L3627" s="444">
        <f t="shared" ca="1" si="154"/>
        <v>-2072292471542.4404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-2072292471542.4404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-8634551964.7601681</v>
      </c>
      <c r="L3628" s="444">
        <f t="shared" ca="1" si="154"/>
        <v>-2080927023507.2007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-2080927023507.2007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-8670529264.6133347</v>
      </c>
      <c r="L3629" s="444">
        <f t="shared" ca="1" si="154"/>
        <v>-2089597552771.814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-2089597552771.814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-8706656469.8825588</v>
      </c>
      <c r="L3630" s="444">
        <f t="shared" ca="1" si="154"/>
        <v>-2098304209241.6965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-2098304209241.6965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-8742934205.1737347</v>
      </c>
      <c r="L3631" s="444">
        <f t="shared" ca="1" si="154"/>
        <v>-2107047143446.8704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-2107047143446.8704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-8779363097.6952915</v>
      </c>
      <c r="L3632" s="444">
        <f t="shared" ca="1" si="154"/>
        <v>-2115826506544.5657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-2115826506544.5657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-8815943777.269022</v>
      </c>
      <c r="L3633" s="444">
        <f t="shared" ca="1" si="154"/>
        <v>-2124642450321.8347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-2124642450321.8347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-8852676876.3409767</v>
      </c>
      <c r="L3634" s="444">
        <f t="shared" ca="1" si="154"/>
        <v>-2133495127198.1758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-2133495127198.1758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-8889563029.9923992</v>
      </c>
      <c r="L3635" s="444">
        <f t="shared" ca="1" si="154"/>
        <v>-2142384690228.1682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-2142384690228.1682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-8926602875.9507008</v>
      </c>
      <c r="L3636" s="444">
        <f t="shared" ca="1" si="154"/>
        <v>-2151311293104.1189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-2151311293104.1189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-8963797054.6004944</v>
      </c>
      <c r="L3637" s="444">
        <f t="shared" ca="1" si="154"/>
        <v>-2160275090158.7195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-2160275090158.7195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-9001146208.9946651</v>
      </c>
      <c r="L3638" s="444">
        <f t="shared" ca="1" si="154"/>
        <v>-2169276236367.7141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-2169276236367.7141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-9038650984.8654766</v>
      </c>
      <c r="L3639" s="444">
        <f t="shared" ca="1" si="154"/>
        <v>-2178314887352.5796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-2178314887352.5796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-9076312030.6357479</v>
      </c>
      <c r="L3640" s="444">
        <f t="shared" ca="1" si="154"/>
        <v>-2187391199383.2153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-2187391199383.2153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-9114129997.4300632</v>
      </c>
      <c r="L3641" s="444">
        <f t="shared" ca="1" si="154"/>
        <v>-2196505329380.6455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-2196505329380.6455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-9152105539.0860233</v>
      </c>
      <c r="L3642" s="444">
        <f t="shared" ca="1" si="154"/>
        <v>-2205657434919.7314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-2205657434919.7314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-9190239312.1655483</v>
      </c>
      <c r="L3643" s="444">
        <f t="shared" ca="1" si="154"/>
        <v>-2214847674231.897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-2214847674231.897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-9228531975.966238</v>
      </c>
      <c r="L3644" s="444">
        <f t="shared" ca="1" si="154"/>
        <v>-2224076206207.8633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-2224076206207.8633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-9266984192.5327644</v>
      </c>
      <c r="L3645" s="444">
        <f t="shared" ca="1" si="154"/>
        <v>-2233343190400.396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-2233343190400.396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-9305596626.6683159</v>
      </c>
      <c r="L3646" s="444">
        <f t="shared" ca="1" si="154"/>
        <v>-2242648787027.0645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-2242648787027.0645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-9344369945.9461021</v>
      </c>
      <c r="L3647" s="444">
        <f t="shared" ca="1" si="154"/>
        <v>-2251993156973.0107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-2251993156973.0107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-9383304820.7208786</v>
      </c>
      <c r="L3648" s="444">
        <f t="shared" ca="1" si="154"/>
        <v>-2261376461793.7314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-2261376461793.7314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-9422401924.1405468</v>
      </c>
      <c r="L3649" s="444">
        <f t="shared" ca="1" si="154"/>
        <v>-2270798863717.8721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-2270798863717.8721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-9461661932.1578007</v>
      </c>
      <c r="L3650" s="444">
        <f t="shared" ca="1" si="154"/>
        <v>-2280260525650.0298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-2280260525650.0298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-9501085523.54179</v>
      </c>
      <c r="L3651" s="444">
        <f t="shared" ca="1" si="154"/>
        <v>-2289761611173.5718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-2289761611173.5718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-9540673379.889883</v>
      </c>
      <c r="L3652" s="444">
        <f t="shared" ca="1" si="154"/>
        <v>-2299302284553.4614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-2299302284553.4614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-9580426185.6394234</v>
      </c>
      <c r="L3653" s="444">
        <f t="shared" ca="1" si="154"/>
        <v>-2308882710739.1011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-2308882710739.1011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-9620344628.0795879</v>
      </c>
      <c r="L3654" s="444">
        <f t="shared" ca="1" si="154"/>
        <v>-2318503055367.1807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-2318503055367.1807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-9660429397.3632526</v>
      </c>
      <c r="L3655" s="444">
        <f t="shared" ca="1" si="154"/>
        <v>-2328163484764.5439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-2328163484764.5439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-9700681186.5189323</v>
      </c>
      <c r="L3656" s="444">
        <f t="shared" ca="1" si="154"/>
        <v>-2337864165951.063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-2337864165951.063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-9741100691.4627628</v>
      </c>
      <c r="L3657" s="444">
        <f t="shared" ca="1" si="154"/>
        <v>-2347605266642.5259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-2347605266642.5259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-9781688611.0105247</v>
      </c>
      <c r="L3658" s="444">
        <f t="shared" ca="1" si="154"/>
        <v>-2357386955253.5366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-2357386955253.5366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-9822445646.8897362</v>
      </c>
      <c r="L3659" s="444">
        <f t="shared" ca="1" si="154"/>
        <v>-2367209400900.4263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-2367209400900.4263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-9863372503.7517757</v>
      </c>
      <c r="L3660" s="444">
        <f t="shared" ca="1" si="154"/>
        <v>-2377072773404.1782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-2377072773404.1782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-9904469889.1840763</v>
      </c>
      <c r="L3661" s="444">
        <f t="shared" ca="1" si="154"/>
        <v>-2386977243293.3623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-2386977243293.3623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-9945738513.7223434</v>
      </c>
      <c r="L3662" s="444">
        <f t="shared" ca="1" si="154"/>
        <v>-2396922981807.0845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-2396922981807.0845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-9987179090.8628521</v>
      </c>
      <c r="L3663" s="444">
        <f t="shared" ca="1" si="154"/>
        <v>-2406910160897.9473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-2406910160897.9473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-10028792337.07478</v>
      </c>
      <c r="L3664" s="444">
        <f t="shared" ca="1" si="154"/>
        <v>-2416938953235.022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-2416938953235.022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-10070578971.812592</v>
      </c>
      <c r="L3665" s="444">
        <f t="shared" ca="1" si="154"/>
        <v>-2427009532206.8345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-2427009532206.8345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-10112539717.528477</v>
      </c>
      <c r="L3666" s="444">
        <f t="shared" ca="1" si="154"/>
        <v>-2437122071924.3628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-2437122071924.3628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-10154675299.684845</v>
      </c>
      <c r="L3667" s="444">
        <f t="shared" ca="1" si="154"/>
        <v>-2447276747224.0479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-2447276747224.0479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-10196986446.766867</v>
      </c>
      <c r="L3668" s="444">
        <f t="shared" ca="1" si="154"/>
        <v>-2457473733670.8149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-2457473733670.8149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-10239473890.295063</v>
      </c>
      <c r="L3669" s="444">
        <f t="shared" ca="1" si="154"/>
        <v>-2467713207561.1099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-2467713207561.1099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-10282138364.837957</v>
      </c>
      <c r="L3670" s="444">
        <f t="shared" ca="1" si="154"/>
        <v>-2477995345925.9478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-2477995345925.9478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-10324980608.024782</v>
      </c>
      <c r="L3671" s="444">
        <f t="shared" ca="1" si="154"/>
        <v>-2488320326533.9727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-2488320326533.9727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-10368001360.55822</v>
      </c>
      <c r="L3672" s="444">
        <f t="shared" ca="1" si="154"/>
        <v>-2498688327894.5308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-2498688327894.5308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-10411201366.227211</v>
      </c>
      <c r="L3673" s="444">
        <f t="shared" ca="1" si="154"/>
        <v>-2509099529260.7578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-2509099529260.7578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-10454581371.919825</v>
      </c>
      <c r="L3674" s="444">
        <f t="shared" ca="1" si="154"/>
        <v>-2519554110632.6777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-2519554110632.6777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-10498142127.636158</v>
      </c>
      <c r="L3675" s="444">
        <f t="shared" ca="1" si="154"/>
        <v>-2530052252760.314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-2530052252760.314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-10541884386.501308</v>
      </c>
      <c r="L3676" s="444">
        <f t="shared" ca="1" si="154"/>
        <v>-2540594137146.8154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-2540594137146.8154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-10585808904.778397</v>
      </c>
      <c r="L3677" s="444">
        <f t="shared" ca="1" si="154"/>
        <v>-2551179946051.5938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-2551179946051.5938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-10629916441.881641</v>
      </c>
      <c r="L3678" s="444">
        <f t="shared" ca="1" si="154"/>
        <v>-2561809862493.4756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-2561809862493.4756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-10674207760.389481</v>
      </c>
      <c r="L3679" s="444">
        <f t="shared" ca="1" si="154"/>
        <v>-2572484070253.8652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-2572484070253.8652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-10718683626.057772</v>
      </c>
      <c r="L3680" s="444">
        <f t="shared" ca="1" si="154"/>
        <v>-2583202753879.9229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-2583202753879.9229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-10763344807.833012</v>
      </c>
      <c r="L3681" s="444">
        <f t="shared" ca="1" si="154"/>
        <v>-2593966098687.7559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-2593966098687.7559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-10808192077.86565</v>
      </c>
      <c r="L3682" s="444">
        <f t="shared" ca="1" si="154"/>
        <v>-2604774290765.6216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-2604774290765.6216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-10853226211.523422</v>
      </c>
      <c r="L3683" s="444">
        <f t="shared" ca="1" si="154"/>
        <v>-2615627516977.145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-2615627516977.145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-10898447987.40477</v>
      </c>
      <c r="L3684" s="444">
        <f t="shared" ca="1" si="154"/>
        <v>-2626525964964.5498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-2626525964964.5498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-10943858187.352291</v>
      </c>
      <c r="L3685" s="444">
        <f t="shared" ca="1" si="154"/>
        <v>-2637469823151.9019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-2637469823151.9019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-10989457596.466257</v>
      </c>
      <c r="L3686" s="444">
        <f t="shared" ca="1" si="154"/>
        <v>-2648459280748.3682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-2648459280748.3682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-11035247003.1182</v>
      </c>
      <c r="L3687" s="444">
        <f t="shared" ca="1" si="154"/>
        <v>-2659494527751.4863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-2659494527751.4863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-11081227198.964527</v>
      </c>
      <c r="L3688" s="444">
        <f t="shared" ca="1" si="154"/>
        <v>-2670575754950.4507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-2670575754950.4507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-11127398978.960211</v>
      </c>
      <c r="L3689" s="444">
        <f t="shared" ca="1" si="154"/>
        <v>-2681703153929.4111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-2681703153929.4111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-11173763141.372547</v>
      </c>
      <c r="L3690" s="444">
        <f t="shared" ca="1" si="154"/>
        <v>-2692876917070.7837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-2692876917070.7837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-11220320487.794931</v>
      </c>
      <c r="L3691" s="444">
        <f t="shared" ca="1" si="154"/>
        <v>-2704097237558.5786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-2704097237558.5786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-11267071823.160744</v>
      </c>
      <c r="L3692" s="444">
        <f t="shared" ca="1" si="154"/>
        <v>-2715364309381.7393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-2715364309381.7393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-11314017955.757246</v>
      </c>
      <c r="L3693" s="444">
        <f t="shared" ca="1" si="154"/>
        <v>-2726678327337.4966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-2726678327337.4966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-11361159697.239569</v>
      </c>
      <c r="L3694" s="444">
        <f t="shared" ca="1" si="154"/>
        <v>-2738039487034.7363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-2738039487034.7363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-11408497862.644735</v>
      </c>
      <c r="L3695" s="444">
        <f t="shared" ca="1" si="154"/>
        <v>-2749447984897.3809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-2749447984897.3809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-11456033270.405754</v>
      </c>
      <c r="L3696" s="444">
        <f t="shared" ca="1" si="154"/>
        <v>-2760904018167.7866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-2760904018167.7866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-11503766742.365778</v>
      </c>
      <c r="L3697" s="444">
        <f t="shared" ca="1" si="154"/>
        <v>-2772407784910.1523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-2772407784910.1523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-11551699103.792301</v>
      </c>
      <c r="L3698" s="444">
        <f t="shared" ca="1" si="154"/>
        <v>-2783959484013.9448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-2783959484013.9448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-11599831183.391438</v>
      </c>
      <c r="L3699" s="444">
        <f t="shared" ca="1" si="154"/>
        <v>-2795559315197.3364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-2795559315197.3364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-11648163813.322235</v>
      </c>
      <c r="L3700" s="444">
        <f t="shared" ca="1" si="154"/>
        <v>-2807207479010.6587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-2807207479010.6587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-11696697829.211079</v>
      </c>
      <c r="L3701" s="444">
        <f t="shared" ca="1" si="154"/>
        <v>-2818904176839.8696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-2818904176839.8696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-11745434070.166122</v>
      </c>
      <c r="L3702" s="444">
        <f t="shared" ca="1" si="154"/>
        <v>-2830649610910.0356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-2830649610910.0356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-11794373378.791815</v>
      </c>
      <c r="L3703" s="444">
        <f t="shared" ca="1" si="154"/>
        <v>-2842443984288.8276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-2842443984288.8276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-11843516601.203449</v>
      </c>
      <c r="L3704" s="444">
        <f t="shared" ca="1" si="154"/>
        <v>-2854287500890.0313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-2854287500890.0313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-11892864587.041798</v>
      </c>
      <c r="L3705" s="444">
        <f t="shared" ca="1" si="154"/>
        <v>-2866180365477.0732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-2866180365477.0732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-11942418189.487804</v>
      </c>
      <c r="L3706" s="444">
        <f t="shared" ca="1" si="154"/>
        <v>-2878122783666.561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-2878122783666.561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-11992178265.277338</v>
      </c>
      <c r="L3707" s="444">
        <f t="shared" ca="1" si="154"/>
        <v>-2890114961931.8384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-2890114961931.8384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-12042145674.715994</v>
      </c>
      <c r="L3708" s="444">
        <f t="shared" ca="1" si="154"/>
        <v>-2902157107606.5542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-2902157107606.5542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-12092321281.693975</v>
      </c>
      <c r="L3709" s="444">
        <f t="shared" ca="1" si="154"/>
        <v>-2914249428888.248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-2914249428888.248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-12142705953.701033</v>
      </c>
      <c r="L3710" s="444">
        <f t="shared" ca="1" si="154"/>
        <v>-2926392134841.9492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-2926392134841.9492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-12193300561.841455</v>
      </c>
      <c r="L3711" s="444">
        <f t="shared" ca="1" si="154"/>
        <v>-2938585435403.7905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-2938585435403.7905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-12244105980.849127</v>
      </c>
      <c r="L3712" s="444">
        <f t="shared" ca="1" si="154"/>
        <v>-2950829541384.6396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-2950829541384.6396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-12295123089.102665</v>
      </c>
      <c r="L3713" s="444">
        <f t="shared" ca="1" si="154"/>
        <v>-2963124664473.7422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-2963124664473.7422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-12346352768.640593</v>
      </c>
      <c r="L3714" s="444">
        <f t="shared" ca="1" si="154"/>
        <v>-2975471017242.3828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-2975471017242.3828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-12397795905.176596</v>
      </c>
      <c r="L3715" s="444">
        <f t="shared" ca="1" si="154"/>
        <v>-2987868813147.5596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-2987868813147.5596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-12449453388.114832</v>
      </c>
      <c r="L3716" s="444">
        <f t="shared" ca="1" si="154"/>
        <v>-3000318266535.6743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-3000318266535.6743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-12501326110.56531</v>
      </c>
      <c r="L3717" s="444">
        <f t="shared" ca="1" si="154"/>
        <v>-3012819592646.2397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-3012819592646.2397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-12553414969.359333</v>
      </c>
      <c r="L3718" s="444">
        <f t="shared" ca="1" si="154"/>
        <v>-3025373007615.5991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-3025373007615.5991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-12605720865.064997</v>
      </c>
      <c r="L3719" s="444">
        <f t="shared" ca="1" si="154"/>
        <v>-3037978728480.6641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-3037978728480.6641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-12658244702.002768</v>
      </c>
      <c r="L3720" s="444">
        <f t="shared" ca="1" si="154"/>
        <v>-3050636973182.667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-3050636973182.667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-12710987388.261112</v>
      </c>
      <c r="L3721" s="444">
        <f t="shared" ca="1" si="154"/>
        <v>-3063347960570.9282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-3063347960570.9282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-12763949835.7122</v>
      </c>
      <c r="L3722" s="444">
        <f t="shared" ca="1" si="154"/>
        <v>-3076111910406.6406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-3076111910406.6406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-12817132960.02767</v>
      </c>
      <c r="L3723" s="444">
        <f t="shared" ca="1" si="154"/>
        <v>-3088929043366.6685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-3088929043366.6685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-12870537680.694452</v>
      </c>
      <c r="L3724" s="444">
        <f t="shared" ca="1" si="154"/>
        <v>-3101799581047.3628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-3101799581047.3628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-12924164921.030678</v>
      </c>
      <c r="L3725" s="444">
        <f t="shared" ca="1" si="154"/>
        <v>-3114723745968.3936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-3114723745968.3936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-12978015608.201639</v>
      </c>
      <c r="L3726" s="444">
        <f t="shared" ca="1" si="154"/>
        <v>-3127701761576.5952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-3127701761576.5952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-13032090673.235813</v>
      </c>
      <c r="L3727" s="444">
        <f t="shared" ca="1" si="154"/>
        <v>-3140733852249.8311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-3140733852249.8311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-13086391051.040962</v>
      </c>
      <c r="L3728" s="444">
        <f t="shared" ca="1" si="154"/>
        <v>-3153820243300.8721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-3153820243300.8721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-13140917680.4203</v>
      </c>
      <c r="L3729" s="444">
        <f t="shared" ca="1" si="154"/>
        <v>-3166961160981.2925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-3166961160981.2925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-13195671504.088718</v>
      </c>
      <c r="L3730" s="444">
        <f t="shared" ca="1" si="154"/>
        <v>-3180156832485.3813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-3180156832485.3813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-13250653468.689089</v>
      </c>
      <c r="L3731" s="444">
        <f t="shared" ca="1" si="154"/>
        <v>-3193407485954.0703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-3193407485954.0703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-13305864524.808626</v>
      </c>
      <c r="L3732" s="444">
        <f t="shared" ca="1" si="154"/>
        <v>-3206713350478.8789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-3206713350478.8789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-13361305626.995329</v>
      </c>
      <c r="L3733" s="444">
        <f t="shared" ca="1" si="154"/>
        <v>-3220074656105.874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-3220074656105.874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-13416977733.774475</v>
      </c>
      <c r="L3734" s="444">
        <f t="shared" ca="1" si="154"/>
        <v>-3233491633839.6484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-3233491633839.6484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-13472881807.665201</v>
      </c>
      <c r="L3735" s="444">
        <f t="shared" ca="1" si="154"/>
        <v>-3246964515647.3135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-3246964515647.3135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-13529018815.19714</v>
      </c>
      <c r="L3736" s="444">
        <f t="shared" ca="1" si="154"/>
        <v>-3260493534462.5107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-3260493534462.5107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-13585389726.927128</v>
      </c>
      <c r="L3737" s="444">
        <f t="shared" ca="1" si="154"/>
        <v>-3274078924189.438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-3274078924189.438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-13641995517.455992</v>
      </c>
      <c r="L3738" s="444">
        <f t="shared" ca="1" si="154"/>
        <v>-3287720919706.894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-3287720919706.894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-13698837165.445393</v>
      </c>
      <c r="L3739" s="444">
        <f t="shared" ca="1" si="154"/>
        <v>-3301419756872.3394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-3301419756872.3394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-13755915653.634747</v>
      </c>
      <c r="L3740" s="444">
        <f t="shared" ca="1" si="154"/>
        <v>-3315175672525.9741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-3315175672525.9741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-13813231968.858225</v>
      </c>
      <c r="L3741" s="444">
        <f t="shared" ca="1" si="154"/>
        <v>-3328988904494.8325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-3328988904494.8325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-13870787102.061802</v>
      </c>
      <c r="L3742" s="444">
        <f t="shared" ca="1" si="154"/>
        <v>-3342859691596.8945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-3342859691596.8945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-13928582048.320395</v>
      </c>
      <c r="L3743" s="444">
        <f t="shared" ca="1" si="154"/>
        <v>-3356788273645.2148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-3356788273645.2148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-13986617806.855062</v>
      </c>
      <c r="L3744" s="444">
        <f t="shared" ca="1" si="154"/>
        <v>-3370774891452.0698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-3370774891452.0698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-14044895381.050291</v>
      </c>
      <c r="L3745" s="444">
        <f t="shared" ca="1" si="154"/>
        <v>-3384819786833.1201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-3384819786833.1201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-14103415778.471334</v>
      </c>
      <c r="L3746" s="444">
        <f t="shared" ca="1" si="154"/>
        <v>-3398923202611.5913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-3398923202611.5913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-14162180010.88163</v>
      </c>
      <c r="L3747" s="444">
        <f t="shared" ca="1" si="154"/>
        <v>-3413085382622.4731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-3413085382622.4731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-14221189094.260305</v>
      </c>
      <c r="L3748" s="444">
        <f t="shared" ca="1" si="154"/>
        <v>-3427306571716.7334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-3427306571716.7334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-14280444048.819723</v>
      </c>
      <c r="L3749" s="444">
        <f t="shared" ca="1" si="154"/>
        <v>-3441587015765.5532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-3441587015765.5532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-14339945899.023138</v>
      </c>
      <c r="L3750" s="444">
        <f t="shared" ca="1" si="154"/>
        <v>-3455926961664.5762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-3455926961664.5762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-14399695673.602398</v>
      </c>
      <c r="L3751" s="444">
        <f t="shared" ca="1" si="154"/>
        <v>-3470326657338.1787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-3470326657338.1787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-14459694405.575745</v>
      </c>
      <c r="L3752" s="444">
        <f t="shared" ca="1" si="154"/>
        <v>-3484786351743.7544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-3484786351743.7544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-14519943132.265642</v>
      </c>
      <c r="L3753" s="444">
        <f t="shared" ca="1" si="154"/>
        <v>-3499306294876.02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-3499306294876.02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-14580442895.31675</v>
      </c>
      <c r="L3754" s="444">
        <f t="shared" ca="1" si="154"/>
        <v>-3513886737771.3369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-3513886737771.3369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-14641194740.713903</v>
      </c>
      <c r="L3755" s="444">
        <f t="shared" ca="1" si="154"/>
        <v>-3528527932512.0508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-3528527932512.0508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-14702199718.800213</v>
      </c>
      <c r="L3756" s="444">
        <f t="shared" ca="1" si="154"/>
        <v>-3543230132230.8511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-3543230132230.8511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-14763458884.295214</v>
      </c>
      <c r="L3757" s="444">
        <f t="shared" ca="1" si="154"/>
        <v>-3557993591115.1465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-3557993591115.1465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-14824973296.31311</v>
      </c>
      <c r="L3758" s="444">
        <f t="shared" ca="1" si="154"/>
        <v>-3572818564411.4595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-3572818564411.4595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-14886744018.381081</v>
      </c>
      <c r="L3759" s="444">
        <f t="shared" ca="1" si="154"/>
        <v>-3587705308429.8403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-3587705308429.8403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-14948772118.457668</v>
      </c>
      <c r="L3760" s="444">
        <f t="shared" ca="1" si="154"/>
        <v>-3602654080548.2979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-3602654080548.2979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-15011058668.951242</v>
      </c>
      <c r="L3761" s="444">
        <f t="shared" ca="1" si="154"/>
        <v>-3617665139217.249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-3617665139217.249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-15073604746.738535</v>
      </c>
      <c r="L3762" s="444">
        <f t="shared" ca="1" si="154"/>
        <v>-3632738743963.9878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-3632738743963.9878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-15136411433.183283</v>
      </c>
      <c r="L3763" s="444">
        <f t="shared" ca="1" si="154"/>
        <v>-3647875155397.1709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-3647875155397.1709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-15199479814.154881</v>
      </c>
      <c r="L3764" s="444">
        <f t="shared" ca="1" si="154"/>
        <v>-3663074635211.3257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-3663074635211.3257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-15262810980.047188</v>
      </c>
      <c r="L3765" s="444">
        <f t="shared" ca="1" si="154"/>
        <v>-3678337446191.373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-3678337446191.373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-15326406025.797388</v>
      </c>
      <c r="L3766" s="444">
        <f t="shared" ca="1" si="154"/>
        <v>-3693663852217.1704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-3693663852217.1704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-15390266050.904879</v>
      </c>
      <c r="L3767" s="444">
        <f t="shared" ca="1" si="154"/>
        <v>-3709054118268.0752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-3709054118268.0752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-15454392159.450314</v>
      </c>
      <c r="L3768" s="444">
        <f t="shared" ca="1" si="154"/>
        <v>-3724508510427.5254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-3724508510427.5254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-15518785460.114689</v>
      </c>
      <c r="L3769" s="444">
        <f t="shared" ca="1" si="154"/>
        <v>-3740027295887.6401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-3740027295887.6401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-15583447066.198498</v>
      </c>
      <c r="L3770" s="444">
        <f t="shared" ca="1" si="154"/>
        <v>-3755610742953.8389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-3755610742953.8389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-15648378095.640995</v>
      </c>
      <c r="L3771" s="444">
        <f t="shared" ca="1" si="154"/>
        <v>-3771259121049.48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-3771259121049.48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-15713579671.039499</v>
      </c>
      <c r="L3772" s="444">
        <f t="shared" ca="1" si="154"/>
        <v>-3786972700720.5195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-3786972700720.5195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-15779052919.668831</v>
      </c>
      <c r="L3773" s="444">
        <f t="shared" ca="1" si="154"/>
        <v>-3802751753640.1885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-3802751753640.1885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-15844798973.500786</v>
      </c>
      <c r="L3774" s="444">
        <f t="shared" ca="1" si="154"/>
        <v>-3818596552613.6895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-3818596552613.6895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-15910818969.223703</v>
      </c>
      <c r="L3775" s="444">
        <f t="shared" ca="1" si="154"/>
        <v>-3834507371582.9131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-3834507371582.9131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-15977114048.26214</v>
      </c>
      <c r="L3776" s="444">
        <f t="shared" ca="1" si="154"/>
        <v>-3850484485631.1753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-3850484485631.1753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-16043685356.796566</v>
      </c>
      <c r="L3777" s="444">
        <f t="shared" ca="1" si="154"/>
        <v>-3866528170987.9717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-3866528170987.9717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-16110534045.783215</v>
      </c>
      <c r="L3778" s="444">
        <f t="shared" ca="1" si="154"/>
        <v>-3882638705033.7549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-3882638705033.7549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-16177661270.973976</v>
      </c>
      <c r="L3779" s="444">
        <f t="shared" ca="1" si="154"/>
        <v>-3898816366304.729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-3898816366304.729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-16245068192.936373</v>
      </c>
      <c r="L3780" s="444">
        <f t="shared" ca="1" si="154"/>
        <v>-3915061434497.6655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-3915061434497.6655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-16312755977.073605</v>
      </c>
      <c r="L3781" s="444">
        <f t="shared" ca="1" si="154"/>
        <v>-3931374190474.7393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-3931374190474.7393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-16380725793.644747</v>
      </c>
      <c r="L3782" s="444">
        <f t="shared" ca="1" si="154"/>
        <v>-3947754916268.3838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-3947754916268.3838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-16448978817.784929</v>
      </c>
      <c r="L3783" s="444">
        <f t="shared" ca="1" si="154"/>
        <v>-3964203895086.1689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-3964203895086.1689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-16517516229.525702</v>
      </c>
      <c r="L3784" s="444">
        <f t="shared" ca="1" si="154"/>
        <v>-3980721411315.6948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-3980721411315.6948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-16586339213.815395</v>
      </c>
      <c r="L3785" s="444">
        <f t="shared" ca="1" si="154"/>
        <v>-3997307750529.5103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-3997307750529.5103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-16655448960.539627</v>
      </c>
      <c r="L3786" s="444">
        <f t="shared" ca="1" si="154"/>
        <v>-4013963199490.0498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-4013963199490.0498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-16724846664.541874</v>
      </c>
      <c r="L3787" s="444">
        <f t="shared" ca="1" si="154"/>
        <v>-4030688046154.5918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-4030688046154.5918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-16794533525.644133</v>
      </c>
      <c r="L3788" s="444">
        <f t="shared" ca="1" si="154"/>
        <v>-4047482579680.2358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-4047482579680.2358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-16864510748.667648</v>
      </c>
      <c r="L3789" s="444">
        <f t="shared" ca="1" si="154"/>
        <v>-4064347090428.9033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-4064347090428.9033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-16934779543.453764</v>
      </c>
      <c r="L3790" s="444">
        <f t="shared" ca="1" si="154"/>
        <v>-4081281869972.3569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-4081281869972.3569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-17005341124.884821</v>
      </c>
      <c r="L3791" s="444">
        <f t="shared" ca="1" si="154"/>
        <v>-4098287211097.2417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-4098287211097.2417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-17076196712.905174</v>
      </c>
      <c r="L3792" s="444">
        <f t="shared" ca="1" si="154"/>
        <v>-4115363407810.147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-4115363407810.147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-17147347532.542278</v>
      </c>
      <c r="L3793" s="444">
        <f t="shared" ca="1" si="154"/>
        <v>-4132510755342.6895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-4132510755342.6895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-17218794813.927872</v>
      </c>
      <c r="L3794" s="444">
        <f t="shared" ca="1" si="154"/>
        <v>-4149729550156.6172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-4149729550156.6172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-17290539792.319237</v>
      </c>
      <c r="L3795" s="444">
        <f t="shared" ca="1" si="154"/>
        <v>-4167020089948.9365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-4167020089948.9365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-17362583708.120571</v>
      </c>
      <c r="L3796" s="444">
        <f t="shared" ca="1" si="154"/>
        <v>-4184382673657.0571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-4184382673657.0571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-17434927806.904404</v>
      </c>
      <c r="L3797" s="444">
        <f t="shared" ca="1" si="154"/>
        <v>-4201817601463.9614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-4201817601463.9614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-17507573339.433174</v>
      </c>
      <c r="L3798" s="444">
        <f t="shared" ca="1" si="154"/>
        <v>-4219325174803.3945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-4219325174803.3945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-17580521561.680809</v>
      </c>
      <c r="L3799" s="444">
        <f t="shared" ca="1" si="154"/>
        <v>-4236905696365.0752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-4236905696365.0752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-17653773734.854481</v>
      </c>
      <c r="L3800" s="444">
        <f t="shared" ca="1" si="154"/>
        <v>-4254559470099.9297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-4254559470099.9297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-17727331125.416374</v>
      </c>
      <c r="L3801" s="444">
        <f t="shared" ca="1" si="154"/>
        <v>-4272286801225.3462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-4272286801225.3462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-17801195005.10561</v>
      </c>
      <c r="L3802" s="444">
        <f t="shared" ca="1" si="154"/>
        <v>-4290087996230.4517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-4290087996230.4517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-17875366650.960217</v>
      </c>
      <c r="L3803" s="444">
        <f t="shared" ca="1" si="154"/>
        <v>-4307963362881.4121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-4307963362881.4121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-17949847345.339218</v>
      </c>
      <c r="L3804" s="444">
        <f t="shared" ca="1" si="154"/>
        <v>-4325913210226.7515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-4325913210226.7515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-18024638375.944794</v>
      </c>
      <c r="L3805" s="444">
        <f t="shared" ca="1" si="154"/>
        <v>-4343937848602.6963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-4343937848602.6963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-18099741035.844566</v>
      </c>
      <c r="L3806" s="444">
        <f t="shared" ca="1" si="154"/>
        <v>-4362037589638.541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-4362037589638.541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-18175156623.493919</v>
      </c>
      <c r="L3807" s="444">
        <f t="shared" ca="1" si="154"/>
        <v>-4380212746262.0352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-4380212746262.0352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-18250886442.758476</v>
      </c>
      <c r="L3808" s="444">
        <f t="shared" ca="1" si="154"/>
        <v>-4398463632704.7939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-4398463632704.7939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-18326931802.936642</v>
      </c>
      <c r="L3809" s="444">
        <f t="shared" ca="1" si="154"/>
        <v>-4416790564507.7305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-4416790564507.7305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-18403294018.782211</v>
      </c>
      <c r="L3810" s="444">
        <f t="shared" ca="1" si="154"/>
        <v>-4435193858526.5127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-4435193858526.5127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-18479974410.527138</v>
      </c>
      <c r="L3811" s="444">
        <f t="shared" ca="1" si="154"/>
        <v>-4453673832937.04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-4453673832937.04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-18556974303.904335</v>
      </c>
      <c r="L3812" s="444">
        <f t="shared" ca="1" si="154"/>
        <v>-4472230807240.9443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-4472230807240.9443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-18634295030.170601</v>
      </c>
      <c r="L3813" s="444">
        <f t="shared" ca="1" si="154"/>
        <v>-4490865102271.1152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-4490865102271.1152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-18711937926.129646</v>
      </c>
      <c r="L3814" s="444">
        <f t="shared" ca="1" si="154"/>
        <v>-4509577040197.2451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-4509577040197.2451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-18789904334.15519</v>
      </c>
      <c r="L3815" s="444">
        <f t="shared" ca="1" si="154"/>
        <v>-4528366944531.4004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-4528366944531.4004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-18868195602.214169</v>
      </c>
      <c r="L3816" s="444">
        <f t="shared" ca="1" si="154"/>
        <v>-4547235140133.6143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-4547235140133.6143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-18946813083.89006</v>
      </c>
      <c r="L3817" s="444">
        <f t="shared" ca="1" si="154"/>
        <v>-4566181953217.5039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-4566181953217.5039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-19025758138.406265</v>
      </c>
      <c r="L3818" s="444">
        <f t="shared" ca="1" si="154"/>
        <v>-4585207711355.9102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-4585207711355.9102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-19105032130.649624</v>
      </c>
      <c r="L3819" s="444">
        <f t="shared" ca="1" si="154"/>
        <v>-4604312743486.5596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-4604312743486.5596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-19184636431.193996</v>
      </c>
      <c r="L3820" s="444">
        <f t="shared" ca="1" si="154"/>
        <v>-4623497379917.7539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-4623497379917.7539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-19264572416.323975</v>
      </c>
      <c r="L3821" s="444">
        <f t="shared" ca="1" si="154"/>
        <v>-4642761952334.0781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-4642761952334.0781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-19344841468.058659</v>
      </c>
      <c r="L3822" s="444">
        <f t="shared" ca="1" si="154"/>
        <v>-4662106793802.1367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-4662106793802.1367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-19425444974.175568</v>
      </c>
      <c r="L3823" s="444">
        <f t="shared" ca="1" si="154"/>
        <v>-4681532238776.3125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-4681532238776.3125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-19506384328.234634</v>
      </c>
      <c r="L3824" s="444">
        <f t="shared" ca="1" si="154"/>
        <v>-4701038623104.5469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-4701038623104.5469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-19587660929.60228</v>
      </c>
      <c r="L3825" s="444">
        <f t="shared" ca="1" si="154"/>
        <v>-4720626284034.1494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-4720626284034.1494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-19669276183.475624</v>
      </c>
      <c r="L3826" s="444">
        <f t="shared" ca="1" si="154"/>
        <v>-4740295560217.625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-4740295560217.625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-19751231500.906769</v>
      </c>
      <c r="L3827" s="444">
        <f t="shared" ca="1" si="154"/>
        <v>-4760046791718.5322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-4760046791718.5322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-19833528298.827217</v>
      </c>
      <c r="L3828" s="444">
        <f t="shared" ca="1" si="154"/>
        <v>-4779880320017.3594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-4779880320017.3594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-19916168000.07233</v>
      </c>
      <c r="L3829" s="444">
        <f t="shared" ca="1" si="154"/>
        <v>-4799796488017.4316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-4799796488017.4316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-19999152033.405964</v>
      </c>
      <c r="L3830" s="444">
        <f t="shared" ca="1" si="154"/>
        <v>-4819795640050.8379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-4819795640050.8379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-20082481833.545158</v>
      </c>
      <c r="L3831" s="444">
        <f t="shared" ca="1" si="154"/>
        <v>-4839878121884.3828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-4839878121884.3828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-20166158841.184929</v>
      </c>
      <c r="L3832" s="444">
        <f t="shared" ca="1" si="154"/>
        <v>-4860044280725.5674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-4860044280725.5674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-20250184503.023197</v>
      </c>
      <c r="L3833" s="444">
        <f t="shared" ref="L3833:L4087" ca="1" si="159">I3833-J3833+K3833</f>
        <v>-4880294465228.5908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-4880294465228.5908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-20334560271.785793</v>
      </c>
      <c r="L3834" s="444">
        <f t="shared" ca="1" si="159"/>
        <v>-4900629025500.377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-4900629025500.377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-20419287606.251572</v>
      </c>
      <c r="L3835" s="444">
        <f t="shared" ca="1" si="159"/>
        <v>-4921048313106.6289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-4921048313106.6289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-20504367971.277618</v>
      </c>
      <c r="L3836" s="444">
        <f t="shared" ca="1" si="159"/>
        <v>-4941552681077.9063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-4941552681077.9063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-20589802837.824608</v>
      </c>
      <c r="L3837" s="444">
        <f t="shared" ca="1" si="159"/>
        <v>-4962142483915.7305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-4962142483915.7305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-20675593682.982208</v>
      </c>
      <c r="L3838" s="444">
        <f t="shared" ca="1" si="159"/>
        <v>-4982818077598.7129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-4982818077598.7129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-20761741989.994637</v>
      </c>
      <c r="L3839" s="444">
        <f t="shared" ca="1" si="159"/>
        <v>-5003579819588.708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-5003579819588.708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-20848249248.286282</v>
      </c>
      <c r="L3840" s="444">
        <f t="shared" ca="1" si="159"/>
        <v>-5024428068836.9941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-5024428068836.9941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-20935116953.487476</v>
      </c>
      <c r="L3841" s="444">
        <f t="shared" ca="1" si="159"/>
        <v>-5045363185790.4814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-5045363185790.4814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-21022346607.460339</v>
      </c>
      <c r="L3842" s="444">
        <f t="shared" ca="1" si="159"/>
        <v>-5066385532397.9414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-5066385532397.9414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-21109939718.324757</v>
      </c>
      <c r="L3843" s="444">
        <f t="shared" ca="1" si="159"/>
        <v>-5087495472116.2666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-5087495472116.2666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-21197897800.484444</v>
      </c>
      <c r="L3844" s="444">
        <f t="shared" ca="1" si="159"/>
        <v>-5108693369916.751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-5108693369916.751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-21286222374.65313</v>
      </c>
      <c r="L3845" s="444">
        <f t="shared" ca="1" si="159"/>
        <v>-5129979592291.4043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-5129979592291.4043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-21374914967.880852</v>
      </c>
      <c r="L3846" s="444">
        <f t="shared" ca="1" si="159"/>
        <v>-5151354507259.2852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-5151354507259.2852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-21463977113.580353</v>
      </c>
      <c r="L3847" s="444">
        <f t="shared" ca="1" si="159"/>
        <v>-5172818484372.8652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-5172818484372.8652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-21553410351.553604</v>
      </c>
      <c r="L3848" s="444">
        <f t="shared" ca="1" si="159"/>
        <v>-5194371894724.4189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-5194371894724.4189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-21643216228.018414</v>
      </c>
      <c r="L3849" s="444">
        <f t="shared" ca="1" si="159"/>
        <v>-5216015110952.4375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-5216015110952.4375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-21733396295.635155</v>
      </c>
      <c r="L3850" s="444">
        <f t="shared" ca="1" si="159"/>
        <v>-5237748507248.0723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-5237748507248.0723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-21823952113.533634</v>
      </c>
      <c r="L3851" s="444">
        <f t="shared" ca="1" si="159"/>
        <v>-5259572459361.6055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-5259572459361.6055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-21914885247.340023</v>
      </c>
      <c r="L3852" s="444">
        <f t="shared" ca="1" si="159"/>
        <v>-5281487344608.9453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-5281487344608.9453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-22006197269.203938</v>
      </c>
      <c r="L3853" s="444">
        <f t="shared" ca="1" si="159"/>
        <v>-5303493541878.1494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-5303493541878.1494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-22097889757.825623</v>
      </c>
      <c r="L3854" s="444">
        <f t="shared" ca="1" si="159"/>
        <v>-5325591431635.9746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-5325591431635.9746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-22189964298.483227</v>
      </c>
      <c r="L3855" s="444">
        <f t="shared" ca="1" si="159"/>
        <v>-5347781395934.458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-5347781395934.458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-22282422483.060242</v>
      </c>
      <c r="L3856" s="444">
        <f t="shared" ca="1" si="159"/>
        <v>-5370063818417.5186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-5370063818417.5186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-22375265910.072994</v>
      </c>
      <c r="L3857" s="444">
        <f t="shared" ca="1" si="159"/>
        <v>-5392439084327.5918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-5392439084327.5918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-22468496184.698299</v>
      </c>
      <c r="L3858" s="444">
        <f t="shared" ca="1" si="159"/>
        <v>-5414907580512.29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-5414907580512.29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-22562114918.801208</v>
      </c>
      <c r="L3859" s="444">
        <f t="shared" ca="1" si="159"/>
        <v>-5437469695431.0908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-5437469695431.0908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-22656123730.962879</v>
      </c>
      <c r="L3860" s="444">
        <f t="shared" ca="1" si="159"/>
        <v>-5460125819162.0537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-5460125819162.0537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-22750524246.508556</v>
      </c>
      <c r="L3861" s="444">
        <f t="shared" ca="1" si="159"/>
        <v>-5482876343408.5625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-5482876343408.5625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-22845318097.535675</v>
      </c>
      <c r="L3862" s="444">
        <f t="shared" ca="1" si="159"/>
        <v>-5505721661506.0986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-5505721661506.0986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-22940506922.942078</v>
      </c>
      <c r="L3863" s="444">
        <f t="shared" ca="1" si="159"/>
        <v>-5528662168429.041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-5528662168429.041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-23036092368.454338</v>
      </c>
      <c r="L3864" s="444">
        <f t="shared" ca="1" si="159"/>
        <v>-5551698260797.4951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-5551698260797.4951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-23132076086.656231</v>
      </c>
      <c r="L3865" s="444">
        <f t="shared" ca="1" si="159"/>
        <v>-5574830336884.1514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-5574830336884.1514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-23228459737.017296</v>
      </c>
      <c r="L3866" s="444">
        <f t="shared" ca="1" si="159"/>
        <v>-5598058796621.1689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-5598058796621.1689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-23325244985.921535</v>
      </c>
      <c r="L3867" s="444">
        <f t="shared" ca="1" si="159"/>
        <v>-5621384041607.0908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-5621384041607.0908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-23422433506.696213</v>
      </c>
      <c r="L3868" s="444">
        <f t="shared" ca="1" si="159"/>
        <v>-5644806475113.7871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-5644806475113.7871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-23520026979.640778</v>
      </c>
      <c r="L3869" s="444">
        <f t="shared" ca="1" si="159"/>
        <v>-5668326502093.4277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-5668326502093.4277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-23618027092.05595</v>
      </c>
      <c r="L3870" s="444">
        <f t="shared" ca="1" si="159"/>
        <v>-5691944529185.4834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-5691944529185.4834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-23716435538.272846</v>
      </c>
      <c r="L3871" s="444">
        <f t="shared" ca="1" si="159"/>
        <v>-5715660964723.7559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-5715660964723.7559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-23815254019.682316</v>
      </c>
      <c r="L3872" s="444">
        <f t="shared" ca="1" si="159"/>
        <v>-5739476218743.4385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-5739476218743.4385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-23914484244.764328</v>
      </c>
      <c r="L3873" s="444">
        <f t="shared" ca="1" si="159"/>
        <v>-5763390702988.2031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-5763390702988.2031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-24014127929.117512</v>
      </c>
      <c r="L3874" s="444">
        <f t="shared" ca="1" si="159"/>
        <v>-5787404830917.3203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-5787404830917.3203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-24114186795.488834</v>
      </c>
      <c r="L3875" s="444">
        <f t="shared" ca="1" si="159"/>
        <v>-5811519017712.8096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-5811519017712.8096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-24214662573.803371</v>
      </c>
      <c r="L3876" s="444">
        <f t="shared" ca="1" si="159"/>
        <v>-5835733680286.6133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-5835733680286.6133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-24315557001.194221</v>
      </c>
      <c r="L3877" s="444">
        <f t="shared" ca="1" si="159"/>
        <v>-5860049237287.8076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-5860049237287.8076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-24416871822.032532</v>
      </c>
      <c r="L3878" s="444">
        <f t="shared" ca="1" si="159"/>
        <v>-5884466109109.8398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-5884466109109.8398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-24518608787.957664</v>
      </c>
      <c r="L3879" s="444">
        <f t="shared" ca="1" si="159"/>
        <v>-5908984717897.7979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-5908984717897.7979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-24620769657.90749</v>
      </c>
      <c r="L3880" s="444">
        <f t="shared" ca="1" si="159"/>
        <v>-5933605487555.7051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-5933605487555.7051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-24723356198.148769</v>
      </c>
      <c r="L3881" s="444">
        <f t="shared" ca="1" si="159"/>
        <v>-5958328843753.8535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-5958328843753.8535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-24826370182.307724</v>
      </c>
      <c r="L3882" s="444">
        <f t="shared" ca="1" si="159"/>
        <v>-5983155213936.1611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-5983155213936.1611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-24929813391.400673</v>
      </c>
      <c r="L3883" s="444">
        <f t="shared" ca="1" si="159"/>
        <v>-6008085027327.5615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-6008085027327.5615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-25033687613.864838</v>
      </c>
      <c r="L3884" s="444">
        <f t="shared" ca="1" si="159"/>
        <v>-6033118714941.4268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-6033118714941.4268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-25137994645.589279</v>
      </c>
      <c r="L3885" s="444">
        <f t="shared" ca="1" si="159"/>
        <v>-6058256709587.0156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-6058256709587.0156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-25242736289.9459</v>
      </c>
      <c r="L3886" s="444">
        <f t="shared" ca="1" si="159"/>
        <v>-6083499445876.9619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-6083499445876.9619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-25347914357.820675</v>
      </c>
      <c r="L3887" s="444">
        <f t="shared" ca="1" si="159"/>
        <v>-6108847360234.7822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-6108847360234.7822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-25453530667.644924</v>
      </c>
      <c r="L3888" s="444">
        <f t="shared" ca="1" si="159"/>
        <v>-6134300890902.4268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-6134300890902.4268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-25559587045.426777</v>
      </c>
      <c r="L3889" s="444">
        <f t="shared" ca="1" si="159"/>
        <v>-6159860477947.8535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-6159860477947.8535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-25666085324.782722</v>
      </c>
      <c r="L3890" s="444">
        <f t="shared" ca="1" si="159"/>
        <v>-6185526563272.6367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-6185526563272.6367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-25773027346.969318</v>
      </c>
      <c r="L3891" s="444">
        <f t="shared" ca="1" si="159"/>
        <v>-6211299590619.6064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-6211299590619.6064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-25880414960.915028</v>
      </c>
      <c r="L3892" s="444">
        <f t="shared" ca="1" si="159"/>
        <v>-6237180005580.5215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-6237180005580.5215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-25988250023.252174</v>
      </c>
      <c r="L3893" s="444">
        <f t="shared" ca="1" si="159"/>
        <v>-6263168255603.7734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-6263168255603.7734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-26096534398.349056</v>
      </c>
      <c r="L3894" s="444">
        <f t="shared" ca="1" si="159"/>
        <v>-6289264790002.1221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-6289264790002.1221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-26205269958.342175</v>
      </c>
      <c r="L3895" s="444">
        <f t="shared" ca="1" si="159"/>
        <v>-6315470059960.4639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-6315470059960.4639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-26314458583.168598</v>
      </c>
      <c r="L3896" s="444">
        <f t="shared" ca="1" si="159"/>
        <v>-6341784518543.6328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-6341784518543.6328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-26424102160.598469</v>
      </c>
      <c r="L3897" s="444">
        <f t="shared" ca="1" si="159"/>
        <v>-6368208620704.2314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-6368208620704.2314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-26534202586.267632</v>
      </c>
      <c r="L3898" s="444">
        <f t="shared" ca="1" si="159"/>
        <v>-6394742823290.499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-6394742823290.499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-26644761763.710411</v>
      </c>
      <c r="L3899" s="444">
        <f t="shared" ca="1" si="159"/>
        <v>-6421387585054.209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-6421387585054.209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-26755781604.392536</v>
      </c>
      <c r="L3900" s="444">
        <f t="shared" ca="1" si="159"/>
        <v>-6448143366658.6016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-6448143366658.6016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-26867264027.744171</v>
      </c>
      <c r="L3901" s="444">
        <f t="shared" ca="1" si="159"/>
        <v>-6475010630686.3457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-6475010630686.3457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-26979210961.193108</v>
      </c>
      <c r="L3902" s="444">
        <f t="shared" ca="1" si="159"/>
        <v>-6501989841647.5391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-6501989841647.5391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-27091624340.198078</v>
      </c>
      <c r="L3903" s="444">
        <f t="shared" ca="1" si="159"/>
        <v>-6529081465987.7373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-6529081465987.7373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-27204506108.282238</v>
      </c>
      <c r="L3904" s="444">
        <f t="shared" ca="1" si="159"/>
        <v>-6556285972096.0195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-6556285972096.0195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-27317858217.06675</v>
      </c>
      <c r="L3905" s="444">
        <f t="shared" ca="1" si="159"/>
        <v>-6583603830313.0859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-6583603830313.0859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-27431682626.304523</v>
      </c>
      <c r="L3906" s="444">
        <f t="shared" ca="1" si="159"/>
        <v>-6611035512939.3906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-6611035512939.3906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-27545981303.914127</v>
      </c>
      <c r="L3907" s="444">
        <f t="shared" ca="1" si="159"/>
        <v>-6638581494243.3047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-6638581494243.3047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-27660756226.013767</v>
      </c>
      <c r="L3908" s="444">
        <f t="shared" ca="1" si="159"/>
        <v>-6666242250469.3184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-6666242250469.3184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-27776009376.955494</v>
      </c>
      <c r="L3909" s="444">
        <f t="shared" ca="1" si="159"/>
        <v>-6694018259846.2734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-6694018259846.2734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-27891742749.35947</v>
      </c>
      <c r="L3910" s="444">
        <f t="shared" ca="1" si="159"/>
        <v>-6721910002595.6328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-6721910002595.6328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-28007958344.148468</v>
      </c>
      <c r="L3911" s="444">
        <f t="shared" ca="1" si="159"/>
        <v>-6749917960939.7813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-6749917960939.7813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-28124658170.58242</v>
      </c>
      <c r="L3912" s="444">
        <f t="shared" ca="1" si="159"/>
        <v>-6778042619110.3633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-6778042619110.3633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-28241844246.293179</v>
      </c>
      <c r="L3913" s="444">
        <f t="shared" ca="1" si="159"/>
        <v>-6806284463356.6563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-6806284463356.6563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-28359518597.319401</v>
      </c>
      <c r="L3914" s="444">
        <f t="shared" ca="1" si="159"/>
        <v>-6834643981953.9756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-6834643981953.9756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-28477683258.141563</v>
      </c>
      <c r="L3915" s="444">
        <f t="shared" ca="1" si="159"/>
        <v>-6863121665212.1172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-6863121665212.1172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-28596340271.717152</v>
      </c>
      <c r="L3916" s="444">
        <f t="shared" ca="1" si="159"/>
        <v>-6891718005483.834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-6891718005483.834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-28715491689.515976</v>
      </c>
      <c r="L3917" s="444">
        <f t="shared" ca="1" si="159"/>
        <v>-6920433497173.3496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-6920433497173.3496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-28835139571.555618</v>
      </c>
      <c r="L3918" s="444">
        <f t="shared" ca="1" si="159"/>
        <v>-6949268636744.9053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-6949268636744.9053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-28955285986.437107</v>
      </c>
      <c r="L3919" s="444">
        <f t="shared" ca="1" si="159"/>
        <v>-6978223922731.3428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-6978223922731.3428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-29075933011.3806</v>
      </c>
      <c r="L3920" s="444">
        <f t="shared" ca="1" si="159"/>
        <v>-7007299855742.7236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-7007299855742.7236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-29197082732.261349</v>
      </c>
      <c r="L3921" s="444">
        <f t="shared" ca="1" si="159"/>
        <v>-7036496938474.9854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-7036496938474.9854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-29318737243.645775</v>
      </c>
      <c r="L3922" s="444">
        <f t="shared" ca="1" si="159"/>
        <v>-7065815675718.6309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-7065815675718.6309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-29440898648.827633</v>
      </c>
      <c r="L3923" s="444">
        <f t="shared" ca="1" si="159"/>
        <v>-7095256574367.458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-7095256574367.458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-29563569059.864407</v>
      </c>
      <c r="L3924" s="444">
        <f t="shared" ca="1" si="159"/>
        <v>-7124820143427.3223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-7124820143427.3223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-29686750597.613838</v>
      </c>
      <c r="L3925" s="444">
        <f t="shared" ca="1" si="159"/>
        <v>-7154506894024.9365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-7154506894024.9365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-29810445391.770573</v>
      </c>
      <c r="L3926" s="444">
        <f t="shared" ca="1" si="159"/>
        <v>-7184317339416.707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-7184317339416.707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-29934655580.902946</v>
      </c>
      <c r="L3927" s="444">
        <f t="shared" ca="1" si="159"/>
        <v>-7214251994997.6104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-7214251994997.6104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-30059383312.490044</v>
      </c>
      <c r="L3928" s="444">
        <f t="shared" ca="1" si="159"/>
        <v>-7244311378310.1006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-7244311378310.1006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-30184630742.958755</v>
      </c>
      <c r="L3929" s="444">
        <f t="shared" ca="1" si="159"/>
        <v>-7274496009053.0596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-7274496009053.0596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-30310400037.721081</v>
      </c>
      <c r="L3930" s="444">
        <f t="shared" ca="1" si="159"/>
        <v>-7304806409090.7803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-7304806409090.7803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-30436693371.211582</v>
      </c>
      <c r="L3931" s="444">
        <f t="shared" ca="1" si="159"/>
        <v>-7335243102461.9922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-7335243102461.9922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-30563512926.924969</v>
      </c>
      <c r="L3932" s="444">
        <f t="shared" ca="1" si="159"/>
        <v>-7365806615388.917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-7365806615388.917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-30690860897.453823</v>
      </c>
      <c r="L3933" s="444">
        <f t="shared" ca="1" si="159"/>
        <v>-7396497476286.3711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-7396497476286.3711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-30818739484.52655</v>
      </c>
      <c r="L3934" s="444">
        <f t="shared" ca="1" si="159"/>
        <v>-7427316215770.8975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-7427316215770.8975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-30947150899.04541</v>
      </c>
      <c r="L3935" s="444">
        <f t="shared" ca="1" si="159"/>
        <v>-7458263366669.9434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-7458263366669.9434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-31076097361.12476</v>
      </c>
      <c r="L3936" s="444">
        <f t="shared" ca="1" si="159"/>
        <v>-7489339464031.0684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-7489339464031.0684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-31205581100.129452</v>
      </c>
      <c r="L3937" s="444">
        <f t="shared" ca="1" si="159"/>
        <v>-7520545045131.1982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-7520545045131.1982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-31335604354.713326</v>
      </c>
      <c r="L3938" s="444">
        <f t="shared" ca="1" si="159"/>
        <v>-7551880649485.9111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-7551880649485.9111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-31466169372.857964</v>
      </c>
      <c r="L3939" s="444">
        <f t="shared" ca="1" si="159"/>
        <v>-7583346818858.7695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-7583346818858.7695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-31597278411.911541</v>
      </c>
      <c r="L3940" s="444">
        <f t="shared" ca="1" si="159"/>
        <v>-7614944097270.6807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-7614944097270.6807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-31728933738.627834</v>
      </c>
      <c r="L3941" s="444">
        <f t="shared" ca="1" si="159"/>
        <v>-7646673031009.3086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-7646673031009.3086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-31861137629.205456</v>
      </c>
      <c r="L3942" s="444">
        <f t="shared" ca="1" si="159"/>
        <v>-7678534168638.5137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-7678534168638.5137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-31993892369.327141</v>
      </c>
      <c r="L3943" s="444">
        <f t="shared" ca="1" si="159"/>
        <v>-7710528061007.8408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-7710528061007.8408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-32127200254.199337</v>
      </c>
      <c r="L3944" s="444">
        <f t="shared" ca="1" si="159"/>
        <v>-7742655261262.04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-7742655261262.04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-32261063588.591831</v>
      </c>
      <c r="L3945" s="444">
        <f t="shared" ca="1" si="159"/>
        <v>-7774916324850.6318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-7774916324850.6318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-32395484686.877632</v>
      </c>
      <c r="L3946" s="444">
        <f t="shared" ca="1" si="159"/>
        <v>-7807311809537.5098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-7807311809537.5098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-32530465873.072952</v>
      </c>
      <c r="L3947" s="444">
        <f t="shared" ca="1" si="159"/>
        <v>-7839842275410.583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-7839842275410.583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-32666009480.87743</v>
      </c>
      <c r="L3948" s="444">
        <f t="shared" ca="1" si="159"/>
        <v>-7872508284891.46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-7872508284891.46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-32802117853.714417</v>
      </c>
      <c r="L3949" s="444">
        <f t="shared" ca="1" si="159"/>
        <v>-7905310402745.1748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-7905310402745.1748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-32938793344.771557</v>
      </c>
      <c r="L3950" s="444">
        <f t="shared" ca="1" si="159"/>
        <v>-7938249196089.9463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-7938249196089.9463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-33076038317.041439</v>
      </c>
      <c r="L3951" s="444">
        <f t="shared" ca="1" si="159"/>
        <v>-7971325234406.9873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-7971325234406.9873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-33213855143.362446</v>
      </c>
      <c r="L3952" s="444">
        <f t="shared" ca="1" si="159"/>
        <v>-8004539089550.3496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-8004539089550.3496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-33352246206.459789</v>
      </c>
      <c r="L3953" s="444">
        <f t="shared" ca="1" si="159"/>
        <v>-8037891335756.8096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-8037891335756.8096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-33491213898.986706</v>
      </c>
      <c r="L3954" s="444">
        <f t="shared" ca="1" si="159"/>
        <v>-8071382549655.7959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-8071382549655.7959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-33630760623.565815</v>
      </c>
      <c r="L3955" s="444">
        <f t="shared" ca="1" si="159"/>
        <v>-8105013310279.3613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-8105013310279.3613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-33770888792.830673</v>
      </c>
      <c r="L3956" s="444">
        <f t="shared" ca="1" si="159"/>
        <v>-8138784199072.1924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-8138784199072.1924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-33911600829.467468</v>
      </c>
      <c r="L3957" s="444">
        <f t="shared" ca="1" si="159"/>
        <v>-8172695799901.6602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-8172695799901.6602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-34052899166.256916</v>
      </c>
      <c r="L3958" s="444">
        <f t="shared" ca="1" si="159"/>
        <v>-8206748699067.917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-8206748699067.917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-34194786246.116325</v>
      </c>
      <c r="L3959" s="444">
        <f t="shared" ca="1" si="159"/>
        <v>-8240943485314.0332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-8240943485314.0332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-34337264522.141804</v>
      </c>
      <c r="L3960" s="444">
        <f t="shared" ca="1" si="159"/>
        <v>-8275280749836.1748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-8275280749836.1748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-34480336457.650734</v>
      </c>
      <c r="L3961" s="444">
        <f t="shared" ca="1" si="159"/>
        <v>-8309761086293.8252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-8309761086293.8252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-34624004526.224274</v>
      </c>
      <c r="L3962" s="444">
        <f t="shared" ca="1" si="159"/>
        <v>-8344385090820.0498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-8344385090820.0498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-34768271211.750206</v>
      </c>
      <c r="L3963" s="444">
        <f t="shared" ca="1" si="159"/>
        <v>-8379153362031.7998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-8379153362031.7998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-34913139008.465836</v>
      </c>
      <c r="L3964" s="444">
        <f t="shared" ca="1" si="159"/>
        <v>-8414066501040.2656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-8414066501040.2656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-35058610421.001106</v>
      </c>
      <c r="L3965" s="444">
        <f t="shared" ca="1" si="159"/>
        <v>-8449125111461.2666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-8449125111461.2666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-35204687964.421944</v>
      </c>
      <c r="L3966" s="444">
        <f t="shared" ca="1" si="159"/>
        <v>-8484329799425.6885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-8484329799425.6885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-35351374164.273705</v>
      </c>
      <c r="L3967" s="444">
        <f t="shared" ca="1" si="159"/>
        <v>-8519681173589.9619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-8519681173589.9619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-35498671556.62484</v>
      </c>
      <c r="L3968" s="444">
        <f t="shared" ca="1" si="159"/>
        <v>-8555179845146.5869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-8555179845146.5869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-35646582688.110779</v>
      </c>
      <c r="L3969" s="444">
        <f t="shared" ca="1" si="159"/>
        <v>-8590826427834.6973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-8590826427834.6973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-35795110115.977905</v>
      </c>
      <c r="L3970" s="444">
        <f t="shared" ca="1" si="159"/>
        <v>-8626621537950.6748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-8626621537950.6748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-35944256408.127808</v>
      </c>
      <c r="L3971" s="444">
        <f t="shared" ca="1" si="159"/>
        <v>-8662565794358.8027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-8662565794358.8027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-36094024143.161674</v>
      </c>
      <c r="L3972" s="444">
        <f t="shared" ca="1" si="159"/>
        <v>-8698659818501.9648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-8698659818501.9648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-36244415910.42485</v>
      </c>
      <c r="L3973" s="444">
        <f t="shared" ca="1" si="159"/>
        <v>-8734904234412.3896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-8734904234412.3896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-36395434310.05162</v>
      </c>
      <c r="L3974" s="444">
        <f t="shared" ca="1" si="159"/>
        <v>-8771299668722.4414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-8771299668722.4414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-36547081953.01017</v>
      </c>
      <c r="L3975" s="444">
        <f t="shared" ca="1" si="159"/>
        <v>-8807846750675.4512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-8807846750675.4512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-36699361461.147713</v>
      </c>
      <c r="L3976" s="444">
        <f t="shared" ca="1" si="159"/>
        <v>-8844546112136.5996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-8844546112136.5996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-36852275467.235832</v>
      </c>
      <c r="L3977" s="444">
        <f t="shared" ca="1" si="159"/>
        <v>-8881398387603.8359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-8881398387603.8359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-37005826615.015984</v>
      </c>
      <c r="L3978" s="444">
        <f t="shared" ca="1" si="159"/>
        <v>-8918404214218.8516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-8918404214218.8516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-37160017559.245216</v>
      </c>
      <c r="L3979" s="444">
        <f t="shared" ca="1" si="159"/>
        <v>-8955564231778.0977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-8955564231778.0977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-37314850965.742073</v>
      </c>
      <c r="L3980" s="444">
        <f t="shared" ca="1" si="159"/>
        <v>-8992879082743.8398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-8992879082743.8398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-37470329511.432663</v>
      </c>
      <c r="L3981" s="444">
        <f t="shared" ca="1" si="159"/>
        <v>-9030349412255.2734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-9030349412255.2734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-37626455884.396973</v>
      </c>
      <c r="L3982" s="444">
        <f t="shared" ca="1" si="159"/>
        <v>-9067975868139.6699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-9067975868139.6699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-37783232783.915291</v>
      </c>
      <c r="L3983" s="444">
        <f t="shared" ca="1" si="159"/>
        <v>-9105759100923.5859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-9105759100923.5859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-37940662920.514938</v>
      </c>
      <c r="L3984" s="444">
        <f t="shared" ca="1" si="159"/>
        <v>-9143699763844.1016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-9143699763844.1016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-38098749016.01709</v>
      </c>
      <c r="L3985" s="444">
        <f t="shared" ca="1" si="159"/>
        <v>-9181798512860.1191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-9181798512860.1191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-38257493803.583832</v>
      </c>
      <c r="L3986" s="444">
        <f t="shared" ca="1" si="159"/>
        <v>-9220056006663.7031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-9220056006663.7031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-38416900027.765427</v>
      </c>
      <c r="L3987" s="444">
        <f t="shared" ca="1" si="159"/>
        <v>-9258472906691.4688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-9258472906691.4688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-38576970444.547783</v>
      </c>
      <c r="L3988" s="444">
        <f t="shared" ca="1" si="159"/>
        <v>-9297049877136.0156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-9297049877136.0156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-38737707821.400063</v>
      </c>
      <c r="L3989" s="444">
        <f t="shared" ca="1" si="159"/>
        <v>-9335787584957.416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-9335787584957.416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-38899114937.322563</v>
      </c>
      <c r="L3990" s="444">
        <f t="shared" ca="1" si="159"/>
        <v>-9374686699894.7383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-9374686699894.7383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-39061194582.894745</v>
      </c>
      <c r="L3991" s="444">
        <f t="shared" ca="1" si="159"/>
        <v>-9413747894477.6328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-9413747894477.6328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-39223949560.323471</v>
      </c>
      <c r="L3992" s="444">
        <f t="shared" ca="1" si="159"/>
        <v>-9452971844037.957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-9452971844037.957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-39387382683.491486</v>
      </c>
      <c r="L3993" s="444">
        <f t="shared" ca="1" si="159"/>
        <v>-9492359226721.4492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-9492359226721.4492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-39551496778.006035</v>
      </c>
      <c r="L3994" s="444">
        <f t="shared" ca="1" si="159"/>
        <v>-9531910723499.4551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-9531910723499.4551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-39716294681.247726</v>
      </c>
      <c r="L3995" s="444">
        <f t="shared" ca="1" si="159"/>
        <v>-9571627018180.7031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-9571627018180.7031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-39881779242.419594</v>
      </c>
      <c r="L3996" s="444">
        <f t="shared" ca="1" si="159"/>
        <v>-9611508797423.123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-9611508797423.123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-40047953322.596344</v>
      </c>
      <c r="L3997" s="444">
        <f t="shared" ca="1" si="159"/>
        <v>-9651556750745.7188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-9651556750745.7188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-40214819794.773827</v>
      </c>
      <c r="L3998" s="444">
        <f t="shared" ca="1" si="159"/>
        <v>-9691771570540.4922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-9691771570540.4922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-40382381543.918716</v>
      </c>
      <c r="L3999" s="444">
        <f t="shared" ca="1" si="159"/>
        <v>-9732153952084.4102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-9732153952084.4102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-40550641467.018372</v>
      </c>
      <c r="L4000" s="444">
        <f t="shared" ca="1" si="159"/>
        <v>-9772704593551.4277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-9772704593551.4277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-40719602473.130951</v>
      </c>
      <c r="L4001" s="444">
        <f t="shared" ca="1" si="159"/>
        <v>-9813424196024.5586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-9813424196024.5586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-40889267483.435661</v>
      </c>
      <c r="L4002" s="444">
        <f t="shared" ca="1" si="159"/>
        <v>-9854313463507.9941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-9854313463507.9941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-41059639431.28331</v>
      </c>
      <c r="L4003" s="444">
        <f t="shared" ca="1" si="159"/>
        <v>-9895373102939.2773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-9895373102939.2773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-41230721262.246986</v>
      </c>
      <c r="L4004" s="444">
        <f t="shared" ca="1" si="159"/>
        <v>-9936603824201.5234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-9936603824201.5234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-41402515934.173012</v>
      </c>
      <c r="L4005" s="444">
        <f t="shared" ca="1" si="159"/>
        <v>-9978006340135.6973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-9978006340135.6973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-41575026417.232071</v>
      </c>
      <c r="L4006" s="444">
        <f t="shared" ca="1" si="159"/>
        <v>-10019581366552.93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-10019581366552.93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-41748255693.970543</v>
      </c>
      <c r="L4007" s="444">
        <f t="shared" ca="1" si="159"/>
        <v>-10061329622246.9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-10061329622246.9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-41922206759.362083</v>
      </c>
      <c r="L4008" s="444">
        <f t="shared" ca="1" si="159"/>
        <v>-10103251829006.262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-10103251829006.262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-42096882620.859421</v>
      </c>
      <c r="L4009" s="444">
        <f t="shared" ca="1" si="159"/>
        <v>-10145348711627.121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-10145348711627.121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-42272286298.446335</v>
      </c>
      <c r="L4010" s="444">
        <f t="shared" ca="1" si="159"/>
        <v>-10187620997925.568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-10187620997925.568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-42448420824.689865</v>
      </c>
      <c r="L4011" s="444">
        <f t="shared" ca="1" si="159"/>
        <v>-10230069418750.258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-10230069418750.258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-42625289244.79274</v>
      </c>
      <c r="L4012" s="444">
        <f t="shared" ca="1" si="159"/>
        <v>-10272694707995.051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-10272694707995.051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-42802894616.646042</v>
      </c>
      <c r="L4013" s="444">
        <f t="shared" ca="1" si="159"/>
        <v>-10315497602611.697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-10315497602611.697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-42981240010.882072</v>
      </c>
      <c r="L4014" s="444">
        <f t="shared" ca="1" si="159"/>
        <v>-10358478842622.58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-10358478842622.58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-43160328510.927414</v>
      </c>
      <c r="L4015" s="444">
        <f t="shared" ca="1" si="159"/>
        <v>-10401639171133.508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-10401639171133.508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-43340163213.056282</v>
      </c>
      <c r="L4016" s="444">
        <f t="shared" ca="1" si="159"/>
        <v>-10444979334346.564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-10444979334346.564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-43520747226.444016</v>
      </c>
      <c r="L4017" s="444">
        <f t="shared" ca="1" si="159"/>
        <v>-10488500081573.008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-10488500081573.008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-43702083673.220863</v>
      </c>
      <c r="L4018" s="444">
        <f t="shared" ca="1" si="159"/>
        <v>-10532202165246.229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-10532202165246.229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-43884175688.525955</v>
      </c>
      <c r="L4019" s="444">
        <f t="shared" ca="1" si="159"/>
        <v>-10576086340934.754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-10576086340934.754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-44067026420.561478</v>
      </c>
      <c r="L4020" s="444">
        <f t="shared" ca="1" si="159"/>
        <v>-10620153367355.314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-10620153367355.314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-44250639030.647141</v>
      </c>
      <c r="L4021" s="444">
        <f t="shared" ca="1" si="159"/>
        <v>-10664404006385.961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-10664404006385.961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-44435016693.274834</v>
      </c>
      <c r="L4022" s="444">
        <f t="shared" ca="1" si="159"/>
        <v>-10708839023079.236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-10708839023079.236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-44620162596.163483</v>
      </c>
      <c r="L4023" s="444">
        <f t="shared" ca="1" si="159"/>
        <v>-10753459185675.4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-10753459185675.4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-44806079940.314171</v>
      </c>
      <c r="L4024" s="444">
        <f t="shared" ca="1" si="159"/>
        <v>-10798265265615.715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-10798265265615.715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-44992771940.065475</v>
      </c>
      <c r="L4025" s="444">
        <f t="shared" ca="1" si="159"/>
        <v>-10843258037555.781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-10843258037555.781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-45180241823.149086</v>
      </c>
      <c r="L4026" s="444">
        <f t="shared" ca="1" si="159"/>
        <v>-10888438279378.93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-10888438279378.93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-45368492830.745537</v>
      </c>
      <c r="L4027" s="444">
        <f t="shared" ca="1" si="159"/>
        <v>-10933806772209.676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-10933806772209.676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-45557528217.540314</v>
      </c>
      <c r="L4028" s="444">
        <f t="shared" ca="1" si="159"/>
        <v>-10979364300427.217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-10979364300427.217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-45747351251.780067</v>
      </c>
      <c r="L4029" s="444">
        <f t="shared" ca="1" si="159"/>
        <v>-11025111651678.996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-11025111651678.996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-45937965215.329147</v>
      </c>
      <c r="L4030" s="444">
        <f t="shared" ca="1" si="159"/>
        <v>-11071049616894.326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-11071049616894.326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-46129373403.726357</v>
      </c>
      <c r="L4031" s="444">
        <f t="shared" ca="1" si="159"/>
        <v>-11117178990298.053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-11117178990298.053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-46321579126.241882</v>
      </c>
      <c r="L4032" s="444">
        <f t="shared" ca="1" si="159"/>
        <v>-11163500569424.295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-11163500569424.295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-46514585705.934563</v>
      </c>
      <c r="L4033" s="444">
        <f t="shared" ca="1" si="159"/>
        <v>-11210015155130.229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-11210015155130.229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-46708396479.709282</v>
      </c>
      <c r="L4034" s="444">
        <f t="shared" ca="1" si="159"/>
        <v>-11256723551609.938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-11256723551609.938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-46903014798.374741</v>
      </c>
      <c r="L4035" s="444">
        <f t="shared" ca="1" si="159"/>
        <v>-11303626566408.313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-11303626566408.313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-47098444026.701302</v>
      </c>
      <c r="L4036" s="444">
        <f t="shared" ca="1" si="159"/>
        <v>-11350725010435.014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-11350725010435.014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-47294687543.479225</v>
      </c>
      <c r="L4037" s="444">
        <f t="shared" ca="1" si="159"/>
        <v>-11398019697978.492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-11398019697978.492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-47491748741.577049</v>
      </c>
      <c r="L4038" s="444">
        <f t="shared" ca="1" si="159"/>
        <v>-11445511446720.068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-11445511446720.068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-47689631028.000282</v>
      </c>
      <c r="L4039" s="444">
        <f t="shared" ca="1" si="159"/>
        <v>-11493201077748.068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-11493201077748.068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-47888337823.950287</v>
      </c>
      <c r="L4040" s="444">
        <f t="shared" ca="1" si="159"/>
        <v>-11541089415572.02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-11541089415572.02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-48087872564.883415</v>
      </c>
      <c r="L4041" s="444">
        <f t="shared" ca="1" si="159"/>
        <v>-11589177288136.902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-11589177288136.902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-48288238700.570427</v>
      </c>
      <c r="L4042" s="444">
        <f t="shared" ca="1" si="159"/>
        <v>-11637465526837.473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-11637465526837.473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-48489439695.156136</v>
      </c>
      <c r="L4043" s="444">
        <f t="shared" ca="1" si="159"/>
        <v>-11685954966532.629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-11685954966532.629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-48691479027.219284</v>
      </c>
      <c r="L4044" s="444">
        <f t="shared" ca="1" si="159"/>
        <v>-11734646445559.848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-11734646445559.848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-48894360189.832695</v>
      </c>
      <c r="L4045" s="444">
        <f t="shared" ca="1" si="159"/>
        <v>-11783540805749.68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-11783540805749.68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-49098086690.623665</v>
      </c>
      <c r="L4046" s="444">
        <f t="shared" ca="1" si="159"/>
        <v>-11832638892440.303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-11832638892440.303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-49302662051.834595</v>
      </c>
      <c r="L4047" s="444">
        <f t="shared" ca="1" si="159"/>
        <v>-11881941554492.137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-11881941554492.137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-49508089810.383904</v>
      </c>
      <c r="L4048" s="444">
        <f t="shared" ca="1" si="159"/>
        <v>-11931449644302.521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-11931449644302.521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-49714373517.92717</v>
      </c>
      <c r="L4049" s="444">
        <f t="shared" ca="1" si="159"/>
        <v>-11981164017820.449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-11981164017820.449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-49921516740.918541</v>
      </c>
      <c r="L4050" s="444">
        <f t="shared" ca="1" si="159"/>
        <v>-12031085534561.367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-12031085534561.367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-50129523060.672363</v>
      </c>
      <c r="L4051" s="444">
        <f t="shared" ca="1" si="159"/>
        <v>-12081215057622.039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-12081215057622.039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-50338396073.425163</v>
      </c>
      <c r="L4052" s="444">
        <f t="shared" ca="1" si="159"/>
        <v>-12131553453695.465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-12131553453695.465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-50548139390.397766</v>
      </c>
      <c r="L4053" s="444">
        <f t="shared" ca="1" si="159"/>
        <v>-12182101593085.863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-12182101593085.863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-50758756637.857765</v>
      </c>
      <c r="L4054" s="444">
        <f t="shared" ca="1" si="159"/>
        <v>-12232860349723.721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-12232860349723.721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-50970251457.182167</v>
      </c>
      <c r="L4055" s="444">
        <f t="shared" ca="1" si="159"/>
        <v>-12283830601180.902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-12283830601180.902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-51182627504.920425</v>
      </c>
      <c r="L4056" s="444">
        <f t="shared" ca="1" si="159"/>
        <v>-12335013228685.822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-12335013228685.822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-51395888452.85759</v>
      </c>
      <c r="L4057" s="444">
        <f t="shared" ca="1" si="159"/>
        <v>-12386409117138.68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-12386409117138.68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-51610037988.077835</v>
      </c>
      <c r="L4058" s="444">
        <f t="shared" ca="1" si="159"/>
        <v>-12438019155126.758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-12438019155126.758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-51825079813.02816</v>
      </c>
      <c r="L4059" s="444">
        <f t="shared" ca="1" si="159"/>
        <v>-12489844234939.785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-12489844234939.785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-52041017645.582436</v>
      </c>
      <c r="L4060" s="444">
        <f t="shared" ca="1" si="159"/>
        <v>-12541885252585.367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-12541885252585.367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-52257855219.105698</v>
      </c>
      <c r="L4061" s="444">
        <f t="shared" ca="1" si="159"/>
        <v>-12594143107804.473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-12594143107804.473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-52475596282.518639</v>
      </c>
      <c r="L4062" s="444">
        <f t="shared" ca="1" si="159"/>
        <v>-12646618704086.992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-12646618704086.992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-52694244600.362465</v>
      </c>
      <c r="L4063" s="444">
        <f t="shared" ca="1" si="159"/>
        <v>-12699312948687.355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-12699312948687.355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-52913803952.863983</v>
      </c>
      <c r="L4064" s="444">
        <f t="shared" ca="1" si="159"/>
        <v>-12752226752640.219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-12752226752640.219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-53134278136.000908</v>
      </c>
      <c r="L4065" s="444">
        <f t="shared" ca="1" si="159"/>
        <v>-12805361030776.219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-12805361030776.219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-53355670961.567581</v>
      </c>
      <c r="L4066" s="444">
        <f t="shared" ca="1" si="159"/>
        <v>-12858716701737.787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-12858716701737.787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-53577986257.240776</v>
      </c>
      <c r="L4067" s="444">
        <f t="shared" ca="1" si="159"/>
        <v>-12912294687995.027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-12912294687995.027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-53801227866.64595</v>
      </c>
      <c r="L4068" s="444">
        <f t="shared" ca="1" si="159"/>
        <v>-12966095915861.674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-12966095915861.674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-54025399649.423637</v>
      </c>
      <c r="L4069" s="444">
        <f t="shared" ca="1" si="159"/>
        <v>-13020121315511.098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-13020121315511.098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-54250505481.296242</v>
      </c>
      <c r="L4070" s="444">
        <f t="shared" ca="1" si="159"/>
        <v>-13074371820992.395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-13074371820992.395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-54476549254.134979</v>
      </c>
      <c r="L4071" s="444">
        <f t="shared" ca="1" si="159"/>
        <v>-13128848370246.529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-13128848370246.529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-54703534876.027206</v>
      </c>
      <c r="L4072" s="444">
        <f t="shared" ca="1" si="159"/>
        <v>-13183551905122.557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-13183551905122.557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-54931466271.343987</v>
      </c>
      <c r="L4073" s="444">
        <f t="shared" ca="1" si="159"/>
        <v>-13238483371393.9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-13238483371393.9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-55160347380.807915</v>
      </c>
      <c r="L4074" s="444">
        <f t="shared" ca="1" si="159"/>
        <v>-13293643718774.709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-13293643718774.709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-55390182161.561287</v>
      </c>
      <c r="L4075" s="444">
        <f t="shared" ca="1" si="159"/>
        <v>-13349033900936.27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-13349033900936.27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-55620974587.234459</v>
      </c>
      <c r="L4076" s="444">
        <f t="shared" ca="1" si="159"/>
        <v>-13404654875523.504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-13404654875523.504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-55852728648.014595</v>
      </c>
      <c r="L4077" s="444">
        <f t="shared" ca="1" si="159"/>
        <v>-13460507604171.518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-13460507604171.518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-56085448350.714653</v>
      </c>
      <c r="L4078" s="444">
        <f t="shared" ca="1" si="159"/>
        <v>-13516593052522.232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-13516593052522.232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-56319137718.842636</v>
      </c>
      <c r="L4079" s="444">
        <f t="shared" ca="1" si="159"/>
        <v>-13572912190241.074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-13572912190241.074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-56553800792.671143</v>
      </c>
      <c r="L4080" s="444">
        <f t="shared" ca="1" si="159"/>
        <v>-13629465991033.746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-13629465991033.746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-56789441629.307274</v>
      </c>
      <c r="L4081" s="444">
        <f t="shared" ca="1" si="159"/>
        <v>-13686255432663.053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-13686255432663.053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-57026064302.762718</v>
      </c>
      <c r="L4082" s="444">
        <f t="shared" ca="1" si="159"/>
        <v>-13743281496965.816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-13743281496965.816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-57263672904.024231</v>
      </c>
      <c r="L4083" s="444">
        <f t="shared" ca="1" si="159"/>
        <v>-13800545169869.84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-13800545169869.84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-57502271541.124329</v>
      </c>
      <c r="L4084" s="444">
        <f t="shared" ca="1" si="159"/>
        <v>-13858047441410.965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-13858047441410.965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-57741864339.212349</v>
      </c>
      <c r="L4085" s="444">
        <f t="shared" ca="1" si="159"/>
        <v>-13915789305750.178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-13915789305750.178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-57982455440.62574</v>
      </c>
      <c r="L4086" s="444">
        <f t="shared" ca="1" si="159"/>
        <v>-13973771761190.803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-13973771761190.803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-58224049004.96167</v>
      </c>
      <c r="L4087" s="444">
        <f t="shared" ca="1" si="159"/>
        <v>-14031995810195.764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-14031995810195.764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-58466649209.149025</v>
      </c>
      <c r="L4088" s="444">
        <f t="shared" ref="L4088:L4342" ca="1" si="164">I4088-J4088+K4088</f>
        <v>-14090462459404.912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-14090462459404.912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-58710260247.520454</v>
      </c>
      <c r="L4089" s="444">
        <f t="shared" ca="1" si="164"/>
        <v>-14149172719652.432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-14149172719652.432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-58954886331.885124</v>
      </c>
      <c r="L4090" s="444">
        <f t="shared" ca="1" si="164"/>
        <v>-14208127605984.316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-14208127605984.316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-59200531691.601326</v>
      </c>
      <c r="L4091" s="444">
        <f t="shared" ca="1" si="164"/>
        <v>-14267328137675.918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-14267328137675.918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-59447200573.649658</v>
      </c>
      <c r="L4092" s="444">
        <f t="shared" ca="1" si="164"/>
        <v>-14326775338249.568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-14326775338249.568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-59694897242.706535</v>
      </c>
      <c r="L4093" s="444">
        <f t="shared" ca="1" si="164"/>
        <v>-14386470235492.275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-14386470235492.275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-59943625981.217812</v>
      </c>
      <c r="L4094" s="444">
        <f t="shared" ca="1" si="164"/>
        <v>-14446413861473.494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-14446413861473.494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-60193391089.472893</v>
      </c>
      <c r="L4095" s="444">
        <f t="shared" ca="1" si="164"/>
        <v>-14506607252562.967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-14506607252562.967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-60444196885.679024</v>
      </c>
      <c r="L4096" s="444">
        <f t="shared" ca="1" si="164"/>
        <v>-14567051449448.646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-14567051449448.646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-60696047706.036034</v>
      </c>
      <c r="L4097" s="444">
        <f t="shared" ca="1" si="164"/>
        <v>-14627747497154.682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-14627747497154.682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-60948947904.811172</v>
      </c>
      <c r="L4098" s="444">
        <f t="shared" ca="1" si="164"/>
        <v>-14688696445059.492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-14688696445059.492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-61202901854.414551</v>
      </c>
      <c r="L4099" s="444">
        <f t="shared" ca="1" si="164"/>
        <v>-14749899346913.906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-14749899346913.906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-61457913945.474609</v>
      </c>
      <c r="L4100" s="444">
        <f t="shared" ca="1" si="164"/>
        <v>-14811357260859.381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-14811357260859.381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-61713988586.914078</v>
      </c>
      <c r="L4101" s="444">
        <f t="shared" ca="1" si="164"/>
        <v>-14873071249446.295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-14873071249446.295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-61971130206.026222</v>
      </c>
      <c r="L4102" s="444">
        <f t="shared" ca="1" si="164"/>
        <v>-14935042379652.32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-14935042379652.32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-62229343248.551331</v>
      </c>
      <c r="L4103" s="444">
        <f t="shared" ca="1" si="164"/>
        <v>-14997271722900.871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-14997271722900.871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-62488632178.753632</v>
      </c>
      <c r="L4104" s="444">
        <f t="shared" ca="1" si="164"/>
        <v>-15059760355079.625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-15059760355079.625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-62749001479.498436</v>
      </c>
      <c r="L4105" s="444">
        <f t="shared" ca="1" si="164"/>
        <v>-15122509356559.123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-15122509356559.123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-63010455652.329681</v>
      </c>
      <c r="L4106" s="444">
        <f t="shared" ca="1" si="164"/>
        <v>-15185519812211.453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-15185519812211.453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-63272999217.547722</v>
      </c>
      <c r="L4107" s="444">
        <f t="shared" ca="1" si="164"/>
        <v>-15248792811429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-15248792811429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-63536636714.287498</v>
      </c>
      <c r="L4108" s="444">
        <f t="shared" ca="1" si="164"/>
        <v>-15312329448143.287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-15312329448143.287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-63801372700.597031</v>
      </c>
      <c r="L4109" s="444">
        <f t="shared" ca="1" si="164"/>
        <v>-15376130820843.885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-15376130820843.885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-64067211753.516182</v>
      </c>
      <c r="L4110" s="444">
        <f t="shared" ca="1" si="164"/>
        <v>-15440198032597.4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-15440198032597.4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-64334158469.155846</v>
      </c>
      <c r="L4111" s="444">
        <f t="shared" ca="1" si="164"/>
        <v>-15504532191066.557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-15504532191066.557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-64602217462.777321</v>
      </c>
      <c r="L4112" s="444">
        <f t="shared" ca="1" si="164"/>
        <v>-15569134408529.334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-15569134408529.334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-64871393368.872223</v>
      </c>
      <c r="L4113" s="444">
        <f t="shared" ca="1" si="164"/>
        <v>-15634005801898.207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-15634005801898.207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-65141690841.242523</v>
      </c>
      <c r="L4114" s="444">
        <f t="shared" ca="1" si="164"/>
        <v>-15699147492739.449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-15699147492739.449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-65413114553.081039</v>
      </c>
      <c r="L4115" s="444">
        <f t="shared" ca="1" si="164"/>
        <v>-15764560607292.529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-15764560607292.529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-65685669197.052208</v>
      </c>
      <c r="L4116" s="444">
        <f t="shared" ca="1" si="164"/>
        <v>-15830246276489.582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-15830246276489.582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-65959359485.37326</v>
      </c>
      <c r="L4117" s="444">
        <f t="shared" ca="1" si="164"/>
        <v>-15896205635974.955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-15896205635974.955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-66234190149.895645</v>
      </c>
      <c r="L4118" s="444">
        <f t="shared" ca="1" si="164"/>
        <v>-15962439826124.852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-15962439826124.852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-66510165942.186882</v>
      </c>
      <c r="L4119" s="444">
        <f t="shared" ca="1" si="164"/>
        <v>-16028949992067.039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-16028949992067.039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-66787291633.612663</v>
      </c>
      <c r="L4120" s="444">
        <f t="shared" ca="1" si="164"/>
        <v>-16095737283700.652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-16095737283700.652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-67065572015.41938</v>
      </c>
      <c r="L4121" s="444">
        <f t="shared" ca="1" si="164"/>
        <v>-16162802855716.072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-16162802855716.072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-67345011898.816963</v>
      </c>
      <c r="L4122" s="444">
        <f t="shared" ca="1" si="164"/>
        <v>-16230147867614.889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-16230147867614.889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-67625616115.062042</v>
      </c>
      <c r="L4123" s="444">
        <f t="shared" ca="1" si="164"/>
        <v>-16297773483729.951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-16297773483729.951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-67907389515.541466</v>
      </c>
      <c r="L4124" s="444">
        <f t="shared" ca="1" si="164"/>
        <v>-16365680873245.492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-16365680873245.492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-68190336971.856224</v>
      </c>
      <c r="L4125" s="444">
        <f t="shared" ca="1" si="164"/>
        <v>-16433871210217.348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-16433871210217.348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-68474463375.905617</v>
      </c>
      <c r="L4126" s="444">
        <f t="shared" ca="1" si="164"/>
        <v>-16502345673593.254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-16502345673593.254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-68759773639.971878</v>
      </c>
      <c r="L4127" s="444">
        <f t="shared" ca="1" si="164"/>
        <v>-16571105447233.227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-16571105447233.227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-69046272696.805115</v>
      </c>
      <c r="L4128" s="444">
        <f t="shared" ca="1" si="164"/>
        <v>-16640151719930.031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-16640151719930.031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-69333965499.708466</v>
      </c>
      <c r="L4129" s="444">
        <f t="shared" ca="1" si="164"/>
        <v>-16709485685429.74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-16709485685429.74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-69622857022.623917</v>
      </c>
      <c r="L4130" s="444">
        <f t="shared" ca="1" si="164"/>
        <v>-16779108542452.363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-16779108542452.363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-69912952260.218185</v>
      </c>
      <c r="L4131" s="444">
        <f t="shared" ca="1" si="164"/>
        <v>-16849021494712.582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-16849021494712.582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-70204256227.969101</v>
      </c>
      <c r="L4132" s="444">
        <f t="shared" ca="1" si="164"/>
        <v>-16919225750940.551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-16919225750940.551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-70496773962.252289</v>
      </c>
      <c r="L4133" s="444">
        <f t="shared" ca="1" si="164"/>
        <v>-16989722524902.803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-16989722524902.803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-70790510520.428345</v>
      </c>
      <c r="L4134" s="444">
        <f t="shared" ca="1" si="164"/>
        <v>-17060513035423.23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-17060513035423.23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-71085470980.93013</v>
      </c>
      <c r="L4135" s="444">
        <f t="shared" ca="1" si="164"/>
        <v>-17131598506404.16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-17131598506404.16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-71381660443.350662</v>
      </c>
      <c r="L4136" s="444">
        <f t="shared" ca="1" si="164"/>
        <v>-17202980166847.512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-17202980166847.512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-71679084028.531296</v>
      </c>
      <c r="L4137" s="444">
        <f t="shared" ca="1" si="164"/>
        <v>-17274659250876.043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-17274659250876.043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-71977746878.650177</v>
      </c>
      <c r="L4138" s="444">
        <f t="shared" ca="1" si="164"/>
        <v>-17346636997754.693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-17346636997754.693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-72277654157.311234</v>
      </c>
      <c r="L4139" s="444">
        <f t="shared" ca="1" si="164"/>
        <v>-17418914651912.004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-17418914651912.004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-72578811049.633347</v>
      </c>
      <c r="L4140" s="444">
        <f t="shared" ca="1" si="164"/>
        <v>-17491493462961.637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-17491493462961.637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-72881222762.340149</v>
      </c>
      <c r="L4141" s="444">
        <f t="shared" ca="1" si="164"/>
        <v>-17564374685723.977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-17564374685723.977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-73184894523.849899</v>
      </c>
      <c r="L4142" s="444">
        <f t="shared" ca="1" si="164"/>
        <v>-17637559580247.828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-17637559580247.828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-73489831584.365952</v>
      </c>
      <c r="L4143" s="444">
        <f t="shared" ca="1" si="164"/>
        <v>-17711049411832.195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-17711049411832.195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-73796039215.967484</v>
      </c>
      <c r="L4144" s="444">
        <f t="shared" ca="1" si="164"/>
        <v>-17784845451048.164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-17784845451048.164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-74103522712.700684</v>
      </c>
      <c r="L4145" s="444">
        <f t="shared" ca="1" si="164"/>
        <v>-17858948973760.863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-17858948973760.863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-74412287390.670258</v>
      </c>
      <c r="L4146" s="444">
        <f t="shared" ca="1" si="164"/>
        <v>-17933361261151.535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-17933361261151.535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-74722338588.131393</v>
      </c>
      <c r="L4147" s="444">
        <f t="shared" ca="1" si="164"/>
        <v>-18008083599739.668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-18008083599739.668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-75033681665.581955</v>
      </c>
      <c r="L4148" s="444">
        <f t="shared" ca="1" si="164"/>
        <v>-18083117281405.25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-18083117281405.25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-75346322005.855209</v>
      </c>
      <c r="L4149" s="444">
        <f t="shared" ca="1" si="164"/>
        <v>-18158463603411.105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-18158463603411.105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-75660265014.212936</v>
      </c>
      <c r="L4150" s="444">
        <f t="shared" ca="1" si="164"/>
        <v>-18234123868425.32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-18234123868425.32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-75975516118.438828</v>
      </c>
      <c r="L4151" s="444">
        <f t="shared" ca="1" si="164"/>
        <v>-18310099384543.758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-18310099384543.758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-76292080768.932327</v>
      </c>
      <c r="L4152" s="444">
        <f t="shared" ca="1" si="164"/>
        <v>-18386391465312.691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-18386391465312.691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-76609964438.802887</v>
      </c>
      <c r="L4153" s="444">
        <f t="shared" ca="1" si="164"/>
        <v>-18463001429751.496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-18463001429751.496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-76929172623.964569</v>
      </c>
      <c r="L4154" s="444">
        <f t="shared" ca="1" si="164"/>
        <v>-18539930602375.461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-18539930602375.461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-77249710843.231079</v>
      </c>
      <c r="L4155" s="444">
        <f t="shared" ca="1" si="164"/>
        <v>-18617180313218.691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-18617180313218.691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-77571584638.411209</v>
      </c>
      <c r="L4156" s="444">
        <f t="shared" ca="1" si="164"/>
        <v>-18694751897857.102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-18694751897857.102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-77894799574.404587</v>
      </c>
      <c r="L4157" s="444">
        <f t="shared" ca="1" si="164"/>
        <v>-18772646697431.508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-18772646697431.508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-78219361239.297943</v>
      </c>
      <c r="L4158" s="444">
        <f t="shared" ca="1" si="164"/>
        <v>-18850866058670.805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-18850866058670.805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-78545275244.461685</v>
      </c>
      <c r="L4159" s="444">
        <f t="shared" ca="1" si="164"/>
        <v>-18929411333915.266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-18929411333915.266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-78872547224.646942</v>
      </c>
      <c r="L4160" s="444">
        <f t="shared" ca="1" si="164"/>
        <v>-19008283881139.914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-19008283881139.914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-79201182838.082977</v>
      </c>
      <c r="L4161" s="444">
        <f t="shared" ca="1" si="164"/>
        <v>-19087485063977.996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-19087485063977.996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-79531187766.574982</v>
      </c>
      <c r="L4162" s="444">
        <f t="shared" ca="1" si="164"/>
        <v>-19167016251744.57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-19167016251744.57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-79862567715.602371</v>
      </c>
      <c r="L4163" s="444">
        <f t="shared" ca="1" si="164"/>
        <v>-19246878819460.172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-19246878819460.172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-80195328414.417389</v>
      </c>
      <c r="L4164" s="444">
        <f t="shared" ca="1" si="164"/>
        <v>-19327074147874.59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-19327074147874.59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-80529475616.144119</v>
      </c>
      <c r="L4165" s="444">
        <f t="shared" ca="1" si="164"/>
        <v>-19407603623490.734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-19407603623490.734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-80865015097.878052</v>
      </c>
      <c r="L4166" s="444">
        <f t="shared" ca="1" si="164"/>
        <v>-19488468638588.613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-19488468638588.613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-81201952660.785889</v>
      </c>
      <c r="L4167" s="444">
        <f t="shared" ca="1" si="164"/>
        <v>-19569670591249.398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-19569670591249.398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-81540294130.205826</v>
      </c>
      <c r="L4168" s="444">
        <f t="shared" ca="1" si="164"/>
        <v>-19651210885379.605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-19651210885379.605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-81880045355.748352</v>
      </c>
      <c r="L4169" s="444">
        <f t="shared" ca="1" si="164"/>
        <v>-19733090930735.355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-19733090930735.355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-82221212211.397308</v>
      </c>
      <c r="L4170" s="444">
        <f t="shared" ca="1" si="164"/>
        <v>-19815312142946.754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-19815312142946.754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-82563800595.611481</v>
      </c>
      <c r="L4171" s="444">
        <f t="shared" ca="1" si="164"/>
        <v>-19897875943542.367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-19897875943542.367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-82907816431.426529</v>
      </c>
      <c r="L4172" s="444">
        <f t="shared" ca="1" si="164"/>
        <v>-19980783759973.793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-19980783759973.793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-83253265666.557465</v>
      </c>
      <c r="L4173" s="444">
        <f t="shared" ca="1" si="164"/>
        <v>-20064037025640.352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-20064037025640.352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-83600154273.501465</v>
      </c>
      <c r="L4174" s="444">
        <f t="shared" ca="1" si="164"/>
        <v>-20147637179913.852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-20147637179913.852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-83948488249.641052</v>
      </c>
      <c r="L4175" s="444">
        <f t="shared" ca="1" si="164"/>
        <v>-20231585668163.492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-20231585668163.492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-84298273617.347885</v>
      </c>
      <c r="L4176" s="444">
        <f t="shared" ca="1" si="164"/>
        <v>-20315883941780.84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-20315883941780.84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-84649516424.086838</v>
      </c>
      <c r="L4177" s="444">
        <f t="shared" ca="1" si="164"/>
        <v>-20400533458204.926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-20400533458204.926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-85002222742.520523</v>
      </c>
      <c r="L4178" s="444">
        <f t="shared" ca="1" si="164"/>
        <v>-20485535680947.445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-20485535680947.445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-85356398670.614349</v>
      </c>
      <c r="L4179" s="444">
        <f t="shared" ca="1" si="164"/>
        <v>-20570892079618.059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-20570892079618.059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-85712050331.741913</v>
      </c>
      <c r="L4180" s="444">
        <f t="shared" ca="1" si="164"/>
        <v>-20656604129949.801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-20656604129949.801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-86069183874.790833</v>
      </c>
      <c r="L4181" s="444">
        <f t="shared" ca="1" si="164"/>
        <v>-20742673313824.59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-20742673313824.59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-86427805474.269119</v>
      </c>
      <c r="L4182" s="444">
        <f t="shared" ca="1" si="164"/>
        <v>-20829101119298.859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-20829101119298.859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-86787921330.411911</v>
      </c>
      <c r="L4183" s="444">
        <f t="shared" ca="1" si="164"/>
        <v>-20915889040629.27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-20915889040629.27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-87149537669.28862</v>
      </c>
      <c r="L4184" s="444">
        <f t="shared" ca="1" si="164"/>
        <v>-21003038578298.559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-21003038578298.559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-87512660742.91066</v>
      </c>
      <c r="L4185" s="444">
        <f t="shared" ca="1" si="164"/>
        <v>-21090551239041.469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-21090551239041.469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-87877296829.339447</v>
      </c>
      <c r="L4186" s="444">
        <f t="shared" ca="1" si="164"/>
        <v>-21178428535870.809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-21178428535870.809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-88243452232.795029</v>
      </c>
      <c r="L4187" s="444">
        <f t="shared" ca="1" si="164"/>
        <v>-21266671988103.605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-21266671988103.605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-88611133283.765015</v>
      </c>
      <c r="L4188" s="444">
        <f t="shared" ca="1" si="164"/>
        <v>-21355283121387.371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-21355283121387.371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-88980346339.114044</v>
      </c>
      <c r="L4189" s="444">
        <f t="shared" ca="1" si="164"/>
        <v>-21444263467726.484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-21444263467726.484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-89351097782.19368</v>
      </c>
      <c r="L4190" s="444">
        <f t="shared" ca="1" si="164"/>
        <v>-21533614565508.68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-21533614565508.68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-89723394022.952835</v>
      </c>
      <c r="L4191" s="444">
        <f t="shared" ca="1" si="164"/>
        <v>-21623337959531.633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-21623337959531.633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-90097241498.048462</v>
      </c>
      <c r="L4192" s="444">
        <f t="shared" ca="1" si="164"/>
        <v>-21713435201029.68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-21713435201029.68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-90472646670.957001</v>
      </c>
      <c r="L4193" s="444">
        <f t="shared" ca="1" si="164"/>
        <v>-21803907847700.637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-21803907847700.637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-90849616032.085983</v>
      </c>
      <c r="L4194" s="444">
        <f t="shared" ca="1" si="164"/>
        <v>-21894757463732.723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-21894757463732.723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-91228156098.886337</v>
      </c>
      <c r="L4195" s="444">
        <f t="shared" ca="1" si="164"/>
        <v>-21985985619831.609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-21985985619831.609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-91608273415.965042</v>
      </c>
      <c r="L4196" s="444">
        <f t="shared" ca="1" si="164"/>
        <v>-22077593893247.574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-22077593893247.574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-91989974555.198227</v>
      </c>
      <c r="L4197" s="444">
        <f t="shared" ca="1" si="164"/>
        <v>-22169583867802.773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-22169583867802.773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-92373266115.844894</v>
      </c>
      <c r="L4198" s="444">
        <f t="shared" ca="1" si="164"/>
        <v>-22261957133918.617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-22261957133918.617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-92758154724.660904</v>
      </c>
      <c r="L4199" s="444">
        <f t="shared" ca="1" si="164"/>
        <v>-22354715288643.277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-22354715288643.277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-93144647036.013657</v>
      </c>
      <c r="L4200" s="444">
        <f t="shared" ca="1" si="164"/>
        <v>-22447859935679.289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-22447859935679.289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-93532749731.99704</v>
      </c>
      <c r="L4201" s="444">
        <f t="shared" ca="1" si="164"/>
        <v>-22541392685411.285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-22541392685411.285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-93922469522.547028</v>
      </c>
      <c r="L4202" s="444">
        <f t="shared" ca="1" si="164"/>
        <v>-22635315154933.832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-22635315154933.832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-94313813145.557632</v>
      </c>
      <c r="L4203" s="444">
        <f t="shared" ca="1" si="164"/>
        <v>-22729628968079.391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-22729628968079.391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-94706787366.997467</v>
      </c>
      <c r="L4204" s="444">
        <f t="shared" ca="1" si="164"/>
        <v>-22824335755446.387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-22824335755446.387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-95101398981.026611</v>
      </c>
      <c r="L4205" s="444">
        <f t="shared" ca="1" si="164"/>
        <v>-22919437154427.414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-22919437154427.414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-95497654810.114227</v>
      </c>
      <c r="L4206" s="444">
        <f t="shared" ca="1" si="164"/>
        <v>-23014934809237.527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-23014934809237.527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-95895561705.156357</v>
      </c>
      <c r="L4207" s="444">
        <f t="shared" ca="1" si="164"/>
        <v>-23110830370942.684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-23110830370942.684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-96295126545.594513</v>
      </c>
      <c r="L4208" s="444">
        <f t="shared" ca="1" si="164"/>
        <v>-23207125497488.277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-23207125497488.277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-96696356239.534485</v>
      </c>
      <c r="L4209" s="444">
        <f t="shared" ca="1" si="164"/>
        <v>-23303821853727.813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-23303821853727.813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-97099257723.865891</v>
      </c>
      <c r="L4210" s="444">
        <f t="shared" ca="1" si="164"/>
        <v>-23400921111451.68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-23400921111451.68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-97503837964.382004</v>
      </c>
      <c r="L4211" s="444">
        <f t="shared" ca="1" si="164"/>
        <v>-23498424949416.063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-23498424949416.063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-97910103955.900253</v>
      </c>
      <c r="L4212" s="444">
        <f t="shared" ca="1" si="164"/>
        <v>-23596335053371.961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-23596335053371.961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-98318062722.383163</v>
      </c>
      <c r="L4213" s="444">
        <f t="shared" ca="1" si="164"/>
        <v>-23694653116094.344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-23694653116094.344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-98727721317.059769</v>
      </c>
      <c r="L4214" s="444">
        <f t="shared" ca="1" si="164"/>
        <v>-23793380837411.402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-23793380837411.402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-99139086822.547516</v>
      </c>
      <c r="L4215" s="444">
        <f t="shared" ca="1" si="164"/>
        <v>-23892519924233.949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-23892519924233.949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-99552166350.974792</v>
      </c>
      <c r="L4216" s="444">
        <f t="shared" ca="1" si="164"/>
        <v>-23992072090584.926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-23992072090584.926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-99966967044.103851</v>
      </c>
      <c r="L4217" s="444">
        <f t="shared" ca="1" si="164"/>
        <v>-24092039057629.031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-24092039057629.031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-100383496073.4543</v>
      </c>
      <c r="L4218" s="444">
        <f t="shared" ca="1" si="164"/>
        <v>-24192422553702.484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-24192422553702.484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-100801760640.42702</v>
      </c>
      <c r="L4219" s="444">
        <f t="shared" ca="1" si="164"/>
        <v>-24293224314342.91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-24293224314342.91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-101221767976.42879</v>
      </c>
      <c r="L4220" s="444">
        <f t="shared" ca="1" si="164"/>
        <v>-24394446082319.34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-24394446082319.34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-101643525342.99725</v>
      </c>
      <c r="L4221" s="444">
        <f t="shared" ca="1" si="164"/>
        <v>-24496089607662.336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-24496089607662.336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-102067040031.92639</v>
      </c>
      <c r="L4222" s="444">
        <f t="shared" ca="1" si="164"/>
        <v>-24598156647694.262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-24598156647694.262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-102492319365.39276</v>
      </c>
      <c r="L4223" s="444">
        <f t="shared" ca="1" si="164"/>
        <v>-24700648967059.656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-24700648967059.656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-102919370696.08189</v>
      </c>
      <c r="L4224" s="444">
        <f t="shared" ca="1" si="164"/>
        <v>-24803568337755.738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-24803568337755.738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-103348201407.31558</v>
      </c>
      <c r="L4225" s="444">
        <f t="shared" ca="1" si="164"/>
        <v>-24906916539163.055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-24906916539163.055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-103778818913.1794</v>
      </c>
      <c r="L4226" s="444">
        <f t="shared" ca="1" si="164"/>
        <v>-25010695358076.234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-25010695358076.234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-104211230658.65097</v>
      </c>
      <c r="L4227" s="444">
        <f t="shared" ca="1" si="164"/>
        <v>-25114906588734.887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-25114906588734.887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-104645444119.7287</v>
      </c>
      <c r="L4228" s="444">
        <f t="shared" ca="1" si="164"/>
        <v>-25219552032854.617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-25219552032854.617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-105081466803.5609</v>
      </c>
      <c r="L4229" s="444">
        <f t="shared" ca="1" si="164"/>
        <v>-25324633499658.18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-25324633499658.18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-105519306248.57574</v>
      </c>
      <c r="L4230" s="444">
        <f t="shared" ca="1" si="164"/>
        <v>-25430152805906.754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-25430152805906.754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-105958970024.61148</v>
      </c>
      <c r="L4231" s="444">
        <f t="shared" ca="1" si="164"/>
        <v>-25536111775931.367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-25536111775931.367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-106400465733.04736</v>
      </c>
      <c r="L4232" s="444">
        <f t="shared" ca="1" si="164"/>
        <v>-25642512241664.414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-25642512241664.414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-106843801006.93506</v>
      </c>
      <c r="L4233" s="444">
        <f t="shared" ca="1" si="164"/>
        <v>-25749356042671.348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-25749356042671.348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-107288983511.13062</v>
      </c>
      <c r="L4234" s="444">
        <f t="shared" ca="1" si="164"/>
        <v>-25856645026182.477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-25856645026182.477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-107736020942.42699</v>
      </c>
      <c r="L4235" s="444">
        <f t="shared" ca="1" si="164"/>
        <v>-25964381047124.902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-25964381047124.902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-108184921029.68709</v>
      </c>
      <c r="L4236" s="444">
        <f t="shared" ca="1" si="164"/>
        <v>-26072565968154.59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-26072565968154.59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-108635691533.97746</v>
      </c>
      <c r="L4237" s="444">
        <f t="shared" ca="1" si="164"/>
        <v>-26181201659688.566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-26181201659688.566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-109088340248.70236</v>
      </c>
      <c r="L4238" s="444">
        <f t="shared" ca="1" si="164"/>
        <v>-26290289999937.27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-26290289999937.27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-109542874999.73862</v>
      </c>
      <c r="L4239" s="444">
        <f t="shared" ca="1" si="164"/>
        <v>-26399832874937.008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-26399832874937.008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-109999303645.57086</v>
      </c>
      <c r="L4240" s="444">
        <f t="shared" ca="1" si="164"/>
        <v>-26509832178582.578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-26509832178582.578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-110457634077.42741</v>
      </c>
      <c r="L4241" s="444">
        <f t="shared" ca="1" si="164"/>
        <v>-26620289812660.004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-26620289812660.004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-110917874219.41669</v>
      </c>
      <c r="L4242" s="444">
        <f t="shared" ca="1" si="164"/>
        <v>-26731207686879.422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-26731207686879.422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-111380032028.66426</v>
      </c>
      <c r="L4243" s="444">
        <f t="shared" ca="1" si="164"/>
        <v>-26842587718908.086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-26842587718908.086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-111844115495.45036</v>
      </c>
      <c r="L4244" s="444">
        <f t="shared" ca="1" si="164"/>
        <v>-26954431834403.535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-26954431834403.535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-112310132643.34807</v>
      </c>
      <c r="L4245" s="444">
        <f t="shared" ca="1" si="164"/>
        <v>-27066741967046.883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-27066741967046.883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-112778091529.36201</v>
      </c>
      <c r="L4246" s="444">
        <f t="shared" ca="1" si="164"/>
        <v>-27179520058576.246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-27179520058576.246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-113248000244.06769</v>
      </c>
      <c r="L4247" s="444">
        <f t="shared" ca="1" si="164"/>
        <v>-27292768058820.313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-27292768058820.313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-113719866911.7513</v>
      </c>
      <c r="L4248" s="444">
        <f t="shared" ca="1" si="164"/>
        <v>-27406487925732.063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-27406487925732.063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-114193699690.55025</v>
      </c>
      <c r="L4249" s="444">
        <f t="shared" ca="1" si="164"/>
        <v>-27520681625422.613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-27520681625422.613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-114669506772.59422</v>
      </c>
      <c r="L4250" s="444">
        <f t="shared" ca="1" si="164"/>
        <v>-27635351132195.207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-27635351132195.207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-115147296384.14671</v>
      </c>
      <c r="L4251" s="444">
        <f t="shared" ca="1" si="164"/>
        <v>-27750498428579.355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-27750498428579.355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-115627076785.74731</v>
      </c>
      <c r="L4252" s="444">
        <f t="shared" ca="1" si="164"/>
        <v>-27866125505365.102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-27866125505365.102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-116108856272.35458</v>
      </c>
      <c r="L4253" s="444">
        <f t="shared" ca="1" si="164"/>
        <v>-27982234361637.457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-27982234361637.457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-116592643173.48943</v>
      </c>
      <c r="L4254" s="444">
        <f t="shared" ca="1" si="164"/>
        <v>-28098827004810.945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-28098827004810.945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-117078445853.37892</v>
      </c>
      <c r="L4255" s="444">
        <f t="shared" ca="1" si="164"/>
        <v>-28215905450664.324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-28215905450664.324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-117566272711.10136</v>
      </c>
      <c r="L4256" s="444">
        <f t="shared" ca="1" si="164"/>
        <v>-28333471723375.426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-28333471723375.426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-118056132180.73093</v>
      </c>
      <c r="L4257" s="444">
        <f t="shared" ca="1" si="164"/>
        <v>-28451527855556.156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-28451527855556.156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-118548032731.48399</v>
      </c>
      <c r="L4258" s="444">
        <f t="shared" ca="1" si="164"/>
        <v>-28570075888287.641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-28570075888287.641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-119041982867.86516</v>
      </c>
      <c r="L4259" s="444">
        <f t="shared" ca="1" si="164"/>
        <v>-28689117871155.504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-28689117871155.504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-119537991129.81459</v>
      </c>
      <c r="L4260" s="444">
        <f t="shared" ca="1" si="164"/>
        <v>-28808655862285.32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-28808655862285.32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-120036066092.8555</v>
      </c>
      <c r="L4261" s="444">
        <f t="shared" ca="1" si="164"/>
        <v>-28928691928378.176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-28928691928378.176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-120536216368.24242</v>
      </c>
      <c r="L4262" s="444">
        <f t="shared" ca="1" si="164"/>
        <v>-29049228144746.418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-29049228144746.418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-121038450603.11008</v>
      </c>
      <c r="L4263" s="444">
        <f t="shared" ca="1" si="164"/>
        <v>-29170266595349.527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-29170266595349.527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-121542777480.62303</v>
      </c>
      <c r="L4264" s="444">
        <f t="shared" ca="1" si="164"/>
        <v>-29291809372830.148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-29291809372830.148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-122049205720.12561</v>
      </c>
      <c r="L4265" s="444">
        <f t="shared" ca="1" si="164"/>
        <v>-29413858578550.273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-29413858578550.273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-122557744077.2928</v>
      </c>
      <c r="L4266" s="444">
        <f t="shared" ca="1" si="164"/>
        <v>-29536416322627.566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-29536416322627.566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-123068401344.28151</v>
      </c>
      <c r="L4267" s="444">
        <f t="shared" ca="1" si="164"/>
        <v>-29659484723971.848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-29659484723971.848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-123581186349.88269</v>
      </c>
      <c r="L4268" s="444">
        <f t="shared" ca="1" si="164"/>
        <v>-29783065910321.73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-29783065910321.73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-124096107959.67387</v>
      </c>
      <c r="L4269" s="444">
        <f t="shared" ca="1" si="164"/>
        <v>-29907162018281.406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-29907162018281.406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-124613175076.17253</v>
      </c>
      <c r="L4270" s="444">
        <f t="shared" ca="1" si="164"/>
        <v>-30031775193357.578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-30031775193357.578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-125132396638.98991</v>
      </c>
      <c r="L4271" s="444">
        <f t="shared" ca="1" si="164"/>
        <v>-30156907589996.566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-30156907589996.566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-125653781624.98569</v>
      </c>
      <c r="L4272" s="444">
        <f t="shared" ca="1" si="164"/>
        <v>-30282561371621.551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-30282561371621.551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-126177339048.42313</v>
      </c>
      <c r="L4273" s="444">
        <f t="shared" ca="1" si="164"/>
        <v>-30408738710669.973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-30408738710669.973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-126703077961.12486</v>
      </c>
      <c r="L4274" s="444">
        <f t="shared" ca="1" si="164"/>
        <v>-30535441788631.098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-30535441788631.098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-127231007452.62958</v>
      </c>
      <c r="L4275" s="444">
        <f t="shared" ca="1" si="164"/>
        <v>-30662672796083.727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-30662672796083.727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-127761136650.34886</v>
      </c>
      <c r="L4276" s="444">
        <f t="shared" ca="1" si="164"/>
        <v>-30790433932734.074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-30790433932734.074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-128293474719.72533</v>
      </c>
      <c r="L4277" s="444">
        <f t="shared" ca="1" si="164"/>
        <v>-30918727407453.801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-30918727407453.801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-128828030864.39084</v>
      </c>
      <c r="L4278" s="444">
        <f t="shared" ca="1" si="164"/>
        <v>-31047555438318.191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-31047555438318.191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-129364814326.32578</v>
      </c>
      <c r="L4279" s="444">
        <f t="shared" ca="1" si="164"/>
        <v>-31176920252644.516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-31176920252644.516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-129903834386.01881</v>
      </c>
      <c r="L4280" s="444">
        <f t="shared" ca="1" si="164"/>
        <v>-31306824087030.535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-31306824087030.535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-130445100362.62721</v>
      </c>
      <c r="L4281" s="444">
        <f t="shared" ca="1" si="164"/>
        <v>-31437269187393.164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-31437269187393.164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-130988621614.13818</v>
      </c>
      <c r="L4282" s="444">
        <f t="shared" ca="1" si="164"/>
        <v>-31568257809007.301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-31568257809007.301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-131534407537.53041</v>
      </c>
      <c r="L4283" s="444">
        <f t="shared" ca="1" si="164"/>
        <v>-31699792216544.832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-31699792216544.832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-132082467568.9368</v>
      </c>
      <c r="L4284" s="444">
        <f t="shared" ca="1" si="164"/>
        <v>-31831874684113.77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-31831874684113.77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-132632811183.80737</v>
      </c>
      <c r="L4285" s="444">
        <f t="shared" ca="1" si="164"/>
        <v>-31964507495297.578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-31964507495297.578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-133185447897.07324</v>
      </c>
      <c r="L4286" s="444">
        <f t="shared" ca="1" si="164"/>
        <v>-32097692943194.652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-32097692943194.652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-133740387263.31107</v>
      </c>
      <c r="L4287" s="444">
        <f t="shared" ca="1" si="164"/>
        <v>-32231433330457.965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-32231433330457.965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-134297638876.9082</v>
      </c>
      <c r="L4288" s="444">
        <f t="shared" ca="1" si="164"/>
        <v>-32365730969334.875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-32365730969334.875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-134857212372.22864</v>
      </c>
      <c r="L4289" s="444">
        <f t="shared" ca="1" si="164"/>
        <v>-32500588181707.105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-32500588181707.105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-135419117423.7796</v>
      </c>
      <c r="L4290" s="444">
        <f t="shared" ca="1" si="164"/>
        <v>-32636007299130.887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-32636007299130.887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-135983363746.37869</v>
      </c>
      <c r="L4291" s="444">
        <f t="shared" ca="1" si="164"/>
        <v>-32771990662877.266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-32771990662877.266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-136549961095.32195</v>
      </c>
      <c r="L4292" s="444">
        <f t="shared" ca="1" si="164"/>
        <v>-32908540623972.586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-32908540623972.586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-137118919266.55246</v>
      </c>
      <c r="L4293" s="444">
        <f t="shared" ca="1" si="164"/>
        <v>-33045659543239.137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-33045659543239.137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-137690248096.82971</v>
      </c>
      <c r="L4294" s="444">
        <f t="shared" ca="1" si="164"/>
        <v>-33183349791335.965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-33183349791335.965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-138263957463.89984</v>
      </c>
      <c r="L4295" s="444">
        <f t="shared" ca="1" si="164"/>
        <v>-33321613748799.863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-33321613748799.863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-138840057286.66611</v>
      </c>
      <c r="L4296" s="444">
        <f t="shared" ca="1" si="164"/>
        <v>-33460453806086.531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-33460453806086.531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-139418557525.36053</v>
      </c>
      <c r="L4297" s="444">
        <f t="shared" ca="1" si="164"/>
        <v>-33599872363611.891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-33599872363611.891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-139999468181.71622</v>
      </c>
      <c r="L4298" s="444">
        <f t="shared" ca="1" si="164"/>
        <v>-33739871831793.605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-33739871831793.605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-140582799299.14001</v>
      </c>
      <c r="L4299" s="444">
        <f t="shared" ca="1" si="164"/>
        <v>-33880454631092.746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-33880454631092.746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-141168560962.88641</v>
      </c>
      <c r="L4300" s="444">
        <f t="shared" ca="1" si="164"/>
        <v>-34021623192055.633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-34021623192055.633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-141756763300.23181</v>
      </c>
      <c r="L4301" s="444">
        <f t="shared" ca="1" si="164"/>
        <v>-34163379955355.863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-34163379955355.863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-142347416480.64941</v>
      </c>
      <c r="L4302" s="444">
        <f t="shared" ca="1" si="164"/>
        <v>-34305727371836.512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-34305727371836.512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-142940530715.98547</v>
      </c>
      <c r="L4303" s="444">
        <f t="shared" ca="1" si="164"/>
        <v>-34448667902552.496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-34448667902552.496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-143536116260.63541</v>
      </c>
      <c r="L4304" s="444">
        <f t="shared" ca="1" si="164"/>
        <v>-34592204018813.133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-34592204018813.133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-144134183411.72141</v>
      </c>
      <c r="L4305" s="444">
        <f t="shared" ca="1" si="164"/>
        <v>-34736338202224.855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-34736338202224.855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-144734742509.27023</v>
      </c>
      <c r="L4306" s="444">
        <f t="shared" ca="1" si="164"/>
        <v>-34881072944734.125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-34881072944734.125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-145337803936.39221</v>
      </c>
      <c r="L4307" s="444">
        <f t="shared" ca="1" si="164"/>
        <v>-35026410748670.516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-35026410748670.516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-145943378119.46051</v>
      </c>
      <c r="L4308" s="444">
        <f t="shared" ca="1" si="164"/>
        <v>-35172354126789.977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-35172354126789.977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-146551475528.29156</v>
      </c>
      <c r="L4309" s="444">
        <f t="shared" ca="1" si="164"/>
        <v>-35318905602318.266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-35318905602318.266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-147162106676.32611</v>
      </c>
      <c r="L4310" s="444">
        <f t="shared" ca="1" si="164"/>
        <v>-35466067708994.594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-35466067708994.594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-147775282120.81079</v>
      </c>
      <c r="L4311" s="444">
        <f t="shared" ca="1" si="164"/>
        <v>-35613842991115.406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-35613842991115.406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-148391012462.98087</v>
      </c>
      <c r="L4312" s="444">
        <f t="shared" ca="1" si="164"/>
        <v>-35762234003578.391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-35762234003578.391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-149009308348.24329</v>
      </c>
      <c r="L4313" s="444">
        <f t="shared" ca="1" si="164"/>
        <v>-35911243311926.633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-35911243311926.633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-149630180466.36096</v>
      </c>
      <c r="L4314" s="444">
        <f t="shared" ca="1" si="164"/>
        <v>-36060873492392.992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-36060873492392.992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-150253639551.63745</v>
      </c>
      <c r="L4315" s="444">
        <f t="shared" ca="1" si="164"/>
        <v>-36211127131944.633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-36211127131944.633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-150879696383.10263</v>
      </c>
      <c r="L4316" s="444">
        <f t="shared" ca="1" si="164"/>
        <v>-36362006828327.734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-36362006828327.734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-151508361784.69888</v>
      </c>
      <c r="L4317" s="444">
        <f t="shared" ca="1" si="164"/>
        <v>-36513515190112.43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-36513515190112.43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-152139646625.46844</v>
      </c>
      <c r="L4318" s="444">
        <f t="shared" ca="1" si="164"/>
        <v>-36665654836737.898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-36665654836737.898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-152773561819.74124</v>
      </c>
      <c r="L4319" s="444">
        <f t="shared" ca="1" si="164"/>
        <v>-36818428398557.641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-36818428398557.641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-153410118327.32349</v>
      </c>
      <c r="L4320" s="444">
        <f t="shared" ca="1" si="164"/>
        <v>-36971838516884.961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-36971838516884.961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-154049327153.68735</v>
      </c>
      <c r="L4321" s="444">
        <f t="shared" ca="1" si="164"/>
        <v>-37125887844038.648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-37125887844038.648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-154691199350.16104</v>
      </c>
      <c r="L4322" s="444">
        <f t="shared" ca="1" si="164"/>
        <v>-37280579043388.813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-37280579043388.813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-155335746014.12006</v>
      </c>
      <c r="L4323" s="444">
        <f t="shared" ca="1" si="164"/>
        <v>-37435914789402.93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-37435914789402.93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-155982978289.17886</v>
      </c>
      <c r="L4324" s="444">
        <f t="shared" ca="1" si="164"/>
        <v>-37591897767692.109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-37591897767692.109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-156632907365.38379</v>
      </c>
      <c r="L4325" s="444">
        <f t="shared" ca="1" si="164"/>
        <v>-37748530675057.492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-37748530675057.492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-157285544479.40622</v>
      </c>
      <c r="L4326" s="444">
        <f t="shared" ca="1" si="164"/>
        <v>-37905816219536.898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-37905816219536.898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-157940900914.73706</v>
      </c>
      <c r="L4327" s="444">
        <f t="shared" ca="1" si="164"/>
        <v>-38063757120451.633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-38063757120451.633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-158598988001.88181</v>
      </c>
      <c r="L4328" s="444">
        <f t="shared" ca="1" si="164"/>
        <v>-38222356108453.516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-38222356108453.516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-159259817118.5563</v>
      </c>
      <c r="L4329" s="444">
        <f t="shared" ca="1" si="164"/>
        <v>-38381615925572.07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-38381615925572.07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-159923399689.88364</v>
      </c>
      <c r="L4330" s="444">
        <f t="shared" ca="1" si="164"/>
        <v>-38541539325261.953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-38541539325261.953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-160589747188.59146</v>
      </c>
      <c r="L4331" s="444">
        <f t="shared" ca="1" si="164"/>
        <v>-38702129072450.547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-38702129072450.547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-161258871135.2106</v>
      </c>
      <c r="L4332" s="444">
        <f t="shared" ca="1" si="164"/>
        <v>-38863387943585.758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-38863387943585.758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-161930783098.27399</v>
      </c>
      <c r="L4333" s="444">
        <f t="shared" ca="1" si="164"/>
        <v>-39025318726684.031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-39025318726684.031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-162605494694.51678</v>
      </c>
      <c r="L4334" s="444">
        <f t="shared" ca="1" si="164"/>
        <v>-39187924221378.547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-39187924221378.547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-163283017589.07727</v>
      </c>
      <c r="L4335" s="444">
        <f t="shared" ca="1" si="164"/>
        <v>-39351207238967.625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-39351207238967.625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-163963363495.69843</v>
      </c>
      <c r="L4336" s="444">
        <f t="shared" ca="1" si="164"/>
        <v>-39515170602463.32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-39515170602463.32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-164646544176.93051</v>
      </c>
      <c r="L4337" s="444">
        <f t="shared" ca="1" si="164"/>
        <v>-39679817146640.25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-39679817146640.25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-165332571444.33438</v>
      </c>
      <c r="L4338" s="444">
        <f t="shared" ca="1" si="164"/>
        <v>-39845149718084.586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-39845149718084.586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-166021457158.68576</v>
      </c>
      <c r="L4339" s="444">
        <f t="shared" ca="1" si="164"/>
        <v>-40011171175243.273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-40011171175243.273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-166713213230.1803</v>
      </c>
      <c r="L4340" s="444">
        <f t="shared" ca="1" si="164"/>
        <v>-40177884388473.453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-40177884388473.453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-167407851618.63937</v>
      </c>
      <c r="L4341" s="444">
        <f t="shared" ca="1" si="164"/>
        <v>-40345292240092.094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-40345292240092.094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-168105384333.71704</v>
      </c>
      <c r="L4342" s="444">
        <f t="shared" ca="1" si="164"/>
        <v>-40513397624425.813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-40513397624425.813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-168805823435.10754</v>
      </c>
      <c r="L4343" s="444">
        <f t="shared" ref="L4343:L4597" ca="1" si="169">I4343-J4343+K4343</f>
        <v>-40682203447860.922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-40682203447860.922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-169509181032.75385</v>
      </c>
      <c r="L4344" s="444">
        <f t="shared" ca="1" si="169"/>
        <v>-40851712628893.672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-40851712628893.672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-170215469287.05698</v>
      </c>
      <c r="L4345" s="444">
        <f t="shared" ca="1" si="169"/>
        <v>-41021928098180.727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-41021928098180.727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-170924700409.08636</v>
      </c>
      <c r="L4346" s="444">
        <f t="shared" ca="1" si="169"/>
        <v>-41192852798589.813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-41192852798589.813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-171636886660.79089</v>
      </c>
      <c r="L4347" s="444">
        <f t="shared" ca="1" si="169"/>
        <v>-41364489685250.602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-41364489685250.602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-172352040355.21085</v>
      </c>
      <c r="L4348" s="444">
        <f t="shared" ca="1" si="169"/>
        <v>-41536841725605.813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-41536841725605.813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-173070173856.69089</v>
      </c>
      <c r="L4349" s="444">
        <f t="shared" ca="1" si="169"/>
        <v>-41709911899462.5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-41709911899462.5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-173791299581.09375</v>
      </c>
      <c r="L4350" s="444">
        <f t="shared" ca="1" si="169"/>
        <v>-41883703199043.594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-41883703199043.594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-174515429996.01498</v>
      </c>
      <c r="L4351" s="444">
        <f t="shared" ca="1" si="169"/>
        <v>-42058218629039.609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-42058218629039.609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-175242577620.99838</v>
      </c>
      <c r="L4352" s="444">
        <f t="shared" ca="1" si="169"/>
        <v>-42233461206660.609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-42233461206660.609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-175972755027.75253</v>
      </c>
      <c r="L4353" s="444">
        <f t="shared" ca="1" si="169"/>
        <v>-42409433961688.359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-42409433961688.359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-176705974840.36816</v>
      </c>
      <c r="L4354" s="444">
        <f t="shared" ca="1" si="169"/>
        <v>-42586139936528.727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-42586139936528.727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-177442249735.53635</v>
      </c>
      <c r="L4355" s="444">
        <f t="shared" ca="1" si="169"/>
        <v>-42763582186264.266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-42763582186264.266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-178181592442.76776</v>
      </c>
      <c r="L4356" s="444">
        <f t="shared" ca="1" si="169"/>
        <v>-42941763778707.031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-42941763778707.031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-178924015744.61264</v>
      </c>
      <c r="L4357" s="444">
        <f t="shared" ca="1" si="169"/>
        <v>-43120687794451.641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-43120687794451.641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-179669532476.88184</v>
      </c>
      <c r="L4358" s="444">
        <f t="shared" ca="1" si="169"/>
        <v>-43300357326928.523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-43300357326928.523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-180418155528.86884</v>
      </c>
      <c r="L4359" s="444">
        <f t="shared" ca="1" si="169"/>
        <v>-43480775482457.391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-43480775482457.391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-181169897843.57245</v>
      </c>
      <c r="L4360" s="444">
        <f t="shared" ca="1" si="169"/>
        <v>-43661945380300.961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-43661945380300.961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-181924772417.92065</v>
      </c>
      <c r="L4361" s="444">
        <f t="shared" ca="1" si="169"/>
        <v>-43843870152718.883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-43843870152718.883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-182682792302.99533</v>
      </c>
      <c r="L4362" s="444">
        <f t="shared" ca="1" si="169"/>
        <v>-44026552945021.875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-44026552945021.875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-183443970604.25781</v>
      </c>
      <c r="L4363" s="444">
        <f t="shared" ca="1" si="169"/>
        <v>-44209996915626.133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-44209996915626.133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-184208320481.77554</v>
      </c>
      <c r="L4364" s="444">
        <f t="shared" ca="1" si="169"/>
        <v>-44394205236107.906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-44394205236107.906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-184975855150.44962</v>
      </c>
      <c r="L4365" s="444">
        <f t="shared" ca="1" si="169"/>
        <v>-44579181091258.359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-44579181091258.359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-185746587880.24316</v>
      </c>
      <c r="L4366" s="444">
        <f t="shared" ca="1" si="169"/>
        <v>-44764927679138.602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-44764927679138.602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-186520531996.41083</v>
      </c>
      <c r="L4367" s="444">
        <f t="shared" ca="1" si="169"/>
        <v>-44951448211135.016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-44951448211135.016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-187297700879.72922</v>
      </c>
      <c r="L4368" s="444">
        <f t="shared" ca="1" si="169"/>
        <v>-45138745912014.742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-45138745912014.742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-188078107966.72809</v>
      </c>
      <c r="L4369" s="444">
        <f t="shared" ca="1" si="169"/>
        <v>-45326824019981.469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-45326824019981.469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-188861766749.92279</v>
      </c>
      <c r="L4370" s="444">
        <f t="shared" ca="1" si="169"/>
        <v>-45515685786731.391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-45515685786731.391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-189648690778.04745</v>
      </c>
      <c r="L4371" s="444">
        <f t="shared" ca="1" si="169"/>
        <v>-45705334477509.438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-45705334477509.438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-190438893656.28931</v>
      </c>
      <c r="L4372" s="444">
        <f t="shared" ca="1" si="169"/>
        <v>-45895773371165.727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-45895773371165.727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-191232389046.52386</v>
      </c>
      <c r="L4373" s="444">
        <f t="shared" ca="1" si="169"/>
        <v>-46087005760212.25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-46087005760212.25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-192029190667.55103</v>
      </c>
      <c r="L4374" s="444">
        <f t="shared" ca="1" si="169"/>
        <v>-46279034950879.805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-46279034950879.805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-192829312295.33252</v>
      </c>
      <c r="L4375" s="444">
        <f t="shared" ca="1" si="169"/>
        <v>-46471864263175.141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-46471864263175.141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-193632767763.22974</v>
      </c>
      <c r="L4376" s="444">
        <f t="shared" ca="1" si="169"/>
        <v>-46665497030938.367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-46665497030938.367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-194439570962.24319</v>
      </c>
      <c r="L4377" s="444">
        <f t="shared" ca="1" si="169"/>
        <v>-46859936601900.609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-46859936601900.609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-195249735841.25253</v>
      </c>
      <c r="L4378" s="444">
        <f t="shared" ca="1" si="169"/>
        <v>-47055186337741.859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-47055186337741.859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-196063276407.25775</v>
      </c>
      <c r="L4379" s="444">
        <f t="shared" ca="1" si="169"/>
        <v>-47251249614149.117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-47251249614149.117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-196880206725.62131</v>
      </c>
      <c r="L4380" s="444">
        <f t="shared" ca="1" si="169"/>
        <v>-47448129820874.742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-47448129820874.742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-197700540920.31143</v>
      </c>
      <c r="L4381" s="444">
        <f t="shared" ca="1" si="169"/>
        <v>-47645830361795.055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-47645830361795.055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-198524293174.14606</v>
      </c>
      <c r="L4382" s="444">
        <f t="shared" ca="1" si="169"/>
        <v>-47844354654969.203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-47844354654969.203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-199351477729.03833</v>
      </c>
      <c r="L4383" s="444">
        <f t="shared" ca="1" si="169"/>
        <v>-48043706132698.242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-48043706132698.242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-200182108886.24268</v>
      </c>
      <c r="L4384" s="444">
        <f t="shared" ca="1" si="169"/>
        <v>-48243888241584.484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-48243888241584.484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-201016201006.60202</v>
      </c>
      <c r="L4385" s="444">
        <f t="shared" ca="1" si="169"/>
        <v>-48444904442591.086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-48444904442591.086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-201853768510.7962</v>
      </c>
      <c r="L4386" s="444">
        <f t="shared" ca="1" si="169"/>
        <v>-48646758211101.883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-48646758211101.883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-202694825879.59119</v>
      </c>
      <c r="L4387" s="444">
        <f t="shared" ca="1" si="169"/>
        <v>-48849453036981.477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-48849453036981.477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-203539387654.08948</v>
      </c>
      <c r="L4388" s="444">
        <f t="shared" ca="1" si="169"/>
        <v>-49052992424635.563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-49052992424635.563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-204387468435.98151</v>
      </c>
      <c r="L4389" s="444">
        <f t="shared" ca="1" si="169"/>
        <v>-49257379893071.547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-49257379893071.547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-205239082887.7981</v>
      </c>
      <c r="L4390" s="444">
        <f t="shared" ca="1" si="169"/>
        <v>-49462618975959.344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-49462618975959.344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-206094245733.16394</v>
      </c>
      <c r="L4391" s="444">
        <f t="shared" ca="1" si="169"/>
        <v>-49668713221692.508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-49668713221692.508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-206952971757.05212</v>
      </c>
      <c r="L4392" s="444">
        <f t="shared" ca="1" si="169"/>
        <v>-49875666193449.563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-49875666193449.563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-207815275806.03986</v>
      </c>
      <c r="L4393" s="444">
        <f t="shared" ca="1" si="169"/>
        <v>-50083481469255.602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-50083481469255.602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-208681172788.565</v>
      </c>
      <c r="L4394" s="444">
        <f t="shared" ca="1" si="169"/>
        <v>-50292162642044.164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-50292162642044.164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-209550677675.18402</v>
      </c>
      <c r="L4395" s="444">
        <f t="shared" ca="1" si="169"/>
        <v>-50501713319719.352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-50501713319719.352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-210423805498.83063</v>
      </c>
      <c r="L4396" s="444">
        <f t="shared" ca="1" si="169"/>
        <v>-50712137125218.18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-50712137125218.18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-211300571355.07574</v>
      </c>
      <c r="L4397" s="444">
        <f t="shared" ca="1" si="169"/>
        <v>-50923437696573.258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-50923437696573.258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-212180990402.38858</v>
      </c>
      <c r="L4398" s="444">
        <f t="shared" ca="1" si="169"/>
        <v>-51135618686975.648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-51135618686975.648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-213065077862.39853</v>
      </c>
      <c r="L4399" s="444">
        <f t="shared" ca="1" si="169"/>
        <v>-51348683764838.047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-51348683764838.047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-213952849020.15854</v>
      </c>
      <c r="L4400" s="444">
        <f t="shared" ca="1" si="169"/>
        <v>-51562636613858.203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-51562636613858.203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-214844319224.40918</v>
      </c>
      <c r="L4401" s="444">
        <f t="shared" ca="1" si="169"/>
        <v>-51777480933082.609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-51777480933082.609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-215739503887.84421</v>
      </c>
      <c r="L4402" s="444">
        <f t="shared" ca="1" si="169"/>
        <v>-51993220436970.453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-51993220436970.453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-216638418487.37689</v>
      </c>
      <c r="L4403" s="444">
        <f t="shared" ca="1" si="169"/>
        <v>-52209858855457.828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-52209858855457.828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-217541078564.40762</v>
      </c>
      <c r="L4404" s="444">
        <f t="shared" ca="1" si="169"/>
        <v>-52427399934022.234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-52427399934022.234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-218447499725.09265</v>
      </c>
      <c r="L4405" s="444">
        <f t="shared" ca="1" si="169"/>
        <v>-52645847433747.328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-52645847433747.328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-219357697640.61386</v>
      </c>
      <c r="L4406" s="444">
        <f t="shared" ca="1" si="169"/>
        <v>-52865205131387.945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-52865205131387.945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-220271688047.44977</v>
      </c>
      <c r="L4407" s="444">
        <f t="shared" ca="1" si="169"/>
        <v>-53085476819435.398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-53085476819435.398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-221189486747.64749</v>
      </c>
      <c r="L4408" s="444">
        <f t="shared" ca="1" si="169"/>
        <v>-53306666306183.047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-53306666306183.047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-222111109609.09604</v>
      </c>
      <c r="L4409" s="444">
        <f t="shared" ca="1" si="169"/>
        <v>-53528777415792.141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-53528777415792.141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-223036572565.80057</v>
      </c>
      <c r="L4410" s="444">
        <f t="shared" ca="1" si="169"/>
        <v>-53751813988357.938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-53751813988357.938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-223965891618.15808</v>
      </c>
      <c r="L4411" s="444">
        <f t="shared" ca="1" si="169"/>
        <v>-53975779879976.094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-53975779879976.094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-224899082833.23373</v>
      </c>
      <c r="L4412" s="444">
        <f t="shared" ca="1" si="169"/>
        <v>-54200678962809.328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-54200678962809.328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-225836162345.03885</v>
      </c>
      <c r="L4413" s="444">
        <f t="shared" ca="1" si="169"/>
        <v>-54426515125154.367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-54426515125154.367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-226777146354.80984</v>
      </c>
      <c r="L4414" s="444">
        <f t="shared" ca="1" si="169"/>
        <v>-54653292271509.18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-54653292271509.18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-227722051131.28824</v>
      </c>
      <c r="L4415" s="444">
        <f t="shared" ca="1" si="169"/>
        <v>-54881014322640.469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-54881014322640.469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-228670893011.00195</v>
      </c>
      <c r="L4416" s="444">
        <f t="shared" ca="1" si="169"/>
        <v>-55109685215651.469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-55109685215651.469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-229623688398.54779</v>
      </c>
      <c r="L4417" s="444">
        <f t="shared" ca="1" si="169"/>
        <v>-55339308904050.016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-55339308904050.016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-230580453766.87506</v>
      </c>
      <c r="L4418" s="444">
        <f t="shared" ca="1" si="169"/>
        <v>-55569889357816.891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-55569889357816.891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-231541205657.57037</v>
      </c>
      <c r="L4419" s="444">
        <f t="shared" ca="1" si="169"/>
        <v>-55801430563474.461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-55801430563474.461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-232505960681.14359</v>
      </c>
      <c r="L4420" s="444">
        <f t="shared" ca="1" si="169"/>
        <v>-56033936524155.602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-56033936524155.602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-233474735517.315</v>
      </c>
      <c r="L4421" s="444">
        <f t="shared" ca="1" si="169"/>
        <v>-56267411259672.914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-56267411259672.914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-234447546915.3038</v>
      </c>
      <c r="L4422" s="444">
        <f t="shared" ca="1" si="169"/>
        <v>-56501858806588.219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-56501858806588.219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-235424411694.11755</v>
      </c>
      <c r="L4423" s="444">
        <f t="shared" ca="1" si="169"/>
        <v>-56737283218282.336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-56737283218282.336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-236405346742.84302</v>
      </c>
      <c r="L4424" s="444">
        <f t="shared" ca="1" si="169"/>
        <v>-56973688565025.18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-56973688565025.18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-237390369020.9382</v>
      </c>
      <c r="L4425" s="444">
        <f t="shared" ca="1" si="169"/>
        <v>-57211078934046.117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-57211078934046.117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-238379495558.52548</v>
      </c>
      <c r="L4426" s="444">
        <f t="shared" ca="1" si="169"/>
        <v>-57449458429604.641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-57449458429604.641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-239372743456.68604</v>
      </c>
      <c r="L4427" s="444">
        <f t="shared" ca="1" si="169"/>
        <v>-57688831173061.328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-57688831173061.328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-240370129887.75549</v>
      </c>
      <c r="L4428" s="444">
        <f t="shared" ca="1" si="169"/>
        <v>-57929201302949.086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-57929201302949.086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-241371672095.62119</v>
      </c>
      <c r="L4429" s="444">
        <f t="shared" ca="1" si="169"/>
        <v>-58170572975044.711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-58170572975044.711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-242377387396.01962</v>
      </c>
      <c r="L4430" s="444">
        <f t="shared" ca="1" si="169"/>
        <v>-58412950362440.734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-58412950362440.734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-243387293176.83636</v>
      </c>
      <c r="L4431" s="444">
        <f t="shared" ca="1" si="169"/>
        <v>-58656337655617.57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-58656337655617.57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-244401406898.40649</v>
      </c>
      <c r="L4432" s="444">
        <f t="shared" ca="1" si="169"/>
        <v>-58900739062515.977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-58900739062515.977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-245419746093.81656</v>
      </c>
      <c r="L4433" s="444">
        <f t="shared" ca="1" si="169"/>
        <v>-59146158808609.797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-59146158808609.797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-246442328369.20749</v>
      </c>
      <c r="L4434" s="444">
        <f t="shared" ca="1" si="169"/>
        <v>-59392601136979.008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-59392601136979.008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-247469171404.07922</v>
      </c>
      <c r="L4435" s="444">
        <f t="shared" ca="1" si="169"/>
        <v>-59640070308383.086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-59640070308383.086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-248500292951.59619</v>
      </c>
      <c r="L4436" s="444">
        <f t="shared" ca="1" si="169"/>
        <v>-59888570601334.68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-59888570601334.68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-249535710838.8945</v>
      </c>
      <c r="L4437" s="444">
        <f t="shared" ca="1" si="169"/>
        <v>-60138106312173.57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-60138106312173.57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-250575442967.38986</v>
      </c>
      <c r="L4438" s="444">
        <f t="shared" ca="1" si="169"/>
        <v>-60388681755140.961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-60388681755140.961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-251619507313.08731</v>
      </c>
      <c r="L4439" s="444">
        <f t="shared" ca="1" si="169"/>
        <v>-60640301262454.047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-60640301262454.047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-252667921926.89185</v>
      </c>
      <c r="L4440" s="444">
        <f t="shared" ca="1" si="169"/>
        <v>-60892969184380.938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-60892969184380.938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-253720704934.92056</v>
      </c>
      <c r="L4441" s="444">
        <f t="shared" ca="1" si="169"/>
        <v>-61146689889315.859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-61146689889315.859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-254777874538.81604</v>
      </c>
      <c r="L4442" s="444">
        <f t="shared" ca="1" si="169"/>
        <v>-61401467763854.672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-61401467763854.672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-255839449016.06113</v>
      </c>
      <c r="L4443" s="444">
        <f t="shared" ca="1" si="169"/>
        <v>-61657307212870.734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-61657307212870.734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-256905446720.29471</v>
      </c>
      <c r="L4444" s="444">
        <f t="shared" ca="1" si="169"/>
        <v>-61914212659591.031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-61914212659591.031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-257975886081.62927</v>
      </c>
      <c r="L4445" s="444">
        <f t="shared" ca="1" si="169"/>
        <v>-62172188545672.664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-62172188545672.664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-259050785606.96945</v>
      </c>
      <c r="L4446" s="444">
        <f t="shared" ca="1" si="169"/>
        <v>-62431239331279.633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-62431239331279.633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-260130163880.33179</v>
      </c>
      <c r="L4447" s="444">
        <f t="shared" ca="1" si="169"/>
        <v>-62691369495159.961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-62691369495159.961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-261214039563.1665</v>
      </c>
      <c r="L4448" s="444">
        <f t="shared" ca="1" si="169"/>
        <v>-62952583534723.125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-62952583534723.125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-262302431394.67969</v>
      </c>
      <c r="L4449" s="444">
        <f t="shared" ca="1" si="169"/>
        <v>-63214885966117.805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-63214885966117.805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-263395358192.1575</v>
      </c>
      <c r="L4450" s="444">
        <f t="shared" ca="1" si="169"/>
        <v>-63478281324309.961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-63478281324309.961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-264492838851.2915</v>
      </c>
      <c r="L4451" s="444">
        <f t="shared" ca="1" si="169"/>
        <v>-63742774163161.25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-63742774163161.25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-265594892346.50522</v>
      </c>
      <c r="L4452" s="444">
        <f t="shared" ca="1" si="169"/>
        <v>-64008369055507.758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-64008369055507.758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-266701537731.28232</v>
      </c>
      <c r="L4453" s="444">
        <f t="shared" ca="1" si="169"/>
        <v>-64275070593239.039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-64275070593239.039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-267812794138.496</v>
      </c>
      <c r="L4454" s="444">
        <f t="shared" ca="1" si="169"/>
        <v>-64542883387377.531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-64542883387377.531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-268928680780.73969</v>
      </c>
      <c r="L4455" s="444">
        <f t="shared" ca="1" si="169"/>
        <v>-64811812068158.273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-64811812068158.273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-270049216950.65945</v>
      </c>
      <c r="L4456" s="444">
        <f t="shared" ca="1" si="169"/>
        <v>-65081861285108.93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-65081861285108.93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-271174422021.28717</v>
      </c>
      <c r="L4457" s="444">
        <f t="shared" ca="1" si="169"/>
        <v>-65353035707130.219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-65353035707130.219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-272304315446.37595</v>
      </c>
      <c r="L4458" s="444">
        <f t="shared" ca="1" si="169"/>
        <v>-65625340022576.594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-65625340022576.594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-273438916760.73581</v>
      </c>
      <c r="L4459" s="444">
        <f t="shared" ca="1" si="169"/>
        <v>-65898778939337.328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-65898778939337.328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-274578245580.5722</v>
      </c>
      <c r="L4460" s="444">
        <f t="shared" ca="1" si="169"/>
        <v>-66173357184917.898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-66173357184917.898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-275722321603.82458</v>
      </c>
      <c r="L4461" s="444">
        <f t="shared" ca="1" si="169"/>
        <v>-66449079506521.727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-66449079506521.727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-276871164610.5072</v>
      </c>
      <c r="L4462" s="444">
        <f t="shared" ca="1" si="169"/>
        <v>-66725950671132.234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-66725950671132.234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-278024794463.05096</v>
      </c>
      <c r="L4463" s="444">
        <f t="shared" ca="1" si="169"/>
        <v>-67003975465595.289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-67003975465595.289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-279183231106.64703</v>
      </c>
      <c r="L4464" s="444">
        <f t="shared" ca="1" si="169"/>
        <v>-67283158696701.938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-67283158696701.938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-280346494569.59143</v>
      </c>
      <c r="L4465" s="444">
        <f t="shared" ca="1" si="169"/>
        <v>-67563505191271.531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-67563505191271.531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-281514604963.63135</v>
      </c>
      <c r="L4466" s="444">
        <f t="shared" ca="1" si="169"/>
        <v>-67845019796235.164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-67845019796235.164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-282687582484.31317</v>
      </c>
      <c r="L4467" s="444">
        <f t="shared" ca="1" si="169"/>
        <v>-68127707378719.477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-68127707378719.477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-283865447411.33112</v>
      </c>
      <c r="L4468" s="444">
        <f t="shared" ca="1" si="169"/>
        <v>-68411572826130.805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-68411572826130.805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-285048220108.87836</v>
      </c>
      <c r="L4469" s="444">
        <f t="shared" ca="1" si="169"/>
        <v>-68696621046239.68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-68696621046239.68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-286235921025.99866</v>
      </c>
      <c r="L4470" s="444">
        <f t="shared" ca="1" si="169"/>
        <v>-68982856967265.68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-68982856967265.68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-287428570696.94031</v>
      </c>
      <c r="L4471" s="444">
        <f t="shared" ca="1" si="169"/>
        <v>-69270285537962.617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-69270285537962.617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-288626189741.51093</v>
      </c>
      <c r="L4472" s="444">
        <f t="shared" ca="1" si="169"/>
        <v>-69558911727704.125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-69558911727704.125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-289828798865.4339</v>
      </c>
      <c r="L4473" s="444">
        <f t="shared" ca="1" si="169"/>
        <v>-69848740526569.563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-69848740526569.563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-291036418860.70648</v>
      </c>
      <c r="L4474" s="444">
        <f t="shared" ca="1" si="169"/>
        <v>-70139776945430.266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-70139776945430.266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-292249070605.95941</v>
      </c>
      <c r="L4475" s="444">
        <f t="shared" ca="1" si="169"/>
        <v>-70432026016036.219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-70432026016036.219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-293466775066.81757</v>
      </c>
      <c r="L4476" s="444">
        <f t="shared" ca="1" si="169"/>
        <v>-70725492791103.031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-70725492791103.031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-294689553296.26263</v>
      </c>
      <c r="L4477" s="444">
        <f t="shared" ca="1" si="169"/>
        <v>-71020182344399.297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-71020182344399.297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-295917426434.99707</v>
      </c>
      <c r="L4478" s="444">
        <f t="shared" ca="1" si="169"/>
        <v>-71316099770834.297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-71316099770834.297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-297150415711.80957</v>
      </c>
      <c r="L4479" s="444">
        <f t="shared" ca="1" si="169"/>
        <v>-71613250186546.109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-71613250186546.109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-298388542443.94214</v>
      </c>
      <c r="L4480" s="444">
        <f t="shared" ca="1" si="169"/>
        <v>-71911638728990.047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-71911638728990.047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-299631828037.4585</v>
      </c>
      <c r="L4481" s="444">
        <f t="shared" ca="1" si="169"/>
        <v>-72211270557027.5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-72211270557027.5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-300880293987.61456</v>
      </c>
      <c r="L4482" s="444">
        <f t="shared" ca="1" si="169"/>
        <v>-72512150851015.109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-72512150851015.109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-302133961879.22961</v>
      </c>
      <c r="L4483" s="444">
        <f t="shared" ca="1" si="169"/>
        <v>-72814284812894.344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-72814284812894.344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-303392853387.05975</v>
      </c>
      <c r="L4484" s="444">
        <f t="shared" ca="1" si="169"/>
        <v>-73117677666281.406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-73117677666281.406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-304656990276.17255</v>
      </c>
      <c r="L4485" s="444">
        <f t="shared" ca="1" si="169"/>
        <v>-73422334656557.578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-73422334656557.578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-305926394402.32324</v>
      </c>
      <c r="L4486" s="444">
        <f t="shared" ca="1" si="169"/>
        <v>-73728261050959.906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-73728261050959.906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-307201087712.33295</v>
      </c>
      <c r="L4487" s="444">
        <f t="shared" ca="1" si="169"/>
        <v>-74035462138672.234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-74035462138672.234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-308481092244.46765</v>
      </c>
      <c r="L4488" s="444">
        <f t="shared" ca="1" si="169"/>
        <v>-74343943230916.703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-74343943230916.703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-309766430128.81958</v>
      </c>
      <c r="L4489" s="444">
        <f t="shared" ca="1" si="169"/>
        <v>-74653709661045.516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-74653709661045.516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-311057123587.68964</v>
      </c>
      <c r="L4490" s="444">
        <f t="shared" ca="1" si="169"/>
        <v>-74964766784633.203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-74964766784633.203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-312353194935.97168</v>
      </c>
      <c r="L4491" s="444">
        <f t="shared" ca="1" si="169"/>
        <v>-75277119979569.172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-75277119979569.172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-313654666581.53821</v>
      </c>
      <c r="L4492" s="444">
        <f t="shared" ca="1" si="169"/>
        <v>-75590774646150.703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-75590774646150.703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-314961561025.62793</v>
      </c>
      <c r="L4493" s="444">
        <f t="shared" ca="1" si="169"/>
        <v>-75905736207176.328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-75905736207176.328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-316273900863.23468</v>
      </c>
      <c r="L4494" s="444">
        <f t="shared" ca="1" si="169"/>
        <v>-76222010108039.563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-76222010108039.563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-317591708783.49817</v>
      </c>
      <c r="L4495" s="444">
        <f t="shared" ca="1" si="169"/>
        <v>-76539601816823.063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-76539601816823.063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-318915007570.09607</v>
      </c>
      <c r="L4496" s="444">
        <f t="shared" ca="1" si="169"/>
        <v>-76858516824393.156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-76858516824393.156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-320243820101.63812</v>
      </c>
      <c r="L4497" s="444">
        <f t="shared" ca="1" si="169"/>
        <v>-77178760644494.797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-77178760644494.797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-321578169352.06165</v>
      </c>
      <c r="L4498" s="444">
        <f t="shared" ca="1" si="169"/>
        <v>-77500338813846.859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-77500338813846.859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-322918078391.02856</v>
      </c>
      <c r="L4499" s="444">
        <f t="shared" ca="1" si="169"/>
        <v>-77823256892237.891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-77823256892237.891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-324263570384.32452</v>
      </c>
      <c r="L4500" s="444">
        <f t="shared" ca="1" si="169"/>
        <v>-78147520462622.219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-78147520462622.219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-325614668594.25922</v>
      </c>
      <c r="L4501" s="444">
        <f t="shared" ca="1" si="169"/>
        <v>-78473135131216.484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-78473135131216.484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-326971396380.06866</v>
      </c>
      <c r="L4502" s="444">
        <f t="shared" ca="1" si="169"/>
        <v>-78800106527596.547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-78800106527596.547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-328333777198.31897</v>
      </c>
      <c r="L4503" s="444">
        <f t="shared" ca="1" si="169"/>
        <v>-79128440304794.859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-79128440304794.859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-329701834603.31189</v>
      </c>
      <c r="L4504" s="444">
        <f t="shared" ca="1" si="169"/>
        <v>-79458142139398.172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-79458142139398.172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-331075592247.49237</v>
      </c>
      <c r="L4505" s="444">
        <f t="shared" ca="1" si="169"/>
        <v>-79789217731645.672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-79789217731645.672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-332455073881.85693</v>
      </c>
      <c r="L4506" s="444">
        <f t="shared" ca="1" si="169"/>
        <v>-80121672805527.531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-80121672805527.531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-333840303356.36469</v>
      </c>
      <c r="L4507" s="444">
        <f t="shared" ca="1" si="169"/>
        <v>-80455513108883.891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-80455513108883.891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-335231304620.34955</v>
      </c>
      <c r="L4508" s="444">
        <f t="shared" ca="1" si="169"/>
        <v>-80790744413504.234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-80790744413504.234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-336628101722.93433</v>
      </c>
      <c r="L4509" s="444">
        <f t="shared" ca="1" si="169"/>
        <v>-81127372515227.172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-81127372515227.172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-338030718813.44653</v>
      </c>
      <c r="L4510" s="444">
        <f t="shared" ca="1" si="169"/>
        <v>-81465403234040.625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-81465403234040.625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-339439180141.83594</v>
      </c>
      <c r="L4511" s="444">
        <f t="shared" ca="1" si="169"/>
        <v>-81804842414182.469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-81804842414182.469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-340853510059.09363</v>
      </c>
      <c r="L4512" s="444">
        <f t="shared" ca="1" si="169"/>
        <v>-82145695924241.563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-82145695924241.563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-342273733017.67316</v>
      </c>
      <c r="L4513" s="444">
        <f t="shared" ca="1" si="169"/>
        <v>-82487969657259.234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-82487969657259.234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-343699873571.91345</v>
      </c>
      <c r="L4514" s="444">
        <f t="shared" ca="1" si="169"/>
        <v>-82831669530831.141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-82831669530831.141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-345131956378.46307</v>
      </c>
      <c r="L4515" s="444">
        <f t="shared" ca="1" si="169"/>
        <v>-83176801487209.609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-83176801487209.609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-346570006196.70673</v>
      </c>
      <c r="L4516" s="444">
        <f t="shared" ca="1" si="169"/>
        <v>-83523371493406.313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-83523371493406.313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-348014047889.19299</v>
      </c>
      <c r="L4517" s="444">
        <f t="shared" ca="1" si="169"/>
        <v>-83871385541295.5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-83871385541295.5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-349464106422.06458</v>
      </c>
      <c r="L4518" s="444">
        <f t="shared" ca="1" si="169"/>
        <v>-84220849647717.563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-84220849647717.563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-350920206865.48987</v>
      </c>
      <c r="L4519" s="444">
        <f t="shared" ca="1" si="169"/>
        <v>-84571769854583.047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-84571769854583.047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-352382374394.09601</v>
      </c>
      <c r="L4520" s="444">
        <f t="shared" ca="1" si="169"/>
        <v>-84924152228977.141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-84924152228977.141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-353850634287.40472</v>
      </c>
      <c r="L4521" s="444">
        <f t="shared" ca="1" si="169"/>
        <v>-85278002863264.547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-85278002863264.547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-355325011930.26892</v>
      </c>
      <c r="L4522" s="444">
        <f t="shared" ca="1" si="169"/>
        <v>-85633327875194.813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-85633327875194.813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-356805532813.31171</v>
      </c>
      <c r="L4523" s="444">
        <f t="shared" ca="1" si="169"/>
        <v>-85990133408008.125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-85990133408008.125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-358292222533.36719</v>
      </c>
      <c r="L4524" s="444">
        <f t="shared" ca="1" si="169"/>
        <v>-86348425630541.5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-86348425630541.5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-359785106793.92291</v>
      </c>
      <c r="L4525" s="444">
        <f t="shared" ca="1" si="169"/>
        <v>-86708210737335.422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-86708210737335.422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-361284211405.56427</v>
      </c>
      <c r="L4526" s="444">
        <f t="shared" ca="1" si="169"/>
        <v>-87069494948740.984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-87069494948740.984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-362789562286.42078</v>
      </c>
      <c r="L4527" s="444">
        <f t="shared" ca="1" si="169"/>
        <v>-87432284511027.406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-87432284511027.406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-364301185462.6142</v>
      </c>
      <c r="L4528" s="444">
        <f t="shared" ca="1" si="169"/>
        <v>-87796585696490.016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-87796585696490.016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-365819107068.70837</v>
      </c>
      <c r="L4529" s="444">
        <f t="shared" ca="1" si="169"/>
        <v>-88162404803558.719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-88162404803558.719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-367343353348.16132</v>
      </c>
      <c r="L4530" s="444">
        <f t="shared" ca="1" si="169"/>
        <v>-88529748156906.875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-88529748156906.875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-368873950653.77863</v>
      </c>
      <c r="L4531" s="444">
        <f t="shared" ca="1" si="169"/>
        <v>-88898622107560.656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-88898622107560.656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-370410925448.16937</v>
      </c>
      <c r="L4532" s="444">
        <f t="shared" ca="1" si="169"/>
        <v>-89269033033008.828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-89269033033008.828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-371954304304.20343</v>
      </c>
      <c r="L4533" s="444">
        <f t="shared" ca="1" si="169"/>
        <v>-89640987337313.031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-89640987337313.031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-373504113905.47095</v>
      </c>
      <c r="L4534" s="444">
        <f t="shared" ca="1" si="169"/>
        <v>-90014491451218.5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-90014491451218.5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-375060381046.74377</v>
      </c>
      <c r="L4535" s="444">
        <f t="shared" ca="1" si="169"/>
        <v>-90389551832265.25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-90389551832265.25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-376623132634.43854</v>
      </c>
      <c r="L4536" s="444">
        <f t="shared" ca="1" si="169"/>
        <v>-90766174964899.688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-90766174964899.688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-378192395687.08203</v>
      </c>
      <c r="L4537" s="444">
        <f t="shared" ca="1" si="169"/>
        <v>-91144367360586.766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-91144367360586.766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-379768197335.7782</v>
      </c>
      <c r="L4538" s="444">
        <f t="shared" ca="1" si="169"/>
        <v>-91524135557922.547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-91524135557922.547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-381350564824.67725</v>
      </c>
      <c r="L4539" s="444">
        <f t="shared" ca="1" si="169"/>
        <v>-91905486122747.219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-91905486122747.219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-382939525511.44672</v>
      </c>
      <c r="L4540" s="444">
        <f t="shared" ca="1" si="169"/>
        <v>-92288425648258.672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-92288425648258.672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-384535106867.74445</v>
      </c>
      <c r="L4541" s="444">
        <f t="shared" ca="1" si="169"/>
        <v>-92672960755126.422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-92672960755126.422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-386137336479.69342</v>
      </c>
      <c r="L4542" s="444">
        <f t="shared" ca="1" si="169"/>
        <v>-93059098091606.109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-93059098091606.109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-387746242048.35876</v>
      </c>
      <c r="L4543" s="444">
        <f t="shared" ca="1" si="169"/>
        <v>-93446844333654.469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-93446844333654.469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-389361851390.22693</v>
      </c>
      <c r="L4544" s="444">
        <f t="shared" ca="1" si="169"/>
        <v>-93836206185044.703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-93836206185044.703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-390984192437.68628</v>
      </c>
      <c r="L4545" s="444">
        <f t="shared" ca="1" si="169"/>
        <v>-94227190377482.391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-94227190377482.391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-392613293239.50995</v>
      </c>
      <c r="L4546" s="444">
        <f t="shared" ca="1" si="169"/>
        <v>-94619803670721.906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-94619803670721.906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-394249181961.34125</v>
      </c>
      <c r="L4547" s="444">
        <f t="shared" ca="1" si="169"/>
        <v>-95014052852683.25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-95014052852683.25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-395891886886.18018</v>
      </c>
      <c r="L4548" s="444">
        <f t="shared" ca="1" si="169"/>
        <v>-95409944739569.438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-95409944739569.438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-397541436414.87268</v>
      </c>
      <c r="L4549" s="444">
        <f t="shared" ca="1" si="169"/>
        <v>-95807486175984.313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-95807486175984.313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-399197859066.60132</v>
      </c>
      <c r="L4550" s="444">
        <f t="shared" ca="1" si="169"/>
        <v>-96206684035050.906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-96206684035050.906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-400861183479.37878</v>
      </c>
      <c r="L4551" s="444">
        <f t="shared" ca="1" si="169"/>
        <v>-96607545218530.281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-96607545218530.281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-402531438410.54285</v>
      </c>
      <c r="L4552" s="444">
        <f t="shared" ca="1" si="169"/>
        <v>-97010076656940.828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-97010076656940.828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-404208652737.25342</v>
      </c>
      <c r="L4553" s="444">
        <f t="shared" ca="1" si="169"/>
        <v>-97414285309678.078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-97414285309678.078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-405892855456.992</v>
      </c>
      <c r="L4554" s="444">
        <f t="shared" ca="1" si="169"/>
        <v>-97820178165135.063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-97820178165135.063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-407584075688.06274</v>
      </c>
      <c r="L4555" s="444">
        <f t="shared" ca="1" si="169"/>
        <v>-98227762240823.125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-98227762240823.125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-409282342670.09637</v>
      </c>
      <c r="L4556" s="444">
        <f t="shared" ca="1" si="169"/>
        <v>-98637044583493.219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-98637044583493.219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-410987685764.55505</v>
      </c>
      <c r="L4557" s="444">
        <f t="shared" ca="1" si="169"/>
        <v>-99048032269257.781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-99048032269257.781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-412700134455.24072</v>
      </c>
      <c r="L4558" s="444">
        <f t="shared" ca="1" si="169"/>
        <v>-99460732403713.016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-99460732403713.016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-414419718348.8042</v>
      </c>
      <c r="L4559" s="444">
        <f t="shared" ca="1" si="169"/>
        <v>-99875152122061.813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-99875152122061.813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-416146467175.25757</v>
      </c>
      <c r="L4560" s="444">
        <f t="shared" ca="1" si="169"/>
        <v>-100291298589237.06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-100291298589237.06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-417880410788.48773</v>
      </c>
      <c r="L4561" s="444">
        <f t="shared" ca="1" si="169"/>
        <v>-100709179000025.55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-100709179000025.55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-419621579166.77313</v>
      </c>
      <c r="L4562" s="444">
        <f t="shared" ca="1" si="169"/>
        <v>-101128800579192.31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-101128800579192.31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-421370002413.30127</v>
      </c>
      <c r="L4563" s="444">
        <f t="shared" ca="1" si="169"/>
        <v>-101550170581605.61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-101550170581605.61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-423125710756.69006</v>
      </c>
      <c r="L4564" s="444">
        <f t="shared" ca="1" si="169"/>
        <v>-101973296292362.3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-101973296292362.3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-424888734551.50958</v>
      </c>
      <c r="L4565" s="444">
        <f t="shared" ca="1" si="169"/>
        <v>-102398185026913.81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-102398185026913.81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-426659104278.80756</v>
      </c>
      <c r="L4566" s="444">
        <f t="shared" ca="1" si="169"/>
        <v>-102824844131192.63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-102824844131192.63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-428436850546.63593</v>
      </c>
      <c r="L4567" s="444">
        <f t="shared" ca="1" si="169"/>
        <v>-103253280981739.27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-103253280981739.27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-430222004090.58026</v>
      </c>
      <c r="L4568" s="444">
        <f t="shared" ca="1" si="169"/>
        <v>-103683502985829.84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-103683502985829.84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-432014595774.29102</v>
      </c>
      <c r="L4569" s="444">
        <f t="shared" ca="1" si="169"/>
        <v>-104115517581604.14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-104115517581604.14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-433814656590.01727</v>
      </c>
      <c r="L4570" s="444">
        <f t="shared" ca="1" si="169"/>
        <v>-104549332238194.16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-104549332238194.16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-435622217659.14233</v>
      </c>
      <c r="L4571" s="444">
        <f t="shared" ca="1" si="169"/>
        <v>-104984954455853.3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-104984954455853.3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-437437310232.72205</v>
      </c>
      <c r="L4572" s="444">
        <f t="shared" ca="1" si="169"/>
        <v>-105422391766086.02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-105422391766086.02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-439259965692.02509</v>
      </c>
      <c r="L4573" s="444">
        <f t="shared" ca="1" si="169"/>
        <v>-105861651731778.05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-105861651731778.05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-441090215549.0752</v>
      </c>
      <c r="L4574" s="444">
        <f t="shared" ca="1" si="169"/>
        <v>-106302741947327.13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-106302741947327.13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-442928091447.19635</v>
      </c>
      <c r="L4575" s="444">
        <f t="shared" ca="1" si="169"/>
        <v>-106745670038774.33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-106745670038774.33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-444773625161.55969</v>
      </c>
      <c r="L4576" s="444">
        <f t="shared" ca="1" si="169"/>
        <v>-107190443663935.89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-107190443663935.89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-446626848599.73285</v>
      </c>
      <c r="L4577" s="444">
        <f t="shared" ca="1" si="169"/>
        <v>-107637070512535.63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-107637070512535.63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-448487793802.23175</v>
      </c>
      <c r="L4578" s="444">
        <f t="shared" ca="1" si="169"/>
        <v>-108085558306337.86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-108085558306337.86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-450356492943.0744</v>
      </c>
      <c r="L4579" s="444">
        <f t="shared" ca="1" si="169"/>
        <v>-108535914799280.94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-108535914799280.94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-452232978330.33722</v>
      </c>
      <c r="L4580" s="444">
        <f t="shared" ca="1" si="169"/>
        <v>-108988147777611.28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-108988147777611.28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-454117282406.71368</v>
      </c>
      <c r="L4581" s="444">
        <f t="shared" ca="1" si="169"/>
        <v>-109442265060018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-109442265060018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-456009437750.07501</v>
      </c>
      <c r="L4582" s="444">
        <f t="shared" ca="1" si="169"/>
        <v>-109898274497768.08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-109898274497768.08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-457909477074.03363</v>
      </c>
      <c r="L4583" s="444">
        <f t="shared" ca="1" si="169"/>
        <v>-110356183974842.11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-110356183974842.11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-459817433228.50873</v>
      </c>
      <c r="L4584" s="444">
        <f t="shared" ca="1" si="169"/>
        <v>-110816001408070.63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-110816001408070.63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-461733339200.29425</v>
      </c>
      <c r="L4585" s="444">
        <f t="shared" ca="1" si="169"/>
        <v>-111277734747270.92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-111277734747270.92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-463657228113.62885</v>
      </c>
      <c r="L4586" s="444">
        <f t="shared" ca="1" si="169"/>
        <v>-111741391975384.55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-111741391975384.55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-465589133230.76892</v>
      </c>
      <c r="L4587" s="444">
        <f t="shared" ca="1" si="169"/>
        <v>-112206981108615.31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-112206981108615.31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-467529087952.56378</v>
      </c>
      <c r="L4588" s="444">
        <f t="shared" ca="1" si="169"/>
        <v>-112674510196567.88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-112674510196567.88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-469477125819.03271</v>
      </c>
      <c r="L4589" s="444">
        <f t="shared" ca="1" si="169"/>
        <v>-113143987322386.91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-113143987322386.91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-471433280509.9455</v>
      </c>
      <c r="L4590" s="444">
        <f t="shared" ca="1" si="169"/>
        <v>-113615420602896.86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-113615420602896.86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-473397585845.4035</v>
      </c>
      <c r="L4591" s="444">
        <f t="shared" ca="1" si="169"/>
        <v>-114088818188742.27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-114088818188742.27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-475370075786.42615</v>
      </c>
      <c r="L4592" s="444">
        <f t="shared" ca="1" si="169"/>
        <v>-114564188264528.69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-114564188264528.69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-477350784435.53613</v>
      </c>
      <c r="L4593" s="444">
        <f t="shared" ca="1" si="169"/>
        <v>-115041539048964.22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-115041539048964.22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-479339746037.35095</v>
      </c>
      <c r="L4594" s="444">
        <f t="shared" ca="1" si="169"/>
        <v>-115520878795001.56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-115520878795001.56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-481336994979.17316</v>
      </c>
      <c r="L4595" s="444">
        <f t="shared" ca="1" si="169"/>
        <v>-116002215789980.73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-116002215789980.73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-483342565791.58636</v>
      </c>
      <c r="L4596" s="444">
        <f t="shared" ca="1" si="169"/>
        <v>-116485558355772.33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-116485558355772.33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-485356493149.05133</v>
      </c>
      <c r="L4597" s="444">
        <f t="shared" ca="1" si="169"/>
        <v>-116970914848921.38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-116970914848921.38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-487378811870.50568</v>
      </c>
      <c r="L4598" s="444">
        <f t="shared" ref="L4598:L4852" ca="1" si="174">I4598-J4598+K4598</f>
        <v>-117458293660791.88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-117458293660791.88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-489409556919.96613</v>
      </c>
      <c r="L4599" s="444">
        <f t="shared" ca="1" si="174"/>
        <v>-117947703217711.84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-117947703217711.84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-491448763407.13263</v>
      </c>
      <c r="L4600" s="444">
        <f t="shared" ca="1" si="174"/>
        <v>-118439151981118.97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-118439151981118.97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-493496466587.99579</v>
      </c>
      <c r="L4601" s="444">
        <f t="shared" ca="1" si="174"/>
        <v>-118932648447706.97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-118932648447706.97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-495552701865.44568</v>
      </c>
      <c r="L4602" s="444">
        <f t="shared" ca="1" si="174"/>
        <v>-119428201149572.42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-119428201149572.42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-497617504789.88507</v>
      </c>
      <c r="L4603" s="444">
        <f t="shared" ca="1" si="174"/>
        <v>-119925818654362.31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-119925818654362.31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-499690911059.84296</v>
      </c>
      <c r="L4604" s="444">
        <f t="shared" ca="1" si="174"/>
        <v>-120425509565422.16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-120425509565422.16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-501772956522.59235</v>
      </c>
      <c r="L4605" s="444">
        <f t="shared" ca="1" si="174"/>
        <v>-120927282521944.75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-120927282521944.75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-503863677174.76978</v>
      </c>
      <c r="L4606" s="444">
        <f t="shared" ca="1" si="174"/>
        <v>-121431146199119.52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-121431146199119.52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-505963109162.99792</v>
      </c>
      <c r="L4607" s="444">
        <f t="shared" ca="1" si="174"/>
        <v>-121937109308282.52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-121937109308282.52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-508071288784.5105</v>
      </c>
      <c r="L4608" s="444">
        <f t="shared" ca="1" si="174"/>
        <v>-122445180597067.03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-122445180597067.03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-510188252487.77936</v>
      </c>
      <c r="L4609" s="444">
        <f t="shared" ca="1" si="174"/>
        <v>-122955368849554.81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-122955368849554.81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-512314036873.14508</v>
      </c>
      <c r="L4610" s="444">
        <f t="shared" ca="1" si="174"/>
        <v>-123467682886427.95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-123467682886427.95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-514448678693.44989</v>
      </c>
      <c r="L4611" s="444">
        <f t="shared" ca="1" si="174"/>
        <v>-123982131565121.41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-123982131565121.41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-516592214854.67255</v>
      </c>
      <c r="L4612" s="444">
        <f t="shared" ca="1" si="174"/>
        <v>-124498723779976.08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-124498723779976.08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-518744682416.56696</v>
      </c>
      <c r="L4613" s="444">
        <f t="shared" ca="1" si="174"/>
        <v>-125017468462392.64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-125017468462392.64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-520906118593.30267</v>
      </c>
      <c r="L4614" s="444">
        <f t="shared" ca="1" si="174"/>
        <v>-125538374580985.94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-125538374580985.94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-523076560754.10809</v>
      </c>
      <c r="L4615" s="444">
        <f t="shared" ca="1" si="174"/>
        <v>-126061451141740.05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-126061451141740.05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-525256046423.91687</v>
      </c>
      <c r="L4616" s="444">
        <f t="shared" ca="1" si="174"/>
        <v>-126586707188163.97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-126586707188163.97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-527444613284.0166</v>
      </c>
      <c r="L4617" s="444">
        <f t="shared" ca="1" si="174"/>
        <v>-127114151801447.98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-127114151801447.98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-529642299172.69995</v>
      </c>
      <c r="L4618" s="444">
        <f t="shared" ca="1" si="174"/>
        <v>-127643794100620.69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-127643794100620.69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-531849142085.91949</v>
      </c>
      <c r="L4619" s="444">
        <f t="shared" ca="1" si="174"/>
        <v>-128175643242706.61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-128175643242706.61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-534065180177.94427</v>
      </c>
      <c r="L4620" s="444">
        <f t="shared" ca="1" si="174"/>
        <v>-128709708422884.55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-128709708422884.55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-536290451762.01898</v>
      </c>
      <c r="L4621" s="444">
        <f t="shared" ca="1" si="174"/>
        <v>-129245998874646.56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-129245998874646.56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-538524995311.02728</v>
      </c>
      <c r="L4622" s="444">
        <f t="shared" ca="1" si="174"/>
        <v>-129784523869957.59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-129784523869957.59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-540768849458.15668</v>
      </c>
      <c r="L4623" s="444">
        <f t="shared" ca="1" si="174"/>
        <v>-130325292719415.75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-130325292719415.75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-543022052997.56561</v>
      </c>
      <c r="L4624" s="444">
        <f t="shared" ca="1" si="174"/>
        <v>-130868314772413.31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-130868314772413.31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-545284644885.05548</v>
      </c>
      <c r="L4625" s="444">
        <f t="shared" ca="1" si="174"/>
        <v>-131413599417298.38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-131413599417298.38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-547556664238.74323</v>
      </c>
      <c r="L4626" s="444">
        <f t="shared" ca="1" si="174"/>
        <v>-131961156081537.13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-131961156081537.13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-549838150339.73804</v>
      </c>
      <c r="L4627" s="444">
        <f t="shared" ca="1" si="174"/>
        <v>-132510994231876.86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-132510994231876.86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-552129142632.82019</v>
      </c>
      <c r="L4628" s="444">
        <f t="shared" ca="1" si="174"/>
        <v>-133063123374509.67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-133063123374509.67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-554429680727.12366</v>
      </c>
      <c r="L4629" s="444">
        <f t="shared" ca="1" si="174"/>
        <v>-133617553055236.8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-133617553055236.8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-556739804396.81995</v>
      </c>
      <c r="L4630" s="444">
        <f t="shared" ca="1" si="174"/>
        <v>-134174292859633.61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-134174292859633.61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-559059553581.80664</v>
      </c>
      <c r="L4631" s="444">
        <f t="shared" ca="1" si="174"/>
        <v>-134733352413215.42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-134733352413215.42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-561388968388.39758</v>
      </c>
      <c r="L4632" s="444">
        <f t="shared" ca="1" si="174"/>
        <v>-135294741381603.81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-135294741381603.81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-563728089090.01587</v>
      </c>
      <c r="L4633" s="444">
        <f t="shared" ca="1" si="174"/>
        <v>-135858469470693.83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-135858469470693.83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-566076956127.89099</v>
      </c>
      <c r="L4634" s="444">
        <f t="shared" ca="1" si="174"/>
        <v>-136424546426821.72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-136424546426821.72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-568435610111.7572</v>
      </c>
      <c r="L4635" s="444">
        <f t="shared" ca="1" si="174"/>
        <v>-136992982036933.47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-136992982036933.47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-570804091820.55615</v>
      </c>
      <c r="L4636" s="444">
        <f t="shared" ca="1" si="174"/>
        <v>-137563786128754.03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-137563786128754.03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-573182442203.14185</v>
      </c>
      <c r="L4637" s="444">
        <f t="shared" ca="1" si="174"/>
        <v>-138136968570957.17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-138136968570957.17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-575570702378.98816</v>
      </c>
      <c r="L4638" s="444">
        <f t="shared" ca="1" si="174"/>
        <v>-138712539273336.16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-138712539273336.16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-577968913638.90063</v>
      </c>
      <c r="L4639" s="444">
        <f t="shared" ca="1" si="174"/>
        <v>-139290508186975.06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-139290508186975.06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-580377117445.72949</v>
      </c>
      <c r="L4640" s="444">
        <f t="shared" ca="1" si="174"/>
        <v>-139870885304420.8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-139870885304420.8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-582795355435.08655</v>
      </c>
      <c r="L4641" s="444">
        <f t="shared" ca="1" si="174"/>
        <v>-140453680659855.89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-140453680659855.89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-585223669416.06616</v>
      </c>
      <c r="L4642" s="444">
        <f t="shared" ca="1" si="174"/>
        <v>-141038904329271.97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-141038904329271.97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-587662101371.96655</v>
      </c>
      <c r="L4643" s="444">
        <f t="shared" ca="1" si="174"/>
        <v>-141626566430643.94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-141626566430643.94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-590110693461.01636</v>
      </c>
      <c r="L4644" s="444">
        <f t="shared" ca="1" si="174"/>
        <v>-142216677124104.97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-142216677124104.97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-592569488017.104</v>
      </c>
      <c r="L4645" s="444">
        <f t="shared" ca="1" si="174"/>
        <v>-142809246612122.06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-142809246612122.06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-595038527550.50854</v>
      </c>
      <c r="L4646" s="444">
        <f t="shared" ca="1" si="174"/>
        <v>-143404285139672.56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-143404285139672.56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-597517854748.63562</v>
      </c>
      <c r="L4647" s="444">
        <f t="shared" ca="1" si="174"/>
        <v>-144001802994421.19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-144001802994421.19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-600007512476.75488</v>
      </c>
      <c r="L4648" s="444">
        <f t="shared" ca="1" si="174"/>
        <v>-144601810506897.94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-144601810506897.94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-602507543778.74146</v>
      </c>
      <c r="L4649" s="444">
        <f t="shared" ca="1" si="174"/>
        <v>-145204318050676.69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-145204318050676.69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-605017991877.81958</v>
      </c>
      <c r="L4650" s="444">
        <f t="shared" ca="1" si="174"/>
        <v>-145809336042554.5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-145809336042554.5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-607538900177.31042</v>
      </c>
      <c r="L4651" s="444">
        <f t="shared" ca="1" si="174"/>
        <v>-146416874942731.81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-146416874942731.81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-610070312261.38257</v>
      </c>
      <c r="L4652" s="444">
        <f t="shared" ca="1" si="174"/>
        <v>-147026945254993.19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-147026945254993.19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-612612271895.80493</v>
      </c>
      <c r="L4653" s="444">
        <f t="shared" ca="1" si="174"/>
        <v>-147639557526889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-147639557526889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-615164823028.7041</v>
      </c>
      <c r="L4654" s="444">
        <f t="shared" ca="1" si="174"/>
        <v>-148254722349917.72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-148254722349917.72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-617728009791.32385</v>
      </c>
      <c r="L4655" s="444">
        <f t="shared" ca="1" si="174"/>
        <v>-148872450359709.03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-148872450359709.03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-620301876498.7876</v>
      </c>
      <c r="L4656" s="444">
        <f t="shared" ca="1" si="174"/>
        <v>-149492752236207.81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-149492752236207.81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-622886467650.86584</v>
      </c>
      <c r="L4657" s="444">
        <f t="shared" ca="1" si="174"/>
        <v>-150115638703858.69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-150115638703858.69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-625481827932.74451</v>
      </c>
      <c r="L4658" s="444">
        <f t="shared" ca="1" si="174"/>
        <v>-150741120531791.44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-150741120531791.44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-628088002215.79761</v>
      </c>
      <c r="L4659" s="444">
        <f t="shared" ca="1" si="174"/>
        <v>-151369208534007.25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-151369208534007.25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-630705035558.36353</v>
      </c>
      <c r="L4660" s="444">
        <f t="shared" ca="1" si="174"/>
        <v>-151999913569565.63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-151999913569565.63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-633332973206.52344</v>
      </c>
      <c r="L4661" s="444">
        <f t="shared" ca="1" si="174"/>
        <v>-152633246542772.16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-152633246542772.16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-635971860594.88403</v>
      </c>
      <c r="L4662" s="444">
        <f t="shared" ca="1" si="174"/>
        <v>-153269218403367.03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-153269218403367.03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-638621743347.36267</v>
      </c>
      <c r="L4663" s="444">
        <f t="shared" ca="1" si="174"/>
        <v>-153907840146714.41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-153907840146714.41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-641282667277.97668</v>
      </c>
      <c r="L4664" s="444">
        <f t="shared" ca="1" si="174"/>
        <v>-154549122813992.38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-154549122813992.38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-643954678391.63489</v>
      </c>
      <c r="L4665" s="444">
        <f t="shared" ca="1" si="174"/>
        <v>-155193077492384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-155193077492384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-646637822884.93335</v>
      </c>
      <c r="L4666" s="444">
        <f t="shared" ca="1" si="174"/>
        <v>-155839715315268.94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-155839715315268.94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-649332147146.95386</v>
      </c>
      <c r="L4667" s="444">
        <f t="shared" ca="1" si="174"/>
        <v>-156489047462415.91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-156489047462415.91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-652037697760.06628</v>
      </c>
      <c r="L4668" s="444">
        <f t="shared" ca="1" si="174"/>
        <v>-157141085160175.97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-157141085160175.97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-654754521500.73315</v>
      </c>
      <c r="L4669" s="444">
        <f t="shared" ca="1" si="174"/>
        <v>-157795839681676.69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-157795839681676.69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-657482665340.31958</v>
      </c>
      <c r="L4670" s="444">
        <f t="shared" ca="1" si="174"/>
        <v>-158453322347017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-158453322347017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-660222176445.90417</v>
      </c>
      <c r="L4671" s="444">
        <f t="shared" ca="1" si="174"/>
        <v>-159113544523462.91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-159113544523462.91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-662973102181.09546</v>
      </c>
      <c r="L4672" s="444">
        <f t="shared" ca="1" si="174"/>
        <v>-159776517625644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-159776517625644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-665735490106.84998</v>
      </c>
      <c r="L4673" s="444">
        <f t="shared" ca="1" si="174"/>
        <v>-160442253115750.84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-160442253115750.84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-668509387982.29517</v>
      </c>
      <c r="L4674" s="444">
        <f t="shared" ca="1" si="174"/>
        <v>-161110762503733.13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-161110762503733.13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-671294843765.55469</v>
      </c>
      <c r="L4675" s="444">
        <f t="shared" ca="1" si="174"/>
        <v>-161782057347498.69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-161782057347498.69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-674091905614.57788</v>
      </c>
      <c r="L4676" s="444">
        <f t="shared" ca="1" si="174"/>
        <v>-162456149253113.25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-162456149253113.25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-676900621887.97192</v>
      </c>
      <c r="L4677" s="444">
        <f t="shared" ca="1" si="174"/>
        <v>-163133049875001.22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-163133049875001.22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-679721041145.83838</v>
      </c>
      <c r="L4678" s="444">
        <f t="shared" ca="1" si="174"/>
        <v>-163812770916147.06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-163812770916147.06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-682553212150.61279</v>
      </c>
      <c r="L4679" s="444">
        <f t="shared" ca="1" si="174"/>
        <v>-164495324128297.69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-164495324128297.69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-685397183867.90698</v>
      </c>
      <c r="L4680" s="444">
        <f t="shared" ca="1" si="174"/>
        <v>-165180721312165.59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-165180721312165.59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-688253005467.35669</v>
      </c>
      <c r="L4681" s="444">
        <f t="shared" ca="1" si="174"/>
        <v>-165868974317632.94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-165868974317632.94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-691120726323.47058</v>
      </c>
      <c r="L4682" s="444">
        <f t="shared" ca="1" si="174"/>
        <v>-166560095043956.41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-166560095043956.41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-694000396016.48499</v>
      </c>
      <c r="L4683" s="444">
        <f t="shared" ca="1" si="174"/>
        <v>-167254095439972.91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-167254095439972.91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-696892064333.22046</v>
      </c>
      <c r="L4684" s="444">
        <f t="shared" ca="1" si="174"/>
        <v>-167950987504306.13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-167950987504306.13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-699795781267.94214</v>
      </c>
      <c r="L4685" s="444">
        <f t="shared" ca="1" si="174"/>
        <v>-168650783285574.06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-168650783285574.06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-702711597023.22522</v>
      </c>
      <c r="L4686" s="444">
        <f t="shared" ca="1" si="174"/>
        <v>-169353494882597.28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-169353494882597.28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-705639562010.82202</v>
      </c>
      <c r="L4687" s="444">
        <f t="shared" ca="1" si="174"/>
        <v>-170059134444608.09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-170059134444608.09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-708579726852.53369</v>
      </c>
      <c r="L4688" s="444">
        <f t="shared" ca="1" si="174"/>
        <v>-170767714171460.63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-170767714171460.63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-711532142381.08594</v>
      </c>
      <c r="L4689" s="444">
        <f t="shared" ca="1" si="174"/>
        <v>-171479246313841.72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-171479246313841.72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-714496859641.0072</v>
      </c>
      <c r="L4690" s="444">
        <f t="shared" ca="1" si="174"/>
        <v>-172193743173482.72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-172193743173482.72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-717473929889.51135</v>
      </c>
      <c r="L4691" s="444">
        <f t="shared" ca="1" si="174"/>
        <v>-172911217103372.22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-172911217103372.22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-720463404597.38428</v>
      </c>
      <c r="L4692" s="444">
        <f t="shared" ca="1" si="174"/>
        <v>-173631680507969.59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-173631680507969.59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-723465335449.87329</v>
      </c>
      <c r="L4693" s="444">
        <f t="shared" ca="1" si="174"/>
        <v>-174355145843419.47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-174355145843419.47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-726479774347.58105</v>
      </c>
      <c r="L4694" s="444">
        <f t="shared" ca="1" si="174"/>
        <v>-175081625617767.06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-175081625617767.06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-729506773407.36279</v>
      </c>
      <c r="L4695" s="444">
        <f t="shared" ca="1" si="174"/>
        <v>-175811132391174.44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-175811132391174.44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-732546384963.22681</v>
      </c>
      <c r="L4696" s="444">
        <f t="shared" ca="1" si="174"/>
        <v>-176543678776137.66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-176543678776137.66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-735598661567.24023</v>
      </c>
      <c r="L4697" s="444">
        <f t="shared" ca="1" si="174"/>
        <v>-177279277437704.91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-177279277437704.91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-738663655990.43713</v>
      </c>
      <c r="L4698" s="444">
        <f t="shared" ca="1" si="174"/>
        <v>-178017941093695.34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-178017941093695.34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-741741421223.73059</v>
      </c>
      <c r="L4699" s="444">
        <f t="shared" ca="1" si="174"/>
        <v>-178759682514919.06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-178759682514919.06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-744832010478.82947</v>
      </c>
      <c r="L4700" s="444">
        <f t="shared" ca="1" si="174"/>
        <v>-179504514525397.91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-179504514525397.91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-747935477189.15796</v>
      </c>
      <c r="L4701" s="444">
        <f t="shared" ca="1" si="174"/>
        <v>-180252450002587.06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-180252450002587.06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-751051875010.77942</v>
      </c>
      <c r="L4702" s="444">
        <f t="shared" ca="1" si="174"/>
        <v>-181003501877597.84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-181003501877597.84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-754181257823.32434</v>
      </c>
      <c r="L4703" s="444">
        <f t="shared" ca="1" si="174"/>
        <v>-181757683135421.16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-181757683135421.16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-757323679730.92151</v>
      </c>
      <c r="L4704" s="444">
        <f t="shared" ca="1" si="174"/>
        <v>-182515006815152.06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-182515006815152.06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-760479195063.13354</v>
      </c>
      <c r="L4705" s="444">
        <f t="shared" ca="1" si="174"/>
        <v>-183275486010215.19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-183275486010215.19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-763647858375.89661</v>
      </c>
      <c r="L4706" s="444">
        <f t="shared" ca="1" si="174"/>
        <v>-184039133868591.09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-184039133868591.09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-766829724452.46289</v>
      </c>
      <c r="L4707" s="444">
        <f t="shared" ca="1" si="174"/>
        <v>-184805963593043.56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-184805963593043.56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-770024848304.34814</v>
      </c>
      <c r="L4708" s="444">
        <f t="shared" ca="1" si="174"/>
        <v>-185575988441347.91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-185575988441347.91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-773233285172.28296</v>
      </c>
      <c r="L4709" s="444">
        <f t="shared" ca="1" si="174"/>
        <v>-186349221726520.19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-186349221726520.19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-776455090527.16748</v>
      </c>
      <c r="L4710" s="444">
        <f t="shared" ca="1" si="174"/>
        <v>-187125676817047.34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-187125676817047.34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-779690320071.03064</v>
      </c>
      <c r="L4711" s="444">
        <f t="shared" ca="1" si="174"/>
        <v>-187905367137118.38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-187905367137118.38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-782939029737.99316</v>
      </c>
      <c r="L4712" s="444">
        <f t="shared" ca="1" si="174"/>
        <v>-188688306166856.38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-188688306166856.38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-786201275695.23486</v>
      </c>
      <c r="L4713" s="444">
        <f t="shared" ca="1" si="174"/>
        <v>-189474507442551.63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-189474507442551.63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-789477114343.96509</v>
      </c>
      <c r="L4714" s="444">
        <f t="shared" ca="1" si="174"/>
        <v>-190263984556895.59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-190263984556895.59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-792766602320.39832</v>
      </c>
      <c r="L4715" s="444">
        <f t="shared" ca="1" si="174"/>
        <v>-191056751159216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-191056751159216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-796069796496.73328</v>
      </c>
      <c r="L4716" s="444">
        <f t="shared" ca="1" si="174"/>
        <v>-191852820955712.72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-191852820955712.72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-799386753982.13635</v>
      </c>
      <c r="L4717" s="444">
        <f t="shared" ca="1" si="174"/>
        <v>-192652207709694.84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-192652207709694.84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-802717532123.72852</v>
      </c>
      <c r="L4718" s="444">
        <f t="shared" ca="1" si="174"/>
        <v>-193454925241818.56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-193454925241818.56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-806062188507.57739</v>
      </c>
      <c r="L4719" s="444">
        <f t="shared" ca="1" si="174"/>
        <v>-194260987430326.13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-194260987430326.13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-809420780959.69214</v>
      </c>
      <c r="L4720" s="444">
        <f t="shared" ca="1" si="174"/>
        <v>-195070408211285.81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-195070408211285.81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-812793367547.02417</v>
      </c>
      <c r="L4721" s="444">
        <f t="shared" ca="1" si="174"/>
        <v>-195883201578832.84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-195883201578832.84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-816180006578.47021</v>
      </c>
      <c r="L4722" s="444">
        <f t="shared" ca="1" si="174"/>
        <v>-196699381585411.31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-196699381585411.31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-819580756605.88049</v>
      </c>
      <c r="L4723" s="444">
        <f t="shared" ca="1" si="174"/>
        <v>-197518962342017.19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-197518962342017.19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-822995676425.07166</v>
      </c>
      <c r="L4724" s="444">
        <f t="shared" ca="1" si="174"/>
        <v>-198341958018442.25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-198341958018442.25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-826424825076.84265</v>
      </c>
      <c r="L4725" s="444">
        <f t="shared" ca="1" si="174"/>
        <v>-199168382843519.09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-199168382843519.09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-829868261847.99622</v>
      </c>
      <c r="L4726" s="444">
        <f t="shared" ca="1" si="174"/>
        <v>-199998251105367.09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-199998251105367.09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-833326046272.36292</v>
      </c>
      <c r="L4727" s="444">
        <f t="shared" ca="1" si="174"/>
        <v>-200831577151639.47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-200831577151639.47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-836798238131.83105</v>
      </c>
      <c r="L4728" s="444">
        <f t="shared" ca="1" si="174"/>
        <v>-201668375389771.31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-201668375389771.31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-840284897457.38049</v>
      </c>
      <c r="L4729" s="444">
        <f t="shared" ca="1" si="174"/>
        <v>-202508660287228.69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-202508660287228.69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-843786084530.11951</v>
      </c>
      <c r="L4730" s="444">
        <f t="shared" ca="1" si="174"/>
        <v>-203352446371758.81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-203352446371758.81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-847301859882.32837</v>
      </c>
      <c r="L4731" s="444">
        <f t="shared" ca="1" si="174"/>
        <v>-204199748231641.16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-204199748231641.16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-850832284298.50476</v>
      </c>
      <c r="L4732" s="444">
        <f t="shared" ca="1" si="174"/>
        <v>-205050580515939.66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-205050580515939.66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-854377418816.41528</v>
      </c>
      <c r="L4733" s="444">
        <f t="shared" ca="1" si="174"/>
        <v>-205904957934756.06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-205904957934756.06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-857937324728.15027</v>
      </c>
      <c r="L4734" s="444">
        <f t="shared" ca="1" si="174"/>
        <v>-206762895259484.22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-206762895259484.22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-861512063581.1842</v>
      </c>
      <c r="L4735" s="444">
        <f t="shared" ca="1" si="174"/>
        <v>-207624407323065.41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-207624407323065.41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-865101697179.43921</v>
      </c>
      <c r="L4736" s="444">
        <f t="shared" ca="1" si="174"/>
        <v>-208489509020244.84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-208489509020244.84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-868706287584.35352</v>
      </c>
      <c r="L4737" s="444">
        <f t="shared" ca="1" si="174"/>
        <v>-209358215307829.19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-209358215307829.19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-872325897115.95496</v>
      </c>
      <c r="L4738" s="444">
        <f t="shared" ca="1" si="174"/>
        <v>-210230541204945.16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-210230541204945.16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-875960588353.93811</v>
      </c>
      <c r="L4739" s="444">
        <f t="shared" ca="1" si="174"/>
        <v>-211106501793299.09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-211106501793299.09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-879610424138.74622</v>
      </c>
      <c r="L4740" s="444">
        <f t="shared" ca="1" si="174"/>
        <v>-211986112217437.84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-211986112217437.84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-883275467572.65771</v>
      </c>
      <c r="L4741" s="444">
        <f t="shared" ca="1" si="174"/>
        <v>-212869387685010.5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-212869387685010.5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-886955782020.87708</v>
      </c>
      <c r="L4742" s="444">
        <f t="shared" ca="1" si="174"/>
        <v>-213756343467031.38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-213756343467031.38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-890651431112.63074</v>
      </c>
      <c r="L4743" s="444">
        <f t="shared" ca="1" si="174"/>
        <v>-214646994898144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-214646994898144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-894362478742.2666</v>
      </c>
      <c r="L4744" s="444">
        <f t="shared" ca="1" si="174"/>
        <v>-215541357376886.28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-215541357376886.28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-898088989070.3595</v>
      </c>
      <c r="L4745" s="444">
        <f t="shared" ca="1" si="174"/>
        <v>-216439446365956.66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-216439446365956.66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-901831026524.81934</v>
      </c>
      <c r="L4746" s="444">
        <f t="shared" ca="1" si="174"/>
        <v>-217341277392481.47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-217341277392481.47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-905588655802.0061</v>
      </c>
      <c r="L4747" s="444">
        <f t="shared" ca="1" si="174"/>
        <v>-218246866048283.47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-218246866048283.47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-909361941867.84778</v>
      </c>
      <c r="L4748" s="444">
        <f t="shared" ca="1" si="174"/>
        <v>-219156227990151.31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-219156227990151.31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-913150949958.96375</v>
      </c>
      <c r="L4749" s="444">
        <f t="shared" ca="1" si="174"/>
        <v>-220069378940110.28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-220069378940110.28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-916955745583.79285</v>
      </c>
      <c r="L4750" s="444">
        <f t="shared" ca="1" si="174"/>
        <v>-220986334685694.06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-220986334685694.06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-920776394523.72534</v>
      </c>
      <c r="L4751" s="444">
        <f t="shared" ca="1" si="174"/>
        <v>-221907111080217.78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-221907111080217.78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-924612962834.24072</v>
      </c>
      <c r="L4752" s="444">
        <f t="shared" ca="1" si="174"/>
        <v>-222831724043052.03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-222831724043052.03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-928465516846.04993</v>
      </c>
      <c r="L4753" s="444">
        <f t="shared" ca="1" si="174"/>
        <v>-223760189559898.09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-223760189559898.09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-932334123166.24207</v>
      </c>
      <c r="L4754" s="444">
        <f t="shared" ca="1" si="174"/>
        <v>-224692523683064.34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-224692523683064.34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-936218848679.43469</v>
      </c>
      <c r="L4755" s="444">
        <f t="shared" ca="1" si="174"/>
        <v>-225628742531743.78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-225628742531743.78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-940119760548.93237</v>
      </c>
      <c r="L4756" s="444">
        <f t="shared" ca="1" si="174"/>
        <v>-226568862292292.72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-226568862292292.72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-944036926217.88635</v>
      </c>
      <c r="L4757" s="444">
        <f t="shared" ca="1" si="174"/>
        <v>-227512899218510.59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-227512899218510.59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-947970413410.46082</v>
      </c>
      <c r="L4758" s="444">
        <f t="shared" ca="1" si="174"/>
        <v>-228460869631921.06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-228460869631921.06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-951920290133.00439</v>
      </c>
      <c r="L4759" s="444">
        <f t="shared" ca="1" si="174"/>
        <v>-229412789922054.06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-229412789922054.06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-955886624675.22522</v>
      </c>
      <c r="L4760" s="444">
        <f t="shared" ca="1" si="174"/>
        <v>-230368676546729.28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-230368676546729.28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-959869485611.37183</v>
      </c>
      <c r="L4761" s="444">
        <f t="shared" ca="1" si="174"/>
        <v>-231328546032340.66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-231328546032340.66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-963868941801.41943</v>
      </c>
      <c r="L4762" s="444">
        <f t="shared" ca="1" si="174"/>
        <v>-232292414974142.06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-232292414974142.06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-967885062392.25854</v>
      </c>
      <c r="L4763" s="444">
        <f t="shared" ca="1" si="174"/>
        <v>-233260300036534.31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-233260300036534.31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-971917916818.89307</v>
      </c>
      <c r="L4764" s="444">
        <f t="shared" ca="1" si="174"/>
        <v>-234232217953353.22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-234232217953353.22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-975967574805.63843</v>
      </c>
      <c r="L4765" s="444">
        <f t="shared" ca="1" si="174"/>
        <v>-235208185528158.84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-235208185528158.84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-980034106367.32837</v>
      </c>
      <c r="L4766" s="444">
        <f t="shared" ca="1" si="174"/>
        <v>-236188219634526.19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-236188219634526.19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-984117581810.52576</v>
      </c>
      <c r="L4767" s="444">
        <f t="shared" ca="1" si="174"/>
        <v>-237172337216336.72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-237172337216336.72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-988218071734.73633</v>
      </c>
      <c r="L4768" s="444">
        <f t="shared" ca="1" si="174"/>
        <v>-238160555288071.47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-238160555288071.47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-992335647033.6311</v>
      </c>
      <c r="L4769" s="444">
        <f t="shared" ca="1" si="174"/>
        <v>-239152890935105.09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-239152890935105.09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-996470378896.27124</v>
      </c>
      <c r="L4770" s="444">
        <f t="shared" ca="1" si="174"/>
        <v>-240149361314001.38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-240149361314001.38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-1000622338808.3389</v>
      </c>
      <c r="L4771" s="444">
        <f t="shared" ca="1" si="174"/>
        <v>-241149983652809.72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-241149983652809.72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-1004791598553.3738</v>
      </c>
      <c r="L4772" s="444">
        <f t="shared" ca="1" si="174"/>
        <v>-242154775251363.09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-242154775251363.09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-1008978230214.0128</v>
      </c>
      <c r="L4773" s="444">
        <f t="shared" ca="1" si="174"/>
        <v>-243163753481577.09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-243163753481577.09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-1013182306173.2379</v>
      </c>
      <c r="L4774" s="444">
        <f t="shared" ca="1" si="174"/>
        <v>-244176935787750.34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-244176935787750.34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-1017403899115.6265</v>
      </c>
      <c r="L4775" s="444">
        <f t="shared" ca="1" si="174"/>
        <v>-245194339686865.97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-245194339686865.97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-1021643082028.608</v>
      </c>
      <c r="L4776" s="444">
        <f t="shared" ca="1" si="174"/>
        <v>-246215982768894.56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-246215982768894.56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-1025899928203.7274</v>
      </c>
      <c r="L4777" s="444">
        <f t="shared" ca="1" si="174"/>
        <v>-247241882697098.28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-247241882697098.28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-1030174511237.9095</v>
      </c>
      <c r="L4778" s="444">
        <f t="shared" ca="1" si="174"/>
        <v>-248272057208336.19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-248272057208336.19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-1034466905034.7341</v>
      </c>
      <c r="L4779" s="444">
        <f t="shared" ca="1" si="174"/>
        <v>-249306524113370.91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-249306524113370.91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-1038777183805.712</v>
      </c>
      <c r="L4780" s="444">
        <f t="shared" ca="1" si="174"/>
        <v>-250345301297176.63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-250345301297176.63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-1043105422071.5691</v>
      </c>
      <c r="L4781" s="444">
        <f t="shared" ca="1" si="174"/>
        <v>-251388406719248.19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-251388406719248.19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-1047451694663.5342</v>
      </c>
      <c r="L4782" s="444">
        <f t="shared" ca="1" si="174"/>
        <v>-252435858413911.72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-252435858413911.72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-1051816076724.632</v>
      </c>
      <c r="L4783" s="444">
        <f t="shared" ca="1" si="174"/>
        <v>-253487674490636.34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-253487674490636.34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-1056198643710.9847</v>
      </c>
      <c r="L4784" s="444">
        <f t="shared" ca="1" si="174"/>
        <v>-254543873134347.34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-254543873134347.34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-1060599471393.114</v>
      </c>
      <c r="L4785" s="444">
        <f t="shared" ca="1" si="174"/>
        <v>-255604472605740.47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-255604472605740.47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-1065018635857.2518</v>
      </c>
      <c r="L4786" s="444">
        <f t="shared" ca="1" si="174"/>
        <v>-256669491241597.72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-256669491241597.72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-1069456213506.6571</v>
      </c>
      <c r="L4787" s="444">
        <f t="shared" ca="1" si="174"/>
        <v>-257738947455104.38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-257738947455104.38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-1073912281062.9349</v>
      </c>
      <c r="L4788" s="444">
        <f t="shared" ca="1" si="174"/>
        <v>-258812859736167.31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-258812859736167.31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-1078386915567.3638</v>
      </c>
      <c r="L4789" s="444">
        <f t="shared" ca="1" si="174"/>
        <v>-259891246651734.69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-259891246651734.69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-1082880194382.2279</v>
      </c>
      <c r="L4790" s="444">
        <f t="shared" ca="1" si="174"/>
        <v>-260974126846116.91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-260974126846116.91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-1087392195192.1538</v>
      </c>
      <c r="L4791" s="444">
        <f t="shared" ca="1" si="174"/>
        <v>-262061519041309.06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-262061519041309.06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-1091922996005.4542</v>
      </c>
      <c r="L4792" s="444">
        <f t="shared" ca="1" si="174"/>
        <v>-263153442037314.53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-263153442037314.53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-1096472675155.4773</v>
      </c>
      <c r="L4793" s="444">
        <f t="shared" ca="1" si="174"/>
        <v>-264249914712470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-264249914712470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-1101041311301.9583</v>
      </c>
      <c r="L4794" s="444">
        <f t="shared" ca="1" si="174"/>
        <v>-265350956023771.97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-265350956023771.97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-1105628983432.3833</v>
      </c>
      <c r="L4795" s="444">
        <f t="shared" ca="1" si="174"/>
        <v>-266456585007204.34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-266456585007204.34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-1110235770863.3513</v>
      </c>
      <c r="L4796" s="444">
        <f t="shared" ca="1" si="174"/>
        <v>-267566820778067.69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-267566820778067.69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-1114861753241.9487</v>
      </c>
      <c r="L4797" s="444">
        <f t="shared" ca="1" si="174"/>
        <v>-268681682531309.63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-268681682531309.63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-1119507010547.1235</v>
      </c>
      <c r="L4798" s="444">
        <f t="shared" ca="1" si="174"/>
        <v>-269801189541856.75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-269801189541856.75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-1124171623091.0698</v>
      </c>
      <c r="L4799" s="444">
        <f t="shared" ca="1" si="174"/>
        <v>-270925361164947.81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-270925361164947.81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-1128855671520.616</v>
      </c>
      <c r="L4800" s="444">
        <f t="shared" ca="1" si="174"/>
        <v>-272054216836468.44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-272054216836468.44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-1133559236818.6184</v>
      </c>
      <c r="L4801" s="444">
        <f t="shared" ca="1" si="174"/>
        <v>-273187776073287.06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-273187776073287.06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-1138282400305.3628</v>
      </c>
      <c r="L4802" s="444">
        <f t="shared" ca="1" si="174"/>
        <v>-274326058473592.44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-274326058473592.44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-1143025243639.9685</v>
      </c>
      <c r="L4803" s="444">
        <f t="shared" ca="1" si="174"/>
        <v>-275469083717232.41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-275469083717232.41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-1147787848821.8018</v>
      </c>
      <c r="L4804" s="444">
        <f t="shared" ca="1" si="174"/>
        <v>-276616871566054.22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-276616871566054.22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-1152570298191.8926</v>
      </c>
      <c r="L4805" s="444">
        <f t="shared" ca="1" si="174"/>
        <v>-277769441864246.13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-277769441864246.13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-1157372674434.3589</v>
      </c>
      <c r="L4806" s="444">
        <f t="shared" ca="1" si="174"/>
        <v>-278926814538680.47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-278926814538680.47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-1162195060577.8352</v>
      </c>
      <c r="L4807" s="444">
        <f t="shared" ca="1" si="174"/>
        <v>-280089009599258.31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-280089009599258.31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-1167037539996.9097</v>
      </c>
      <c r="L4808" s="444">
        <f t="shared" ca="1" si="174"/>
        <v>-281256047139255.22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-281256047139255.22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-1171900196413.5632</v>
      </c>
      <c r="L4809" s="444">
        <f t="shared" ca="1" si="174"/>
        <v>-282427947335668.81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-282427947335668.81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-1176783113898.6201</v>
      </c>
      <c r="L4810" s="444">
        <f t="shared" ca="1" si="174"/>
        <v>-283604730449567.44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-283604730449567.44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-1181686376873.1978</v>
      </c>
      <c r="L4811" s="444">
        <f t="shared" ca="1" si="174"/>
        <v>-284786416826440.63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-284786416826440.63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-1186610070110.1692</v>
      </c>
      <c r="L4812" s="444">
        <f t="shared" ca="1" si="174"/>
        <v>-285973026896550.81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-285973026896550.81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-1191554278735.6284</v>
      </c>
      <c r="L4813" s="444">
        <f t="shared" ca="1" si="174"/>
        <v>-287164581175286.44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-287164581175286.44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-1196519088230.3601</v>
      </c>
      <c r="L4814" s="444">
        <f t="shared" ca="1" si="174"/>
        <v>-288361100263516.81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-288361100263516.81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-1201504584431.3201</v>
      </c>
      <c r="L4815" s="444">
        <f t="shared" ca="1" si="174"/>
        <v>-289562604847948.13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-289562604847948.13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-1206510853533.1172</v>
      </c>
      <c r="L4816" s="444">
        <f t="shared" ca="1" si="174"/>
        <v>-290769115701481.25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-290769115701481.25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-1211537982089.5051</v>
      </c>
      <c r="L4817" s="444">
        <f t="shared" ca="1" si="174"/>
        <v>-291980653683570.75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-291980653683570.75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-1216586057014.8782</v>
      </c>
      <c r="L4818" s="444">
        <f t="shared" ca="1" si="174"/>
        <v>-293197239740585.63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-293197239740585.63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-1221655165585.7734</v>
      </c>
      <c r="L4819" s="444">
        <f t="shared" ca="1" si="174"/>
        <v>-294418894906171.38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-294418894906171.38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-1226745395442.3806</v>
      </c>
      <c r="L4820" s="444">
        <f t="shared" ca="1" si="174"/>
        <v>-295645640301613.75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-295645640301613.75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-1231856834590.0574</v>
      </c>
      <c r="L4821" s="444">
        <f t="shared" ca="1" si="174"/>
        <v>-296877497136203.81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-296877497136203.81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-1236989571400.8491</v>
      </c>
      <c r="L4822" s="444">
        <f t="shared" ca="1" si="174"/>
        <v>-298114486707604.69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-298114486707604.69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-1242143694615.0195</v>
      </c>
      <c r="L4823" s="444">
        <f t="shared" ca="1" si="174"/>
        <v>-299356630402219.69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-299356630402219.69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-1247319293342.582</v>
      </c>
      <c r="L4824" s="444">
        <f t="shared" ca="1" si="174"/>
        <v>-300603949695562.25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-300603949695562.25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-1252516457064.8428</v>
      </c>
      <c r="L4825" s="444">
        <f t="shared" ca="1" si="174"/>
        <v>-301856466152627.06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-301856466152627.06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-1257735275635.946</v>
      </c>
      <c r="L4826" s="444">
        <f t="shared" ca="1" si="174"/>
        <v>-303114201428263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-303114201428263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-1262975839284.4292</v>
      </c>
      <c r="L4827" s="444">
        <f t="shared" ca="1" si="174"/>
        <v>-304377177267547.44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-304377177267547.44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-1268238238614.781</v>
      </c>
      <c r="L4828" s="444">
        <f t="shared" ca="1" si="174"/>
        <v>-305645415506162.19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-305645415506162.19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-1273522564609.009</v>
      </c>
      <c r="L4829" s="444">
        <f t="shared" ca="1" si="174"/>
        <v>-306918938070771.19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-306918938070771.19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-1278828908628.2134</v>
      </c>
      <c r="L4830" s="444">
        <f t="shared" ca="1" si="174"/>
        <v>-308197766979399.38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-308197766979399.38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-1284157362414.1641</v>
      </c>
      <c r="L4831" s="444">
        <f t="shared" ca="1" si="174"/>
        <v>-309481924341813.56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-309481924341813.56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-1289508018090.8899</v>
      </c>
      <c r="L4832" s="444">
        <f t="shared" ca="1" si="174"/>
        <v>-310771432359904.44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-310771432359904.44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-1294880968166.2686</v>
      </c>
      <c r="L4833" s="444">
        <f t="shared" ca="1" si="174"/>
        <v>-312066313328070.69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-312066313328070.69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-1300276305533.6279</v>
      </c>
      <c r="L4834" s="444">
        <f t="shared" ca="1" si="174"/>
        <v>-313366589633604.31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-313366589633604.31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-1305694123473.3513</v>
      </c>
      <c r="L4835" s="444">
        <f t="shared" ca="1" si="174"/>
        <v>-314672283757077.69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-314672283757077.69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-1311134515654.4902</v>
      </c>
      <c r="L4836" s="444">
        <f t="shared" ca="1" si="174"/>
        <v>-315983418272732.19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-315983418272732.19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-1316597576136.384</v>
      </c>
      <c r="L4837" s="444">
        <f t="shared" ca="1" si="174"/>
        <v>-317300015848868.56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-317300015848868.56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-1322083399370.2856</v>
      </c>
      <c r="L4838" s="444">
        <f t="shared" ca="1" si="174"/>
        <v>-318622099248238.88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-318622099248238.88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-1327592080200.9954</v>
      </c>
      <c r="L4839" s="444">
        <f t="shared" ca="1" si="174"/>
        <v>-319949691328439.88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-319949691328439.88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-1333123713868.4995</v>
      </c>
      <c r="L4840" s="444">
        <f t="shared" ca="1" si="174"/>
        <v>-321282815042308.38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-321282815042308.38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-1338678396009.6182</v>
      </c>
      <c r="L4841" s="444">
        <f t="shared" ca="1" si="174"/>
        <v>-322621493438318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-322621493438318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-1344256222659.6582</v>
      </c>
      <c r="L4842" s="444">
        <f t="shared" ca="1" si="174"/>
        <v>-323965749660977.69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-323965749660977.69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-1349857290254.0737</v>
      </c>
      <c r="L4843" s="444">
        <f t="shared" ca="1" si="174"/>
        <v>-325315606951231.75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-325315606951231.75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-1355481695630.1323</v>
      </c>
      <c r="L4844" s="444">
        <f t="shared" ca="1" si="174"/>
        <v>-326671088646861.88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-326671088646861.88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-1361129536028.5911</v>
      </c>
      <c r="L4845" s="444">
        <f t="shared" ca="1" si="174"/>
        <v>-328032218182890.44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-328032218182890.44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-1366800909095.3767</v>
      </c>
      <c r="L4846" s="444">
        <f t="shared" ca="1" si="174"/>
        <v>-329399019091985.81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-329399019091985.81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-1372495912883.2742</v>
      </c>
      <c r="L4847" s="444">
        <f t="shared" ca="1" si="174"/>
        <v>-330771515004869.06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-330771515004869.06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-1378214645853.6211</v>
      </c>
      <c r="L4848" s="444">
        <f t="shared" ca="1" si="174"/>
        <v>-332149729650722.69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-332149729650722.69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-1383957206878.0112</v>
      </c>
      <c r="L4849" s="444">
        <f t="shared" ca="1" si="174"/>
        <v>-333533686857600.69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-333533686857600.69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-1389723695240.0029</v>
      </c>
      <c r="L4850" s="444">
        <f t="shared" ca="1" si="174"/>
        <v>-334923410552840.69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-334923410552840.69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-1395514210636.8362</v>
      </c>
      <c r="L4851" s="444">
        <f t="shared" ca="1" si="174"/>
        <v>-336318924763477.5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-336318924763477.5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-1401328853181.1563</v>
      </c>
      <c r="L4852" s="444">
        <f t="shared" ca="1" si="174"/>
        <v>-337720253616658.63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-337720253616658.63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-1407167723402.7441</v>
      </c>
      <c r="L4853" s="444">
        <f t="shared" ref="L4853:L5107" ca="1" si="179">I4853-J4853+K4853</f>
        <v>-339127421340061.38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-339127421340061.38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-1413030922250.2556</v>
      </c>
      <c r="L4854" s="444">
        <f t="shared" ca="1" si="179"/>
        <v>-340540452262311.63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-340540452262311.63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-1418918551092.9651</v>
      </c>
      <c r="L4855" s="444">
        <f t="shared" ca="1" si="179"/>
        <v>-341959370813404.56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-341959370813404.56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-1424830711722.519</v>
      </c>
      <c r="L4856" s="444">
        <f t="shared" ca="1" si="179"/>
        <v>-343384201525127.06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-343384201525127.06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-1430767506354.696</v>
      </c>
      <c r="L4857" s="444">
        <f t="shared" ca="1" si="179"/>
        <v>-344814969031481.75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-344814969031481.75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-1436729037631.1738</v>
      </c>
      <c r="L4858" s="444">
        <f t="shared" ca="1" si="179"/>
        <v>-346251698069112.94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-346251698069112.94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-1442715408621.304</v>
      </c>
      <c r="L4859" s="444">
        <f t="shared" ca="1" si="179"/>
        <v>-347694413477734.25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-347694413477734.25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-1448726722823.8926</v>
      </c>
      <c r="L4860" s="444">
        <f t="shared" ca="1" si="179"/>
        <v>-349143140200558.13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-349143140200558.13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-1454763084168.9922</v>
      </c>
      <c r="L4861" s="444">
        <f t="shared" ca="1" si="179"/>
        <v>-350597903284727.13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-350597903284727.13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-1460824597019.6963</v>
      </c>
      <c r="L4862" s="444">
        <f t="shared" ca="1" si="179"/>
        <v>-352058727881746.81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-352058727881746.81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-1466911366173.9451</v>
      </c>
      <c r="L4863" s="444">
        <f t="shared" ca="1" si="179"/>
        <v>-353525639247920.75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-353525639247920.75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-1473023496866.3364</v>
      </c>
      <c r="L4864" s="444">
        <f t="shared" ca="1" si="179"/>
        <v>-354998662744787.06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-354998662744787.06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-1479161094769.946</v>
      </c>
      <c r="L4865" s="444">
        <f t="shared" ca="1" si="179"/>
        <v>-356477823839557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-356477823839557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-1485324265998.1541</v>
      </c>
      <c r="L4866" s="444">
        <f t="shared" ca="1" si="179"/>
        <v>-357963148105555.13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-357963148105555.13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-1491513117106.4797</v>
      </c>
      <c r="L4867" s="444">
        <f t="shared" ca="1" si="179"/>
        <v>-359454661222661.63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-359454661222661.63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-1497727755094.4233</v>
      </c>
      <c r="L4868" s="444">
        <f t="shared" ca="1" si="179"/>
        <v>-360952388977756.06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-360952388977756.06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-1503968287407.3169</v>
      </c>
      <c r="L4869" s="444">
        <f t="shared" ca="1" si="179"/>
        <v>-362456357265163.38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-362456357265163.38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-1510234821938.1807</v>
      </c>
      <c r="L4870" s="444">
        <f t="shared" ca="1" si="179"/>
        <v>-363966592087101.56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-363966592087101.56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-1516527467029.5898</v>
      </c>
      <c r="L4871" s="444">
        <f t="shared" ca="1" si="179"/>
        <v>-365483119554131.13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-365483119554131.13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-1522846331475.5464</v>
      </c>
      <c r="L4872" s="444">
        <f t="shared" ca="1" si="179"/>
        <v>-367005965885606.69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-367005965885606.69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-1529191524523.3611</v>
      </c>
      <c r="L4873" s="444">
        <f t="shared" ca="1" si="179"/>
        <v>-368535157410130.06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-368535157410130.06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-1535563155875.542</v>
      </c>
      <c r="L4874" s="444">
        <f t="shared" ca="1" si="179"/>
        <v>-370070720566005.63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-370070720566005.63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-1541961335691.6902</v>
      </c>
      <c r="L4875" s="444">
        <f t="shared" ca="1" si="179"/>
        <v>-371612681901697.31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-371612681901697.31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-1548386174590.4055</v>
      </c>
      <c r="L4876" s="444">
        <f t="shared" ca="1" si="179"/>
        <v>-373161068076287.69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-373161068076287.69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-1554837783651.1987</v>
      </c>
      <c r="L4877" s="444">
        <f t="shared" ca="1" si="179"/>
        <v>-374715905859938.88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-374715905859938.88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-1561316274416.4119</v>
      </c>
      <c r="L4878" s="444">
        <f t="shared" ca="1" si="179"/>
        <v>-376277222134355.31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-376277222134355.31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-1567821758893.1472</v>
      </c>
      <c r="L4879" s="444">
        <f t="shared" ca="1" si="179"/>
        <v>-377845043893248.44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-377845043893248.44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-1574354349555.2019</v>
      </c>
      <c r="L4880" s="444">
        <f t="shared" ca="1" si="179"/>
        <v>-379419398242803.63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-379419398242803.63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-1580914159345.0151</v>
      </c>
      <c r="L4881" s="444">
        <f t="shared" ca="1" si="179"/>
        <v>-381000312402148.63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-381000312402148.63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-1587501301675.6191</v>
      </c>
      <c r="L4882" s="444">
        <f t="shared" ca="1" si="179"/>
        <v>-382587813703824.25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-382587813703824.25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-1594115890432.6011</v>
      </c>
      <c r="L4883" s="444">
        <f t="shared" ca="1" si="179"/>
        <v>-384181929594256.88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-384181929594256.88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-1600758039976.0703</v>
      </c>
      <c r="L4884" s="444">
        <f t="shared" ca="1" si="179"/>
        <v>-385782687634232.94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-385782687634232.94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-1607427865142.6372</v>
      </c>
      <c r="L4885" s="444">
        <f t="shared" ca="1" si="179"/>
        <v>-387390115499375.56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-387390115499375.56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-1614125481247.3982</v>
      </c>
      <c r="L4886" s="444">
        <f t="shared" ca="1" si="179"/>
        <v>-389004240980622.94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-389004240980622.94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-1620851004085.929</v>
      </c>
      <c r="L4887" s="444">
        <f t="shared" ca="1" si="179"/>
        <v>-390625091984708.88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-390625091984708.88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-1627604549936.2869</v>
      </c>
      <c r="L4888" s="444">
        <f t="shared" ca="1" si="179"/>
        <v>-392252696534645.19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-392252696534645.19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-1634386235561.0215</v>
      </c>
      <c r="L4889" s="444">
        <f t="shared" ca="1" si="179"/>
        <v>-393887082770206.19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-393887082770206.19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-1641196178209.1924</v>
      </c>
      <c r="L4890" s="444">
        <f t="shared" ca="1" si="179"/>
        <v>-395528278948415.38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-395528278948415.38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-1648034495618.3975</v>
      </c>
      <c r="L4891" s="444">
        <f t="shared" ca="1" si="179"/>
        <v>-397176313444033.75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-397176313444033.75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-1654901306016.8074</v>
      </c>
      <c r="L4892" s="444">
        <f t="shared" ca="1" si="179"/>
        <v>-398831214750050.56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-398831214750050.56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-1661796728125.2107</v>
      </c>
      <c r="L4893" s="444">
        <f t="shared" ca="1" si="179"/>
        <v>-400493011478175.75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-400493011478175.75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-1668720881159.0657</v>
      </c>
      <c r="L4894" s="444">
        <f t="shared" ca="1" si="179"/>
        <v>-402161732359334.81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-402161732359334.81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-1675673884830.5618</v>
      </c>
      <c r="L4895" s="444">
        <f t="shared" ca="1" si="179"/>
        <v>-403837406244165.38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-403837406244165.38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-1682655859350.689</v>
      </c>
      <c r="L4896" s="444">
        <f t="shared" ca="1" si="179"/>
        <v>-405520062103516.06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-405520062103516.06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-1689666925431.3169</v>
      </c>
      <c r="L4897" s="444">
        <f t="shared" ca="1" si="179"/>
        <v>-407209729028947.38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-407209729028947.38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-1696707204287.2808</v>
      </c>
      <c r="L4898" s="444">
        <f t="shared" ca="1" si="179"/>
        <v>-408906436233234.63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-408906436233234.63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-1703776817638.4775</v>
      </c>
      <c r="L4899" s="444">
        <f t="shared" ca="1" si="179"/>
        <v>-410610213050873.13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-410610213050873.13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-1710875887711.9714</v>
      </c>
      <c r="L4900" s="444">
        <f t="shared" ca="1" si="179"/>
        <v>-412321088938585.13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-412321088938585.13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-1718004537244.1047</v>
      </c>
      <c r="L4901" s="444">
        <f t="shared" ca="1" si="179"/>
        <v>-414039093475829.25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-414039093475829.25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-1725162889482.6218</v>
      </c>
      <c r="L4902" s="444">
        <f t="shared" ca="1" si="179"/>
        <v>-415764256365311.88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-415764256365311.88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-1732351068188.7996</v>
      </c>
      <c r="L4903" s="444">
        <f t="shared" ca="1" si="179"/>
        <v>-417496607433500.69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-417496607433500.69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-1739569197639.5862</v>
      </c>
      <c r="L4904" s="444">
        <f t="shared" ca="1" si="179"/>
        <v>-419236176631140.25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-419236176631140.25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-1746817402629.751</v>
      </c>
      <c r="L4905" s="444">
        <f t="shared" ca="1" si="179"/>
        <v>-420982994033770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-420982994033770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-1754095808474.0417</v>
      </c>
      <c r="L4906" s="444">
        <f t="shared" ca="1" si="179"/>
        <v>-422737089842244.06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-422737089842244.06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-1761404541009.3503</v>
      </c>
      <c r="L4907" s="444">
        <f t="shared" ca="1" si="179"/>
        <v>-424498494383253.44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-424498494383253.44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-1768743726596.8894</v>
      </c>
      <c r="L4908" s="444">
        <f t="shared" ca="1" si="179"/>
        <v>-426267238109850.31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-426267238109850.31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-1776113492124.3762</v>
      </c>
      <c r="L4909" s="444">
        <f t="shared" ca="1" si="179"/>
        <v>-428043351601974.69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-428043351601974.69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-1783513965008.2278</v>
      </c>
      <c r="L4910" s="444">
        <f t="shared" ca="1" si="179"/>
        <v>-429826865566982.94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-429826865566982.94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-1790945273195.7622</v>
      </c>
      <c r="L4911" s="444">
        <f t="shared" ca="1" si="179"/>
        <v>-431617810840178.69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-431617810840178.69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-1798407545167.4111</v>
      </c>
      <c r="L4912" s="444">
        <f t="shared" ca="1" si="179"/>
        <v>-433416218385346.13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-433416218385346.13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-1805900909938.9421</v>
      </c>
      <c r="L4913" s="444">
        <f t="shared" ca="1" si="179"/>
        <v>-435222119295285.06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-435222119295285.06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-1813425497063.6877</v>
      </c>
      <c r="L4914" s="444">
        <f t="shared" ca="1" si="179"/>
        <v>-437035544792348.75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-437035544792348.75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-1820981436634.7864</v>
      </c>
      <c r="L4915" s="444">
        <f t="shared" ca="1" si="179"/>
        <v>-438856526228983.56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-438856526228983.56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-1828568859287.4314</v>
      </c>
      <c r="L4916" s="444">
        <f t="shared" ca="1" si="179"/>
        <v>-440685095088271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-440685095088271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-1836187896201.1292</v>
      </c>
      <c r="L4917" s="444">
        <f t="shared" ca="1" si="179"/>
        <v>-442521282984472.13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-442521282984472.13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-1843838679101.967</v>
      </c>
      <c r="L4918" s="444">
        <f t="shared" ca="1" si="179"/>
        <v>-444365121663574.06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-444365121663574.06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-1851521340264.8921</v>
      </c>
      <c r="L4919" s="444">
        <f t="shared" ca="1" si="179"/>
        <v>-446216643003838.94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-446216643003838.94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-1859236012515.9958</v>
      </c>
      <c r="L4920" s="444">
        <f t="shared" ca="1" si="179"/>
        <v>-448075879016354.94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-448075879016354.94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-1866982829234.8123</v>
      </c>
      <c r="L4921" s="444">
        <f t="shared" ca="1" si="179"/>
        <v>-449942861845589.75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-449942861845589.75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-1874761924356.624</v>
      </c>
      <c r="L4922" s="444">
        <f t="shared" ca="1" si="179"/>
        <v>-451817623769946.38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-451817623769946.38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-1882573432374.7766</v>
      </c>
      <c r="L4923" s="444">
        <f t="shared" ca="1" si="179"/>
        <v>-453700197202321.13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-453700197202321.13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-1890417488343.0046</v>
      </c>
      <c r="L4924" s="444">
        <f t="shared" ca="1" si="179"/>
        <v>-455590614690664.13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-455590614690664.13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-1898294227877.7671</v>
      </c>
      <c r="L4925" s="444">
        <f t="shared" ca="1" si="179"/>
        <v>-457488908918541.88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-457488908918541.88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-1906203787160.5913</v>
      </c>
      <c r="L4926" s="444">
        <f t="shared" ca="1" si="179"/>
        <v>-459395112705702.44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-459395112705702.44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-1914146302940.4268</v>
      </c>
      <c r="L4927" s="444">
        <f t="shared" ca="1" si="179"/>
        <v>-461309259008642.88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-461309259008642.88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-1922121912536.012</v>
      </c>
      <c r="L4928" s="444">
        <f t="shared" ca="1" si="179"/>
        <v>-463231380921178.88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-463231380921178.88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-1930130753838.2454</v>
      </c>
      <c r="L4929" s="444">
        <f t="shared" ca="1" si="179"/>
        <v>-465161511675017.13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-465161511675017.13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-1938172965312.5713</v>
      </c>
      <c r="L4930" s="444">
        <f t="shared" ca="1" si="179"/>
        <v>-467099684640329.69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-467099684640329.69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-1946248686001.374</v>
      </c>
      <c r="L4931" s="444">
        <f t="shared" ca="1" si="179"/>
        <v>-469045933326331.06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-469045933326331.06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-1954358055526.3792</v>
      </c>
      <c r="L4932" s="444">
        <f t="shared" ca="1" si="179"/>
        <v>-471000291381857.44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-471000291381857.44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-1962501214091.073</v>
      </c>
      <c r="L4933" s="444">
        <f t="shared" ca="1" si="179"/>
        <v>-472962792595948.5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-472962792595948.5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-1970678302483.1187</v>
      </c>
      <c r="L4934" s="444">
        <f t="shared" ca="1" si="179"/>
        <v>-474933470898431.63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-474933470898431.63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-1978889462076.7983</v>
      </c>
      <c r="L4935" s="444">
        <f t="shared" ca="1" si="179"/>
        <v>-476912360360508.44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-476912360360508.44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-1987134834835.4519</v>
      </c>
      <c r="L4936" s="444">
        <f t="shared" ca="1" si="179"/>
        <v>-478899495195343.88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-478899495195343.88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-1995414563313.9329</v>
      </c>
      <c r="L4937" s="444">
        <f t="shared" ca="1" si="179"/>
        <v>-480894909758657.81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-480894909758657.81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-2003728790661.0742</v>
      </c>
      <c r="L4938" s="444">
        <f t="shared" ca="1" si="179"/>
        <v>-482898638549318.88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-482898638549318.88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-2012077660622.1616</v>
      </c>
      <c r="L4939" s="444">
        <f t="shared" ca="1" si="179"/>
        <v>-484910716209941.06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-484910716209941.06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-2020461317541.4211</v>
      </c>
      <c r="L4940" s="444">
        <f t="shared" ca="1" si="179"/>
        <v>-486931177527482.5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-486931177527482.5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-2028879906364.5107</v>
      </c>
      <c r="L4941" s="444">
        <f t="shared" ca="1" si="179"/>
        <v>-488960057433847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-488960057433847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-2037333572641.0291</v>
      </c>
      <c r="L4942" s="444">
        <f t="shared" ca="1" si="179"/>
        <v>-490997391006488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-490997391006488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-2045822462527.033</v>
      </c>
      <c r="L4943" s="444">
        <f t="shared" ca="1" si="179"/>
        <v>-493043213469015.06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-493043213469015.06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-2054346722787.5627</v>
      </c>
      <c r="L4944" s="444">
        <f t="shared" ca="1" si="179"/>
        <v>-495097560191802.63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-495097560191802.63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-2062906500799.1775</v>
      </c>
      <c r="L4945" s="444">
        <f t="shared" ca="1" si="179"/>
        <v>-497160466692601.81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-497160466692601.81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-2071501944552.5073</v>
      </c>
      <c r="L4946" s="444">
        <f t="shared" ca="1" si="179"/>
        <v>-499231968637154.31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-499231968637154.31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-2080133202654.8096</v>
      </c>
      <c r="L4947" s="444">
        <f t="shared" ca="1" si="179"/>
        <v>-501312101839809.13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-501312101839809.13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-2088800424332.5383</v>
      </c>
      <c r="L4948" s="444">
        <f t="shared" ca="1" si="179"/>
        <v>-503400902264141.69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-503400902264141.69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-2097503759433.9236</v>
      </c>
      <c r="L4949" s="444">
        <f t="shared" ca="1" si="179"/>
        <v>-505498406023575.63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-505498406023575.63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-2106243358431.5654</v>
      </c>
      <c r="L4950" s="444">
        <f t="shared" ca="1" si="179"/>
        <v>-507604649382007.19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-507604649382007.19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-2115019372425.03</v>
      </c>
      <c r="L4951" s="444">
        <f t="shared" ca="1" si="179"/>
        <v>-509719668754432.19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-509719668754432.19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-2123831953143.4675</v>
      </c>
      <c r="L4952" s="444">
        <f t="shared" ca="1" si="179"/>
        <v>-511843500707575.63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-511843500707575.63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-2132681252948.2317</v>
      </c>
      <c r="L4953" s="444">
        <f t="shared" ca="1" si="179"/>
        <v>-513976181960523.88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-513976181960523.88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-2141567424835.5161</v>
      </c>
      <c r="L4954" s="444">
        <f t="shared" ca="1" si="179"/>
        <v>-516117749385359.38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-516117749385359.38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-2150490622438.9971</v>
      </c>
      <c r="L4955" s="444">
        <f t="shared" ca="1" si="179"/>
        <v>-518268240007798.38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-518268240007798.38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-2159451000032.4932</v>
      </c>
      <c r="L4956" s="444">
        <f t="shared" ca="1" si="179"/>
        <v>-520427691007830.88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-520427691007830.88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-2168448712532.6289</v>
      </c>
      <c r="L4957" s="444">
        <f t="shared" ca="1" si="179"/>
        <v>-522596139720363.5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-522596139720363.5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-2177483915501.5146</v>
      </c>
      <c r="L4958" s="444">
        <f t="shared" ca="1" si="179"/>
        <v>-524773623635865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-524773623635865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-2186556765149.4375</v>
      </c>
      <c r="L4959" s="444">
        <f t="shared" ca="1" si="179"/>
        <v>-526960180401014.44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-526960180401014.44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-2195667418337.5603</v>
      </c>
      <c r="L4960" s="444">
        <f t="shared" ca="1" si="179"/>
        <v>-529155847819352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-529155847819352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-2204816032580.6333</v>
      </c>
      <c r="L4961" s="444">
        <f t="shared" ca="1" si="179"/>
        <v>-531360663851932.63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-531360663851932.63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-2214002766049.7192</v>
      </c>
      <c r="L4962" s="444">
        <f t="shared" ca="1" si="179"/>
        <v>-533574666617982.38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-533574666617982.38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-2223227777574.9268</v>
      </c>
      <c r="L4963" s="444">
        <f t="shared" ca="1" si="179"/>
        <v>-535797894395557.31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-535797894395557.31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-2232491226648.1553</v>
      </c>
      <c r="L4964" s="444">
        <f t="shared" ca="1" si="179"/>
        <v>-538030385622205.44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-538030385622205.44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-2241793273425.856</v>
      </c>
      <c r="L4965" s="444">
        <f t="shared" ca="1" si="179"/>
        <v>-540272178895631.31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-540272178895631.31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-2251134078731.7974</v>
      </c>
      <c r="L4966" s="444">
        <f t="shared" ca="1" si="179"/>
        <v>-542523312974363.13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-542523312974363.13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-2260513804059.8462</v>
      </c>
      <c r="L4967" s="444">
        <f t="shared" ca="1" si="179"/>
        <v>-544783826778423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-544783826778423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-2269932611576.7622</v>
      </c>
      <c r="L4968" s="444">
        <f t="shared" ca="1" si="179"/>
        <v>-547053759389999.75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-547053759389999.75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-2279390664124.999</v>
      </c>
      <c r="L4969" s="444">
        <f t="shared" ca="1" si="179"/>
        <v>-549333150054124.75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-549333150054124.75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-2288888125225.5195</v>
      </c>
      <c r="L4970" s="444">
        <f t="shared" ca="1" si="179"/>
        <v>-551622038179350.25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-551622038179350.25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-2298425159080.6265</v>
      </c>
      <c r="L4971" s="444">
        <f t="shared" ca="1" si="179"/>
        <v>-553920463338430.88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-553920463338430.88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-2308001930576.7949</v>
      </c>
      <c r="L4972" s="444">
        <f t="shared" ca="1" si="179"/>
        <v>-556228465269007.69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-556228465269007.69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-2317618605287.5322</v>
      </c>
      <c r="L4973" s="444">
        <f t="shared" ca="1" si="179"/>
        <v>-558546083874295.25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-558546083874295.25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-2327275349476.23</v>
      </c>
      <c r="L4974" s="444">
        <f t="shared" ca="1" si="179"/>
        <v>-560873359223771.5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-560873359223771.5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-2336972330099.0479</v>
      </c>
      <c r="L4975" s="444">
        <f t="shared" ca="1" si="179"/>
        <v>-563210331553870.5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-563210331553870.5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-2346709714807.7939</v>
      </c>
      <c r="L4976" s="444">
        <f t="shared" ca="1" si="179"/>
        <v>-565557041268678.25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-565557041268678.25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-2356487671952.8262</v>
      </c>
      <c r="L4977" s="444">
        <f t="shared" ca="1" si="179"/>
        <v>-567913528940631.13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-567913528940631.13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-2366306370585.9629</v>
      </c>
      <c r="L4978" s="444">
        <f t="shared" ca="1" si="179"/>
        <v>-570279835311217.13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-570279835311217.13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-2376165980463.4048</v>
      </c>
      <c r="L4979" s="444">
        <f t="shared" ca="1" si="179"/>
        <v>-572656001291680.5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-572656001291680.5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-2386066672048.6689</v>
      </c>
      <c r="L4980" s="444">
        <f t="shared" ca="1" si="179"/>
        <v>-575042067963729.13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-575042067963729.13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-2396008616515.5381</v>
      </c>
      <c r="L4981" s="444">
        <f t="shared" ca="1" si="179"/>
        <v>-577438076580244.63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-577438076580244.63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-2405991985751.019</v>
      </c>
      <c r="L4982" s="444">
        <f t="shared" ca="1" si="179"/>
        <v>-579844068565995.63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-579844068565995.63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-2416016952358.3149</v>
      </c>
      <c r="L4983" s="444">
        <f t="shared" ca="1" si="179"/>
        <v>-582260085518354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-582260085518354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-2426083689659.8081</v>
      </c>
      <c r="L4984" s="444">
        <f t="shared" ca="1" si="179"/>
        <v>-584686169208013.75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-584686169208013.75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-2436192371700.0571</v>
      </c>
      <c r="L4985" s="444">
        <f t="shared" ca="1" si="179"/>
        <v>-587122361579713.75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-587122361579713.75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-2446343173248.8071</v>
      </c>
      <c r="L4986" s="444">
        <f t="shared" ca="1" si="179"/>
        <v>-589568704752962.5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-589568704752962.5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-2456536269804.0103</v>
      </c>
      <c r="L4987" s="444">
        <f t="shared" ca="1" si="179"/>
        <v>-592025241022766.5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-592025241022766.5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-2466771837594.8604</v>
      </c>
      <c r="L4988" s="444">
        <f t="shared" ca="1" si="179"/>
        <v>-594492012860361.38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-594492012860361.38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-2477050053584.8389</v>
      </c>
      <c r="L4989" s="444">
        <f t="shared" ca="1" si="179"/>
        <v>-596969062913946.25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-596969062913946.25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-2487371095474.7759</v>
      </c>
      <c r="L4990" s="444">
        <f t="shared" ca="1" si="179"/>
        <v>-599456434009421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-599456434009421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-2497735141705.9209</v>
      </c>
      <c r="L4991" s="444">
        <f t="shared" ca="1" si="179"/>
        <v>-601954169151126.88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-601954169151126.88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-2508142371463.0288</v>
      </c>
      <c r="L4992" s="444">
        <f t="shared" ca="1" si="179"/>
        <v>-604462311522589.88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-604462311522589.88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-2518592964677.458</v>
      </c>
      <c r="L4993" s="444">
        <f t="shared" ca="1" si="179"/>
        <v>-606980904487267.38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-606980904487267.38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-2529087102030.2808</v>
      </c>
      <c r="L4994" s="444">
        <f t="shared" ca="1" si="179"/>
        <v>-609509991589297.63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-609509991589297.63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-2539624964955.4067</v>
      </c>
      <c r="L4995" s="444">
        <f t="shared" ca="1" si="179"/>
        <v>-612049616554253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-612049616554253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-2550206735642.7207</v>
      </c>
      <c r="L4996" s="444">
        <f t="shared" ca="1" si="179"/>
        <v>-614599823289895.75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-614599823289895.75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-2560832597041.2324</v>
      </c>
      <c r="L4997" s="444">
        <f t="shared" ca="1" si="179"/>
        <v>-617160655886937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-617160655886937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-2571502732862.2373</v>
      </c>
      <c r="L4998" s="444">
        <f t="shared" ca="1" si="179"/>
        <v>-619732158619799.25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-619732158619799.25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-2582217327582.4971</v>
      </c>
      <c r="L4999" s="444">
        <f t="shared" ca="1" si="179"/>
        <v>-622314375947381.75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-622314375947381.75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-2592976566447.4238</v>
      </c>
      <c r="L5000" s="444">
        <f t="shared" ca="1" si="179"/>
        <v>-624907352513829.13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-624907352513829.13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-2603780635474.2881</v>
      </c>
      <c r="L5001" s="444">
        <f t="shared" ca="1" si="179"/>
        <v>-627511133149303.38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-627511133149303.38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-2614629721455.4307</v>
      </c>
      <c r="L5002" s="444">
        <f t="shared" ca="1" si="179"/>
        <v>-630125762870758.75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-630125762870758.75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-2625524011961.4946</v>
      </c>
      <c r="L5003" s="444">
        <f t="shared" ca="1" si="179"/>
        <v>-632751286882720.25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-632751286882720.25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-2636463695344.6675</v>
      </c>
      <c r="L5004" s="444">
        <f t="shared" ca="1" si="179"/>
        <v>-635387750578064.88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-635387750578064.88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-2647448960741.937</v>
      </c>
      <c r="L5005" s="444">
        <f t="shared" ca="1" si="179"/>
        <v>-638035199538806.75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-638035199538806.75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-2658479998078.3613</v>
      </c>
      <c r="L5006" s="444">
        <f t="shared" ca="1" si="179"/>
        <v>-640693679536885.13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-640693679536885.13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-2669556998070.3545</v>
      </c>
      <c r="L5007" s="444">
        <f t="shared" ca="1" si="179"/>
        <v>-643363236534955.5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-643363236534955.5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-2680680152228.9814</v>
      </c>
      <c r="L5008" s="444">
        <f t="shared" ca="1" si="179"/>
        <v>-646043916687184.5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-646043916687184.5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-2691849652863.2686</v>
      </c>
      <c r="L5009" s="444">
        <f t="shared" ca="1" si="179"/>
        <v>-648735766340047.75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-648735766340047.75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-2703065693083.5322</v>
      </c>
      <c r="L5010" s="444">
        <f t="shared" ca="1" si="179"/>
        <v>-651438832033131.25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-651438832033131.25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-2714328466804.7134</v>
      </c>
      <c r="L5011" s="444">
        <f t="shared" ca="1" si="179"/>
        <v>-654153160499936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-654153160499936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-2725638168749.7334</v>
      </c>
      <c r="L5012" s="444">
        <f t="shared" ca="1" si="179"/>
        <v>-656878798668685.75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-656878798668685.75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-2736994994452.8574</v>
      </c>
      <c r="L5013" s="444">
        <f t="shared" ca="1" si="179"/>
        <v>-659615793663138.63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-659615793663138.63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-2748399140263.0776</v>
      </c>
      <c r="L5014" s="444">
        <f t="shared" ca="1" si="179"/>
        <v>-662364192803401.75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-662364192803401.75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-2759850803347.5073</v>
      </c>
      <c r="L5015" s="444">
        <f t="shared" ca="1" si="179"/>
        <v>-665124043606749.25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-665124043606749.25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-2771350181694.7886</v>
      </c>
      <c r="L5016" s="444">
        <f t="shared" ca="1" si="179"/>
        <v>-667895393788444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-667895393788444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-2782897474118.5166</v>
      </c>
      <c r="L5017" s="444">
        <f t="shared" ca="1" si="179"/>
        <v>-670678291262562.5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-670678291262562.5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-2794492880260.6772</v>
      </c>
      <c r="L5018" s="444">
        <f t="shared" ca="1" si="179"/>
        <v>-673472784142823.13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-673472784142823.13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-2806136600595.0962</v>
      </c>
      <c r="L5019" s="444">
        <f t="shared" ca="1" si="179"/>
        <v>-676278920743418.25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-676278920743418.25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-2817828836430.9092</v>
      </c>
      <c r="L5020" s="444">
        <f t="shared" ca="1" si="179"/>
        <v>-679096749579849.13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-679096749579849.13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-2829569789916.0381</v>
      </c>
      <c r="L5021" s="444">
        <f t="shared" ca="1" si="179"/>
        <v>-681926319369765.13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-681926319369765.13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-2841359664040.688</v>
      </c>
      <c r="L5022" s="444">
        <f t="shared" ca="1" si="179"/>
        <v>-684767679033805.88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-684767679033805.88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-2853198662640.8579</v>
      </c>
      <c r="L5023" s="444">
        <f t="shared" ca="1" si="179"/>
        <v>-687620877696446.75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-687620877696446.75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-2865086990401.8613</v>
      </c>
      <c r="L5024" s="444">
        <f t="shared" ca="1" si="179"/>
        <v>-690485964686848.63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-690485964686848.63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-2877024852861.8691</v>
      </c>
      <c r="L5025" s="444">
        <f t="shared" ca="1" si="179"/>
        <v>-693362989539710.5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-693362989539710.5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-2889012456415.4604</v>
      </c>
      <c r="L5026" s="444">
        <f t="shared" ca="1" si="179"/>
        <v>-696252001996126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-696252001996126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-2901050008317.1914</v>
      </c>
      <c r="L5027" s="444">
        <f t="shared" ca="1" si="179"/>
        <v>-699153052004443.25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-699153052004443.25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-2913137716685.1802</v>
      </c>
      <c r="L5028" s="444">
        <f t="shared" ca="1" si="179"/>
        <v>-702066189721128.38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-702066189721128.38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-2925275790504.7017</v>
      </c>
      <c r="L5029" s="444">
        <f t="shared" ca="1" si="179"/>
        <v>-704991465511633.13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-704991465511633.13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-2937464439631.8047</v>
      </c>
      <c r="L5030" s="444">
        <f t="shared" ca="1" si="179"/>
        <v>-707928929951264.88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-707928929951264.88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-2949703874796.937</v>
      </c>
      <c r="L5031" s="444">
        <f t="shared" ca="1" si="179"/>
        <v>-710878633826061.75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-710878633826061.75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-2961994307608.5908</v>
      </c>
      <c r="L5032" s="444">
        <f t="shared" ca="1" si="179"/>
        <v>-713840628133670.38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-713840628133670.38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-2974335950556.96</v>
      </c>
      <c r="L5033" s="444">
        <f t="shared" ca="1" si="179"/>
        <v>-716814964084227.38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-716814964084227.38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-2986729017017.6143</v>
      </c>
      <c r="L5034" s="444">
        <f t="shared" ca="1" si="179"/>
        <v>-719801693101245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-719801693101245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-2999173721255.1875</v>
      </c>
      <c r="L5035" s="444">
        <f t="shared" ca="1" si="179"/>
        <v>-722800866822500.25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-722800866822500.25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-3011670278427.0845</v>
      </c>
      <c r="L5036" s="444">
        <f t="shared" ca="1" si="179"/>
        <v>-725812537100927.38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-725812537100927.38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-3024218904587.1973</v>
      </c>
      <c r="L5037" s="444">
        <f t="shared" ca="1" si="179"/>
        <v>-728836756005514.63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-728836756005514.63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-3036819816689.644</v>
      </c>
      <c r="L5038" s="444">
        <f t="shared" ca="1" si="179"/>
        <v>-731873575822204.25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-731873575822204.25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-3049473232592.5176</v>
      </c>
      <c r="L5039" s="444">
        <f t="shared" ca="1" si="179"/>
        <v>-734923049054796.75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-734923049054796.75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-3062179371061.6533</v>
      </c>
      <c r="L5040" s="444">
        <f t="shared" ca="1" si="179"/>
        <v>-737985228425858.38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-737985228425858.38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-3074938451774.4097</v>
      </c>
      <c r="L5041" s="444">
        <f t="shared" ca="1" si="179"/>
        <v>-741060166877632.75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-741060166877632.75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-3087750695323.4697</v>
      </c>
      <c r="L5042" s="444">
        <f t="shared" ca="1" si="179"/>
        <v>-744147917572956.25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-744147917572956.25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-3100616323220.6509</v>
      </c>
      <c r="L5043" s="444">
        <f t="shared" ca="1" si="179"/>
        <v>-747248533896176.88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-747248533896176.88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-3113535557900.7368</v>
      </c>
      <c r="L5044" s="444">
        <f t="shared" ca="1" si="179"/>
        <v>-750362069454077.63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-750362069454077.63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-3126508622725.3232</v>
      </c>
      <c r="L5045" s="444">
        <f t="shared" ca="1" si="179"/>
        <v>-753488578076803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-753488578076803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-3139535741986.6792</v>
      </c>
      <c r="L5046" s="444">
        <f t="shared" ca="1" si="179"/>
        <v>-756628113818789.63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-756628113818789.63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-3152617140911.6235</v>
      </c>
      <c r="L5047" s="444">
        <f t="shared" ca="1" si="179"/>
        <v>-759780730959701.25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-759780730959701.25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-3165753045665.4219</v>
      </c>
      <c r="L5048" s="444">
        <f t="shared" ca="1" si="179"/>
        <v>-762946484005366.63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-762946484005366.63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-3178943683355.6943</v>
      </c>
      <c r="L5049" s="444">
        <f t="shared" ca="1" si="179"/>
        <v>-766125427688722.38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-766125427688722.38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-3192189282036.3433</v>
      </c>
      <c r="L5050" s="444">
        <f t="shared" ca="1" si="179"/>
        <v>-769317616970758.75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-769317616970758.75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-3205490070711.4946</v>
      </c>
      <c r="L5051" s="444">
        <f t="shared" ca="1" si="179"/>
        <v>-772523107041470.25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-772523107041470.25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-3218846279339.4595</v>
      </c>
      <c r="L5052" s="444">
        <f t="shared" ca="1" si="179"/>
        <v>-775741953320809.75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-775741953320809.75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-3232258138836.707</v>
      </c>
      <c r="L5053" s="444">
        <f t="shared" ca="1" si="179"/>
        <v>-778974211459646.5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-778974211459646.5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-3245725881081.8604</v>
      </c>
      <c r="L5054" s="444">
        <f t="shared" ca="1" si="179"/>
        <v>-782219937340728.38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-782219937340728.38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-3259249738919.7017</v>
      </c>
      <c r="L5055" s="444">
        <f t="shared" ca="1" si="179"/>
        <v>-785479187079648.13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-785479187079648.13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-3272829946165.2007</v>
      </c>
      <c r="L5056" s="444">
        <f t="shared" ca="1" si="179"/>
        <v>-788752017025813.38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-788752017025813.38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-3286466737607.5557</v>
      </c>
      <c r="L5057" s="444">
        <f t="shared" ca="1" si="179"/>
        <v>-792038483763420.88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-792038483763420.88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-3300160349014.2534</v>
      </c>
      <c r="L5058" s="444">
        <f t="shared" ca="1" si="179"/>
        <v>-795338644112435.13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-795338644112435.13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-3313911017135.1465</v>
      </c>
      <c r="L5059" s="444">
        <f t="shared" ca="1" si="179"/>
        <v>-798652555129570.25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-798652555129570.25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-3327718979706.5425</v>
      </c>
      <c r="L5060" s="444">
        <f t="shared" ca="1" si="179"/>
        <v>-801980274109276.75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-801980274109276.75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-3341584475455.3198</v>
      </c>
      <c r="L5061" s="444">
        <f t="shared" ca="1" si="179"/>
        <v>-805321858584732.13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-805321858584732.13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-3355507744103.0503</v>
      </c>
      <c r="L5062" s="444">
        <f t="shared" ca="1" si="179"/>
        <v>-808677366328835.13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-808677366328835.13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-3369489026370.1465</v>
      </c>
      <c r="L5063" s="444">
        <f t="shared" ca="1" si="179"/>
        <v>-812046855355205.25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-812046855355205.25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-3383528563980.022</v>
      </c>
      <c r="L5064" s="444">
        <f t="shared" ca="1" si="179"/>
        <v>-815430383919185.25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-815430383919185.25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-3397626599663.272</v>
      </c>
      <c r="L5065" s="444">
        <f t="shared" ca="1" si="179"/>
        <v>-818828010518848.5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-818828010518848.5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-3411783377161.8687</v>
      </c>
      <c r="L5066" s="444">
        <f t="shared" ca="1" si="179"/>
        <v>-822239793896010.38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-822239793896010.38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-3425999141233.3765</v>
      </c>
      <c r="L5067" s="444">
        <f t="shared" ca="1" si="179"/>
        <v>-825665793037243.75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-825665793037243.75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-3440274137655.1821</v>
      </c>
      <c r="L5068" s="444">
        <f t="shared" ca="1" si="179"/>
        <v>-829106067174898.88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-829106067174898.88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-3454608613228.7451</v>
      </c>
      <c r="L5069" s="444">
        <f t="shared" ca="1" si="179"/>
        <v>-832560675788127.63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-832560675788127.63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-3469002815783.8652</v>
      </c>
      <c r="L5070" s="444">
        <f t="shared" ca="1" si="179"/>
        <v>-836029678603911.5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-836029678603911.5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-3483456994182.9644</v>
      </c>
      <c r="L5071" s="444">
        <f t="shared" ca="1" si="179"/>
        <v>-839513135598094.5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-839513135598094.5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-3497971398325.3936</v>
      </c>
      <c r="L5072" s="444">
        <f t="shared" ca="1" si="179"/>
        <v>-843011106996419.88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-843011106996419.88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-3512546279151.7495</v>
      </c>
      <c r="L5073" s="444">
        <f t="shared" ca="1" si="179"/>
        <v>-846523653275571.63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-846523653275571.63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-3527181888648.2148</v>
      </c>
      <c r="L5074" s="444">
        <f t="shared" ca="1" si="179"/>
        <v>-850050835164219.88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-850050835164219.88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-3541878479850.916</v>
      </c>
      <c r="L5075" s="444">
        <f t="shared" ca="1" si="179"/>
        <v>-853592713644070.75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-853592713644070.75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-3556636306850.2949</v>
      </c>
      <c r="L5076" s="444">
        <f t="shared" ca="1" si="179"/>
        <v>-857149349950921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-857149349950921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-3571455624795.5039</v>
      </c>
      <c r="L5077" s="444">
        <f t="shared" ca="1" si="179"/>
        <v>-860720805575716.5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-860720805575716.5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-3586336689898.8188</v>
      </c>
      <c r="L5078" s="444">
        <f t="shared" ca="1" si="179"/>
        <v>-864307142265615.38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-864307142265615.38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-3601279759440.064</v>
      </c>
      <c r="L5079" s="444">
        <f t="shared" ca="1" si="179"/>
        <v>-867908422025055.5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-867908422025055.5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-3616285091771.0645</v>
      </c>
      <c r="L5080" s="444">
        <f t="shared" ca="1" si="179"/>
        <v>-871524707116826.63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-871524707116826.63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-3631352946320.1108</v>
      </c>
      <c r="L5081" s="444">
        <f t="shared" ca="1" si="179"/>
        <v>-875156060063146.75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-875156060063146.75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-3646483583596.4448</v>
      </c>
      <c r="L5082" s="444">
        <f t="shared" ca="1" si="179"/>
        <v>-878802543646743.25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-878802543646743.25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-3661677265194.7637</v>
      </c>
      <c r="L5083" s="444">
        <f t="shared" ca="1" si="179"/>
        <v>-882464220911938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-882464220911938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-3676934253799.7417</v>
      </c>
      <c r="L5084" s="444">
        <f t="shared" ca="1" si="179"/>
        <v>-886141155165737.75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-886141155165737.75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-3692254813190.5737</v>
      </c>
      <c r="L5085" s="444">
        <f t="shared" ca="1" si="179"/>
        <v>-889833409978928.38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-889833409978928.38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-3707639208245.5347</v>
      </c>
      <c r="L5086" s="444">
        <f t="shared" ca="1" si="179"/>
        <v>-893541049187173.88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-893541049187173.88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-3723087704946.5576</v>
      </c>
      <c r="L5087" s="444">
        <f t="shared" ca="1" si="179"/>
        <v>-897264136892120.38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-897264136892120.38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-3738600570383.8345</v>
      </c>
      <c r="L5088" s="444">
        <f t="shared" ca="1" si="179"/>
        <v>-901002737462504.25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-901002737462504.25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-3754178072760.4341</v>
      </c>
      <c r="L5089" s="444">
        <f t="shared" ca="1" si="179"/>
        <v>-904756915535264.63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-904756915535264.63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-3769820481396.9365</v>
      </c>
      <c r="L5090" s="444">
        <f t="shared" ca="1" si="179"/>
        <v>-908526736016661.5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-908526736016661.5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-3785528066736.0894</v>
      </c>
      <c r="L5091" s="444">
        <f t="shared" ca="1" si="179"/>
        <v>-912312264083397.63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-912312264083397.63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-3801301100347.4907</v>
      </c>
      <c r="L5092" s="444">
        <f t="shared" ca="1" si="179"/>
        <v>-916113565183745.13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-916113565183745.13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-3817139854932.2715</v>
      </c>
      <c r="L5093" s="444">
        <f t="shared" ca="1" si="179"/>
        <v>-919930705038677.38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-919930705038677.38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-3833044604327.8223</v>
      </c>
      <c r="L5094" s="444">
        <f t="shared" ca="1" si="179"/>
        <v>-923763749643005.25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-923763749643005.25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-3849015623512.522</v>
      </c>
      <c r="L5095" s="444">
        <f t="shared" ca="1" si="179"/>
        <v>-927612765266517.75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-927612765266517.75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-3865053188610.4907</v>
      </c>
      <c r="L5096" s="444">
        <f t="shared" ca="1" si="179"/>
        <v>-931477818455128.25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-931477818455128.25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-3881157576896.3677</v>
      </c>
      <c r="L5097" s="444">
        <f t="shared" ca="1" si="179"/>
        <v>-935358976032024.63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-935358976032024.63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-3897329066800.103</v>
      </c>
      <c r="L5098" s="444">
        <f t="shared" ca="1" si="179"/>
        <v>-939256305098824.75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-939256305098824.75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-3913567937911.7695</v>
      </c>
      <c r="L5099" s="444">
        <f t="shared" ca="1" si="179"/>
        <v>-943169873036736.5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-943169873036736.5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-3929874470986.4014</v>
      </c>
      <c r="L5100" s="444">
        <f t="shared" ca="1" si="179"/>
        <v>-947099747507722.88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-947099747507722.88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-3946248947948.8452</v>
      </c>
      <c r="L5101" s="444">
        <f t="shared" ca="1" si="179"/>
        <v>-951045996455671.75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-951045996455671.75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-3962691651898.6328</v>
      </c>
      <c r="L5102" s="444">
        <f t="shared" ca="1" si="179"/>
        <v>-955008688107570.38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-955008688107570.38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-3979202867114.8765</v>
      </c>
      <c r="L5103" s="444">
        <f t="shared" ca="1" si="179"/>
        <v>-958987890974685.25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-958987890974685.25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-3995782879061.1885</v>
      </c>
      <c r="L5104" s="444">
        <f t="shared" ca="1" si="179"/>
        <v>-962983673853746.5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-962983673853746.5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-4012431974390.6099</v>
      </c>
      <c r="L5105" s="444">
        <f t="shared" ca="1" si="179"/>
        <v>-966996105828137.13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-966996105828137.13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-4029150440950.5713</v>
      </c>
      <c r="L5106" s="444">
        <f t="shared" ca="1" si="179"/>
        <v>-971025256269087.75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-971025256269087.75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-4045938567787.8652</v>
      </c>
      <c r="L5107" s="444">
        <f t="shared" ca="1" si="179"/>
        <v>-975071194836875.63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-975071194836875.63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-4062796645153.6484</v>
      </c>
      <c r="L5108" s="444">
        <f t="shared" ref="L5108:L5362" ca="1" si="184">I5108-J5108+K5108</f>
        <v>-979133991482029.25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-979133991482029.25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-4079724964508.4551</v>
      </c>
      <c r="L5109" s="444">
        <f t="shared" ca="1" si="184"/>
        <v>-983213716446537.75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-983213716446537.75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-4096723818527.2407</v>
      </c>
      <c r="L5110" s="444">
        <f t="shared" ca="1" si="184"/>
        <v>-987310440265065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-987310440265065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-4113793501104.4375</v>
      </c>
      <c r="L5111" s="444">
        <f t="shared" ca="1" si="184"/>
        <v>-991424233766169.5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-991424233766169.5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-4130934307359.0396</v>
      </c>
      <c r="L5112" s="444">
        <f t="shared" ca="1" si="184"/>
        <v>-995555168073528.5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-995555168073528.5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-4148146533639.7017</v>
      </c>
      <c r="L5113" s="444">
        <f t="shared" ca="1" si="184"/>
        <v>-999703314607168.25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-999703314607168.25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-4165430477529.8677</v>
      </c>
      <c r="L5114" s="444">
        <f t="shared" ca="1" si="184"/>
        <v>-1003868745084698.1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-1003868745084698.1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-4182786437852.9087</v>
      </c>
      <c r="L5115" s="444">
        <f t="shared" ca="1" si="184"/>
        <v>-1008051531522551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-1008051531522551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-4200214714677.2959</v>
      </c>
      <c r="L5116" s="444">
        <f t="shared" ca="1" si="184"/>
        <v>-1012251746237228.3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-1012251746237228.3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-4217715609321.7842</v>
      </c>
      <c r="L5117" s="444">
        <f t="shared" ca="1" si="184"/>
        <v>-1016469461846550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-1016469461846550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-4235289424360.625</v>
      </c>
      <c r="L5118" s="444">
        <f t="shared" ca="1" si="184"/>
        <v>-1020704751270910.6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-1020704751270910.6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-4252936463628.7944</v>
      </c>
      <c r="L5119" s="444">
        <f t="shared" ca="1" si="184"/>
        <v>-1024957687734539.4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-1024957687734539.4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-4270657032227.248</v>
      </c>
      <c r="L5120" s="444">
        <f t="shared" ca="1" si="184"/>
        <v>-1029228344766766.6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-1029228344766766.6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-4288451436528.1948</v>
      </c>
      <c r="L5121" s="444">
        <f t="shared" ca="1" si="184"/>
        <v>-1033516796203294.9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-1033516796203294.9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-4306319984180.396</v>
      </c>
      <c r="L5122" s="444">
        <f t="shared" ca="1" si="184"/>
        <v>-1037823116187475.3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-1037823116187475.3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-4324262984114.4805</v>
      </c>
      <c r="L5123" s="444">
        <f t="shared" ca="1" si="184"/>
        <v>-1042147379171589.8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-1042147379171589.8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-4342280746548.2905</v>
      </c>
      <c r="L5124" s="444">
        <f t="shared" ca="1" si="184"/>
        <v>-1046489659918138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-1046489659918138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-4360373582992.2422</v>
      </c>
      <c r="L5125" s="444">
        <f t="shared" ca="1" si="184"/>
        <v>-1050850033501130.3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-1050850033501130.3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-4378541806254.7095</v>
      </c>
      <c r="L5126" s="444">
        <f t="shared" ca="1" si="184"/>
        <v>-1055228575307385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-1055228575307385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-4396785730447.438</v>
      </c>
      <c r="L5127" s="444">
        <f t="shared" ca="1" si="184"/>
        <v>-1059625361037832.5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-1059625361037832.5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-4415105670990.9688</v>
      </c>
      <c r="L5128" s="444">
        <f t="shared" ca="1" si="184"/>
        <v>-1064040466708823.5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-1064040466708823.5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-4433501944620.0977</v>
      </c>
      <c r="L5129" s="444">
        <f t="shared" ca="1" si="184"/>
        <v>-1068473968653443.6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-1068473968653443.6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-4451974869389.3477</v>
      </c>
      <c r="L5130" s="444">
        <f t="shared" ca="1" si="184"/>
        <v>-1072925943522833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-1072925943522833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-4470524764678.4707</v>
      </c>
      <c r="L5131" s="444">
        <f t="shared" ca="1" si="184"/>
        <v>-1077396468287511.5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-1077396468287511.5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-4489151951197.9648</v>
      </c>
      <c r="L5132" s="444">
        <f t="shared" ca="1" si="184"/>
        <v>-1081885620238709.5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-1081885620238709.5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-4507856750994.623</v>
      </c>
      <c r="L5133" s="444">
        <f t="shared" ca="1" si="184"/>
        <v>-1086393476989704.1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-1086393476989704.1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-4526639487457.1006</v>
      </c>
      <c r="L5134" s="444">
        <f t="shared" ca="1" si="184"/>
        <v>-1090920116477161.3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-1090920116477161.3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-4545500485321.5049</v>
      </c>
      <c r="L5135" s="444">
        <f t="shared" ca="1" si="184"/>
        <v>-1095465616962482.8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-1095465616962482.8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-4564440070677.0117</v>
      </c>
      <c r="L5136" s="444">
        <f t="shared" ca="1" si="184"/>
        <v>-1100030057033159.8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-1100030057033159.8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-4583458570971.499</v>
      </c>
      <c r="L5137" s="444">
        <f t="shared" ca="1" si="184"/>
        <v>-1104613515604131.3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-1104613515604131.3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-4602556315017.2139</v>
      </c>
      <c r="L5138" s="444">
        <f t="shared" ca="1" si="184"/>
        <v>-1109216071919148.5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-1109216071919148.5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-4621733632996.4521</v>
      </c>
      <c r="L5139" s="444">
        <f t="shared" ca="1" si="184"/>
        <v>-1113837805552145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-1113837805552145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-4640990856467.2705</v>
      </c>
      <c r="L5140" s="444">
        <f t="shared" ca="1" si="184"/>
        <v>-1118478796408612.3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-1118478796408612.3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-4660328318369.2168</v>
      </c>
      <c r="L5141" s="444">
        <f t="shared" ca="1" si="184"/>
        <v>-1123139124726981.5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-1123139124726981.5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-4679746353029.0898</v>
      </c>
      <c r="L5142" s="444">
        <f t="shared" ca="1" si="184"/>
        <v>-1127818871080010.5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-1127818871080010.5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-4699245296166.71</v>
      </c>
      <c r="L5143" s="444">
        <f t="shared" ca="1" si="184"/>
        <v>-1132518116376177.3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-1132518116376177.3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-4718825484900.7383</v>
      </c>
      <c r="L5144" s="444">
        <f t="shared" ca="1" si="184"/>
        <v>-1137236941861078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-1137236941861078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-4738487257754.4912</v>
      </c>
      <c r="L5145" s="444">
        <f t="shared" ca="1" si="184"/>
        <v>-1141975429118832.5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-1141975429118832.5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-4758230954661.8018</v>
      </c>
      <c r="L5146" s="444">
        <f t="shared" ca="1" si="184"/>
        <v>-1146733660073494.3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-1146733660073494.3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-4778056916972.8926</v>
      </c>
      <c r="L5147" s="444">
        <f t="shared" ca="1" si="184"/>
        <v>-1151511716990467.3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-1151511716990467.3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-4797965487460.2803</v>
      </c>
      <c r="L5148" s="444">
        <f t="shared" ca="1" si="184"/>
        <v>-1156309682477927.5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-1156309682477927.5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-4817957010324.6982</v>
      </c>
      <c r="L5149" s="444">
        <f t="shared" ca="1" si="184"/>
        <v>-1161127639488252.3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-1161127639488252.3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-4838031831201.0508</v>
      </c>
      <c r="L5150" s="444">
        <f t="shared" ca="1" si="184"/>
        <v>-1165965671319453.3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-1165965671319453.3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-4858190297164.3887</v>
      </c>
      <c r="L5151" s="444">
        <f t="shared" ca="1" si="184"/>
        <v>-1170823861616617.8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-1170823861616617.8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-4878432756735.9072</v>
      </c>
      <c r="L5152" s="444">
        <f t="shared" ca="1" si="184"/>
        <v>-1175702294373353.8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-1175702294373353.8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-4898759559888.9736</v>
      </c>
      <c r="L5153" s="444">
        <f t="shared" ca="1" si="184"/>
        <v>-1180601053933242.8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-1180601053933242.8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-4919171058055.1777</v>
      </c>
      <c r="L5154" s="444">
        <f t="shared" ca="1" si="184"/>
        <v>-1185520224991298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-1185520224991298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-4939667604130.4082</v>
      </c>
      <c r="L5155" s="444">
        <f t="shared" ca="1" si="184"/>
        <v>-1190459892595428.5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-1190459892595428.5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-4960249552480.9521</v>
      </c>
      <c r="L5156" s="444">
        <f t="shared" ca="1" si="184"/>
        <v>-1195420142147909.5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-1195420142147909.5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-4980917258949.623</v>
      </c>
      <c r="L5157" s="444">
        <f t="shared" ca="1" si="184"/>
        <v>-1200401059406859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-1200401059406859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-5001671080861.9121</v>
      </c>
      <c r="L5158" s="444">
        <f t="shared" ca="1" si="184"/>
        <v>-1205402730487721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-1205402730487721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-5022511377032.1709</v>
      </c>
      <c r="L5159" s="444">
        <f t="shared" ca="1" si="184"/>
        <v>-1210425241864753.3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-1210425241864753.3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-5043438507769.8047</v>
      </c>
      <c r="L5160" s="444">
        <f t="shared" ca="1" si="184"/>
        <v>-1215468680372523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-1215468680372523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-5064452834885.5127</v>
      </c>
      <c r="L5161" s="444">
        <f t="shared" ca="1" si="184"/>
        <v>-1220533133207408.5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-1220533133207408.5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-5085554721697.5352</v>
      </c>
      <c r="L5162" s="444">
        <f t="shared" ca="1" si="184"/>
        <v>-1225618687929106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-1225618687929106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-5106744533037.9414</v>
      </c>
      <c r="L5163" s="444">
        <f t="shared" ca="1" si="184"/>
        <v>-1230725432462144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-1230725432462144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-5128022635258.9336</v>
      </c>
      <c r="L5164" s="444">
        <f t="shared" ca="1" si="184"/>
        <v>-1235853455097403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-1235853455097403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-5149389396239.1787</v>
      </c>
      <c r="L5165" s="444">
        <f t="shared" ca="1" si="184"/>
        <v>-1241002844493642.3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-1241002844493642.3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-5170845185390.1758</v>
      </c>
      <c r="L5166" s="444">
        <f t="shared" ca="1" si="184"/>
        <v>-1246173689679032.5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-1246173689679032.5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-5192390373662.6357</v>
      </c>
      <c r="L5167" s="444">
        <f t="shared" ca="1" si="184"/>
        <v>-1251366080052695.3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-1251366080052695.3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-5214025333552.8965</v>
      </c>
      <c r="L5168" s="444">
        <f t="shared" ca="1" si="184"/>
        <v>-1256580105386248.3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-1256580105386248.3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-5235750439109.3672</v>
      </c>
      <c r="L5169" s="444">
        <f t="shared" ca="1" si="184"/>
        <v>-1261815855825357.5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-1261815855825357.5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-5257566065938.9893</v>
      </c>
      <c r="L5170" s="444">
        <f t="shared" ca="1" si="184"/>
        <v>-1267073421891296.5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-1267073421891296.5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-5279472591213.7354</v>
      </c>
      <c r="L5171" s="444">
        <f t="shared" ca="1" si="184"/>
        <v>-1272352894482510.3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-1272352894482510.3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-5301470393677.126</v>
      </c>
      <c r="L5172" s="444">
        <f t="shared" ca="1" si="184"/>
        <v>-1277654364876187.5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-1277654364876187.5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-5323559853650.7813</v>
      </c>
      <c r="L5173" s="444">
        <f t="shared" ca="1" si="184"/>
        <v>-1282977924729838.3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-1282977924729838.3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-5345741353040.9922</v>
      </c>
      <c r="L5174" s="444">
        <f t="shared" ca="1" si="184"/>
        <v>-1288323666082879.3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-1288323666082879.3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-5368015275345.3301</v>
      </c>
      <c r="L5175" s="444">
        <f t="shared" ca="1" si="184"/>
        <v>-1293691681358224.5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-1293691681358224.5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-5390382005659.2686</v>
      </c>
      <c r="L5176" s="444">
        <f t="shared" ca="1" si="184"/>
        <v>-1299082063363883.8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-1299082063363883.8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-5412841930682.8486</v>
      </c>
      <c r="L5177" s="444">
        <f t="shared" ca="1" si="184"/>
        <v>-1304494905294566.5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-1304494905294566.5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-5435395438727.3604</v>
      </c>
      <c r="L5178" s="444">
        <f t="shared" ca="1" si="184"/>
        <v>-1309930300733293.8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-1309930300733293.8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-5458042919722.0576</v>
      </c>
      <c r="L5179" s="444">
        <f t="shared" ca="1" si="184"/>
        <v>-1315388343653015.8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-1315388343653015.8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-5480784765220.8984</v>
      </c>
      <c r="L5180" s="444">
        <f t="shared" ca="1" si="184"/>
        <v>-1320869128418236.8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-1320869128418236.8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-5503621368409.3193</v>
      </c>
      <c r="L5181" s="444">
        <f t="shared" ca="1" si="184"/>
        <v>-1326372749786646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-1326372749786646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-5526553124111.0254</v>
      </c>
      <c r="L5182" s="444">
        <f t="shared" ca="1" si="184"/>
        <v>-1331899302910757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-1331899302910757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-5549580428794.8203</v>
      </c>
      <c r="L5183" s="444">
        <f t="shared" ca="1" si="184"/>
        <v>-1337448883339551.8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-1337448883339551.8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-5572703680581.4658</v>
      </c>
      <c r="L5184" s="444">
        <f t="shared" ca="1" si="184"/>
        <v>-1343021587020133.3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-1343021587020133.3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-5595923279250.5547</v>
      </c>
      <c r="L5185" s="444">
        <f t="shared" ca="1" si="184"/>
        <v>-1348617510299383.8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-1348617510299383.8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-5619239626247.4326</v>
      </c>
      <c r="L5186" s="444">
        <f t="shared" ca="1" si="184"/>
        <v>-1354236749925631.3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-1354236749925631.3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-5642653124690.1299</v>
      </c>
      <c r="L5187" s="444">
        <f t="shared" ca="1" si="184"/>
        <v>-1359879403050321.5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-1359879403050321.5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-5666164179376.3398</v>
      </c>
      <c r="L5188" s="444">
        <f t="shared" ca="1" si="184"/>
        <v>-1365545567229697.8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-1365545567229697.8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-5689773196790.4072</v>
      </c>
      <c r="L5189" s="444">
        <f t="shared" ca="1" si="184"/>
        <v>-1371235340426488.3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-1371235340426488.3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-5713480585110.3672</v>
      </c>
      <c r="L5190" s="444">
        <f t="shared" ca="1" si="184"/>
        <v>-1376948821011598.5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-1376948821011598.5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-5737286754214.9941</v>
      </c>
      <c r="L5191" s="444">
        <f t="shared" ca="1" si="184"/>
        <v>-1382686107765813.5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-1382686107765813.5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-5761192115690.8896</v>
      </c>
      <c r="L5192" s="444">
        <f t="shared" ca="1" si="184"/>
        <v>-1388447299881504.5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-1388447299881504.5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-5785197082839.6016</v>
      </c>
      <c r="L5193" s="444">
        <f t="shared" ca="1" si="184"/>
        <v>-1394232496964344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-1394232496964344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-5809302070684.7666</v>
      </c>
      <c r="L5194" s="444">
        <f t="shared" ca="1" si="184"/>
        <v>-1400041799035028.8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-1400041799035028.8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-5833507495979.2861</v>
      </c>
      <c r="L5195" s="444">
        <f t="shared" ca="1" si="184"/>
        <v>-1405875306531008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-1405875306531008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-5857813777212.5332</v>
      </c>
      <c r="L5196" s="444">
        <f t="shared" ca="1" si="184"/>
        <v>-1411733120308220.5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-1411733120308220.5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-5882221334617.585</v>
      </c>
      <c r="L5197" s="444">
        <f t="shared" ca="1" si="184"/>
        <v>-1417615341642838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-1417615341642838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-5906730590178.4912</v>
      </c>
      <c r="L5198" s="444">
        <f t="shared" ca="1" si="184"/>
        <v>-1423522072233016.5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-1423522072233016.5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-5931341967637.5684</v>
      </c>
      <c r="L5199" s="444">
        <f t="shared" ca="1" si="184"/>
        <v>-1429453414200654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-1429453414200654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-5956055892502.7246</v>
      </c>
      <c r="L5200" s="444">
        <f t="shared" ca="1" si="184"/>
        <v>-1435409470093156.8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-1435409470093156.8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-5980872792054.8193</v>
      </c>
      <c r="L5201" s="444">
        <f t="shared" ca="1" si="184"/>
        <v>-1441390342885211.5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-1441390342885211.5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-6005793095355.0479</v>
      </c>
      <c r="L5202" s="444">
        <f t="shared" ca="1" si="184"/>
        <v>-1447396135980566.5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-1447396135980566.5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-6030817233252.3604</v>
      </c>
      <c r="L5203" s="444">
        <f t="shared" ca="1" si="184"/>
        <v>-1453426953213818.8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-1453426953213818.8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-6055945638390.9111</v>
      </c>
      <c r="L5204" s="444">
        <f t="shared" ca="1" si="184"/>
        <v>-1459482898852209.8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-1459482898852209.8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-6081178745217.541</v>
      </c>
      <c r="L5205" s="444">
        <f t="shared" ca="1" si="184"/>
        <v>-1465564077597427.3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-1465564077597427.3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-6106516989989.2803</v>
      </c>
      <c r="L5206" s="444">
        <f t="shared" ca="1" si="184"/>
        <v>-1471670594587416.5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-1471670594587416.5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-6131960810780.9023</v>
      </c>
      <c r="L5207" s="444">
        <f t="shared" ca="1" si="184"/>
        <v>-1477802555398197.5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-1477802555398197.5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-6157510647492.4893</v>
      </c>
      <c r="L5208" s="444">
        <f t="shared" ca="1" si="184"/>
        <v>-1483960066045690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-1483960066045690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-6183166941857.042</v>
      </c>
      <c r="L5209" s="444">
        <f t="shared" ca="1" si="184"/>
        <v>-1490143232987547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-1490143232987547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-6208930137448.1123</v>
      </c>
      <c r="L5210" s="444">
        <f t="shared" ca="1" si="184"/>
        <v>-1496352163124995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-1496352163124995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-6234800679687.4795</v>
      </c>
      <c r="L5211" s="444">
        <f t="shared" ca="1" si="184"/>
        <v>-1502586963804682.5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-1502586963804682.5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-6260779015852.8438</v>
      </c>
      <c r="L5212" s="444">
        <f t="shared" ca="1" si="184"/>
        <v>-1508847742820535.3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-1508847742820535.3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-6286865595085.5635</v>
      </c>
      <c r="L5213" s="444">
        <f t="shared" ca="1" si="184"/>
        <v>-1515134608415620.8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-1515134608415620.8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-6313060868398.4199</v>
      </c>
      <c r="L5214" s="444">
        <f t="shared" ca="1" si="184"/>
        <v>-1521447669284019.3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-1521447669284019.3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-6339365288683.4131</v>
      </c>
      <c r="L5215" s="444">
        <f t="shared" ca="1" si="184"/>
        <v>-1527787034572702.8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-1527787034572702.8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-6365779310719.5947</v>
      </c>
      <c r="L5216" s="444">
        <f t="shared" ca="1" si="184"/>
        <v>-1534152813883422.3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-1534152813883422.3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-6392303391180.9258</v>
      </c>
      <c r="L5217" s="444">
        <f t="shared" ca="1" si="184"/>
        <v>-1540545117274603.3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-1540545117274603.3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-6418937988644.1797</v>
      </c>
      <c r="L5218" s="444">
        <f t="shared" ca="1" si="184"/>
        <v>-1546964055263247.5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-1546964055263247.5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-6445683563596.8643</v>
      </c>
      <c r="L5219" s="444">
        <f t="shared" ca="1" si="184"/>
        <v>-1553409738826844.3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-1553409738826844.3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-6472540578445.1846</v>
      </c>
      <c r="L5220" s="444">
        <f t="shared" ca="1" si="184"/>
        <v>-1559882279405289.5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-1559882279405289.5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-6499509497522.0391</v>
      </c>
      <c r="L5221" s="444">
        <f t="shared" ca="1" si="184"/>
        <v>-1566381788902811.5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-1566381788902811.5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-6526590787095.0479</v>
      </c>
      <c r="L5222" s="444">
        <f t="shared" ca="1" si="184"/>
        <v>-1572908379689906.5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-1572908379689906.5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-6553784915374.6104</v>
      </c>
      <c r="L5223" s="444">
        <f t="shared" ca="1" si="184"/>
        <v>-1579462164605281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-1579462164605281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-6581092352522.0039</v>
      </c>
      <c r="L5224" s="444">
        <f t="shared" ca="1" si="184"/>
        <v>-1586043256957803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-1586043256957803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-6608513570657.5127</v>
      </c>
      <c r="L5225" s="444">
        <f t="shared" ca="1" si="184"/>
        <v>-1592651770528460.5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-1592651770528460.5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-6636049043868.585</v>
      </c>
      <c r="L5226" s="444">
        <f t="shared" ca="1" si="184"/>
        <v>-1599287819572329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-1599287819572329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-6663699248218.0371</v>
      </c>
      <c r="L5227" s="444">
        <f t="shared" ca="1" si="184"/>
        <v>-1605951518820547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-1605951518820547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-6691464661752.2793</v>
      </c>
      <c r="L5228" s="444">
        <f t="shared" ca="1" si="184"/>
        <v>-1612642983482299.3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-1612642983482299.3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-6719345764509.5801</v>
      </c>
      <c r="L5229" s="444">
        <f t="shared" ca="1" si="184"/>
        <v>-1619362329246808.8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-1619362329246808.8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-6747343038528.3701</v>
      </c>
      <c r="L5230" s="444">
        <f t="shared" ca="1" si="184"/>
        <v>-1626109672285337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-1626109672285337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-6775456967855.5703</v>
      </c>
      <c r="L5231" s="444">
        <f t="shared" ca="1" si="184"/>
        <v>-1632885129253192.5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-1632885129253192.5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-6803688038554.9688</v>
      </c>
      <c r="L5232" s="444">
        <f t="shared" ca="1" si="184"/>
        <v>-1639688817291747.5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-1639688817291747.5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-6832036738715.6143</v>
      </c>
      <c r="L5233" s="444">
        <f t="shared" ca="1" si="184"/>
        <v>-1646520854030463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-1646520854030463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-6860503558460.2627</v>
      </c>
      <c r="L5234" s="444">
        <f t="shared" ca="1" si="184"/>
        <v>-1653381357588923.3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-1653381357588923.3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-6889088989953.8467</v>
      </c>
      <c r="L5235" s="444">
        <f t="shared" ca="1" si="184"/>
        <v>-1660270446578877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-1660270446578877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-6917793527411.9873</v>
      </c>
      <c r="L5236" s="444">
        <f t="shared" ca="1" si="184"/>
        <v>-1667188240106289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-1667188240106289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-6946617667109.5371</v>
      </c>
      <c r="L5237" s="444">
        <f t="shared" ca="1" si="184"/>
        <v>-1674134857773398.5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-1674134857773398.5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-6975561907389.1602</v>
      </c>
      <c r="L5238" s="444">
        <f t="shared" ca="1" si="184"/>
        <v>-1681110419680787.8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-1681110419680787.8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-7004626748669.9492</v>
      </c>
      <c r="L5239" s="444">
        <f t="shared" ca="1" si="184"/>
        <v>-1688115046429457.8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-1688115046429457.8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-7033812693456.0742</v>
      </c>
      <c r="L5240" s="444">
        <f t="shared" ca="1" si="184"/>
        <v>-1695148859122913.8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-1695148859122913.8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-7063120246345.4736</v>
      </c>
      <c r="L5241" s="444">
        <f t="shared" ca="1" si="184"/>
        <v>-1702211979369259.3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-1702211979369259.3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-7092549914038.5801</v>
      </c>
      <c r="L5242" s="444">
        <f t="shared" ca="1" si="184"/>
        <v>-1709304529283297.8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-1709304529283297.8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-7122102205347.0742</v>
      </c>
      <c r="L5243" s="444">
        <f t="shared" ca="1" si="184"/>
        <v>-1716426631488644.8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-1716426631488644.8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-7151777631202.6865</v>
      </c>
      <c r="L5244" s="444">
        <f t="shared" ca="1" si="184"/>
        <v>-1723578409119847.5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-1723578409119847.5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-7181576704666.0313</v>
      </c>
      <c r="L5245" s="444">
        <f t="shared" ca="1" si="184"/>
        <v>-1730759985824513.5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-1730759985824513.5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-7211499940935.4727</v>
      </c>
      <c r="L5246" s="444">
        <f t="shared" ca="1" si="184"/>
        <v>-1737971485765449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-1737971485765449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-7241547857356.0371</v>
      </c>
      <c r="L5247" s="444">
        <f t="shared" ca="1" si="184"/>
        <v>-1745213033622805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-1745213033622805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-7271720973428.3545</v>
      </c>
      <c r="L5248" s="444">
        <f t="shared" ca="1" si="184"/>
        <v>-1752484754596233.3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-1752484754596233.3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-7302019810817.6387</v>
      </c>
      <c r="L5249" s="444">
        <f t="shared" ca="1" si="184"/>
        <v>-1759786774407051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-1759786774407051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-7332444893362.7119</v>
      </c>
      <c r="L5250" s="444">
        <f t="shared" ca="1" si="184"/>
        <v>-1767119219300413.8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-1767119219300413.8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-7362996747085.0586</v>
      </c>
      <c r="L5251" s="444">
        <f t="shared" ca="1" si="184"/>
        <v>-1774482216047498.8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-1774482216047498.8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-7393675900197.9111</v>
      </c>
      <c r="L5252" s="444">
        <f t="shared" ca="1" si="184"/>
        <v>-1781875891947696.8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-1781875891947696.8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-7424482883115.4033</v>
      </c>
      <c r="L5253" s="444">
        <f t="shared" ca="1" si="184"/>
        <v>-1789300374830812.3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-1789300374830812.3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-7455418228461.7178</v>
      </c>
      <c r="L5254" s="444">
        <f t="shared" ca="1" si="184"/>
        <v>-1796755793059274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-1796755793059274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-7486482471080.3076</v>
      </c>
      <c r="L5255" s="444">
        <f t="shared" ca="1" si="184"/>
        <v>-1804242275530354.3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-1804242275530354.3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-7517676148043.1426</v>
      </c>
      <c r="L5256" s="444">
        <f t="shared" ca="1" si="184"/>
        <v>-1811759951678397.5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-1811759951678397.5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-7548999798659.9893</v>
      </c>
      <c r="L5257" s="444">
        <f t="shared" ca="1" si="184"/>
        <v>-1819308951477057.5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-1819308951477057.5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-7580453964487.7393</v>
      </c>
      <c r="L5258" s="444">
        <f t="shared" ca="1" si="184"/>
        <v>-1826889405441545.3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-1826889405441545.3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-7612039189339.7715</v>
      </c>
      <c r="L5259" s="444">
        <f t="shared" ca="1" si="184"/>
        <v>-1834501444630885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-1834501444630885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-7643756019295.3545</v>
      </c>
      <c r="L5260" s="444">
        <f t="shared" ca="1" si="184"/>
        <v>-1842145200650180.3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-1842145200650180.3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-7675605002709.084</v>
      </c>
      <c r="L5261" s="444">
        <f t="shared" ca="1" si="184"/>
        <v>-1849820805652889.3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-1849820805652889.3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-7707586690220.3721</v>
      </c>
      <c r="L5262" s="444">
        <f t="shared" ca="1" si="184"/>
        <v>-1857528392343109.5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-1857528392343109.5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-7739701634762.9561</v>
      </c>
      <c r="L5263" s="444">
        <f t="shared" ca="1" si="184"/>
        <v>-1865268093977872.5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-1865268093977872.5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-7771950391574.4678</v>
      </c>
      <c r="L5264" s="444">
        <f t="shared" ca="1" si="184"/>
        <v>-1873040044369447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-1873040044369447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-7804333518206.0293</v>
      </c>
      <c r="L5265" s="444">
        <f t="shared" ca="1" si="184"/>
        <v>-1880844377887653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-1880844377887653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-7836851574531.8877</v>
      </c>
      <c r="L5266" s="444">
        <f t="shared" ca="1" si="184"/>
        <v>-1888681229462185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-1888681229462185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-7869505122759.1045</v>
      </c>
      <c r="L5267" s="444">
        <f t="shared" ca="1" si="184"/>
        <v>-1896550734584944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-1896550734584944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-7902294727437.2656</v>
      </c>
      <c r="L5268" s="444">
        <f t="shared" ca="1" si="184"/>
        <v>-1904453029312381.3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-1904453029312381.3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-7935220955468.2549</v>
      </c>
      <c r="L5269" s="444">
        <f t="shared" ca="1" si="184"/>
        <v>-1912388250267849.5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-1912388250267849.5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-7968284376116.0381</v>
      </c>
      <c r="L5270" s="444">
        <f t="shared" ca="1" si="184"/>
        <v>-1920356534643965.5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-1920356534643965.5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-8001485561016.5225</v>
      </c>
      <c r="L5271" s="444">
        <f t="shared" ca="1" si="184"/>
        <v>-1928358020204982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-1928358020204982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-8034825084187.4248</v>
      </c>
      <c r="L5272" s="444">
        <f t="shared" ca="1" si="184"/>
        <v>-1936392845289169.5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-1936392845289169.5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-8068303522038.2061</v>
      </c>
      <c r="L5273" s="444">
        <f t="shared" ca="1" si="184"/>
        <v>-1944461148811207.8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-1944461148811207.8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-8101921453380.0322</v>
      </c>
      <c r="L5274" s="444">
        <f t="shared" ca="1" si="184"/>
        <v>-1952563070264587.8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-1952563070264587.8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-8135679459435.7822</v>
      </c>
      <c r="L5275" s="444">
        <f t="shared" ca="1" si="184"/>
        <v>-1960698749724023.5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-1960698749724023.5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-8169578123850.0967</v>
      </c>
      <c r="L5276" s="444">
        <f t="shared" ca="1" si="184"/>
        <v>-1968868327847873.5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-1968868327847873.5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-8203618032699.4727</v>
      </c>
      <c r="L5277" s="444">
        <f t="shared" ca="1" si="184"/>
        <v>-1977071945880573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-1977071945880573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-8237799774502.3877</v>
      </c>
      <c r="L5278" s="444">
        <f t="shared" ca="1" si="184"/>
        <v>-1985309745655075.5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-1985309745655075.5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-8272123940229.4824</v>
      </c>
      <c r="L5279" s="444">
        <f t="shared" ca="1" si="184"/>
        <v>-1993581869595305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-1993581869595305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-8306591123313.7705</v>
      </c>
      <c r="L5280" s="444">
        <f t="shared" ca="1" si="184"/>
        <v>-2001888460718618.8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-2001888460718618.8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-8341201919660.9102</v>
      </c>
      <c r="L5281" s="444">
        <f t="shared" ca="1" si="184"/>
        <v>-2010229662638279.8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-2010229662638279.8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-8375956927659.5</v>
      </c>
      <c r="L5282" s="444">
        <f t="shared" ca="1" si="184"/>
        <v>-2018605619565939.3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-2018605619565939.3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-8410856748191.4141</v>
      </c>
      <c r="L5283" s="444">
        <f t="shared" ca="1" si="184"/>
        <v>-2027016476314130.8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-2027016476314130.8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-8445901984642.2109</v>
      </c>
      <c r="L5284" s="444">
        <f t="shared" ca="1" si="184"/>
        <v>-2035462378298773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-2035462378298773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-8481093242911.5537</v>
      </c>
      <c r="L5285" s="444">
        <f t="shared" ca="1" si="184"/>
        <v>-2043943471541684.5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-2043943471541684.5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-8516431131423.6855</v>
      </c>
      <c r="L5286" s="444">
        <f t="shared" ca="1" si="184"/>
        <v>-2052459902673108.3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-2052459902673108.3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-8551916261137.9512</v>
      </c>
      <c r="L5287" s="444">
        <f t="shared" ca="1" si="184"/>
        <v>-2061011818934246.3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-2061011818934246.3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-8587549245559.3594</v>
      </c>
      <c r="L5288" s="444">
        <f t="shared" ca="1" si="184"/>
        <v>-2069599368179805.5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-2069599368179805.5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-8623330700749.1895</v>
      </c>
      <c r="L5289" s="444">
        <f t="shared" ca="1" si="184"/>
        <v>-2078222698880554.8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-2078222698880554.8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-8659261245335.6445</v>
      </c>
      <c r="L5290" s="444">
        <f t="shared" ca="1" si="184"/>
        <v>-2086881960125890.5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-2086881960125890.5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-8695341500524.5439</v>
      </c>
      <c r="L5291" s="444">
        <f t="shared" ca="1" si="184"/>
        <v>-2095577301626415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-2095577301626415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-8731572090110.0615</v>
      </c>
      <c r="L5292" s="444">
        <f t="shared" ca="1" si="184"/>
        <v>-2104308873716525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-2104308873716525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-8767953640485.5205</v>
      </c>
      <c r="L5293" s="444">
        <f t="shared" ca="1" si="184"/>
        <v>-2113076827357010.5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-2113076827357010.5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-8804486780654.2109</v>
      </c>
      <c r="L5294" s="444">
        <f t="shared" ca="1" si="184"/>
        <v>-2121881314137664.8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-2121881314137664.8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-8841172142240.2695</v>
      </c>
      <c r="L5295" s="444">
        <f t="shared" ca="1" si="184"/>
        <v>-2130722486279905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-2130722486279905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-8878010359499.6035</v>
      </c>
      <c r="L5296" s="444">
        <f t="shared" ca="1" si="184"/>
        <v>-2139600496639404.5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-2139600496639404.5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-8915002069330.8516</v>
      </c>
      <c r="L5297" s="444">
        <f t="shared" ca="1" si="184"/>
        <v>-2148515498708735.3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-2148515498708735.3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-8952147911286.3965</v>
      </c>
      <c r="L5298" s="444">
        <f t="shared" ca="1" si="184"/>
        <v>-2157467646620021.8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-2157467646620021.8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-8989448527583.4219</v>
      </c>
      <c r="L5299" s="444">
        <f t="shared" ca="1" si="184"/>
        <v>-2166457095147605.3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-2166457095147605.3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-9026904563115.0215</v>
      </c>
      <c r="L5300" s="444">
        <f t="shared" ca="1" si="184"/>
        <v>-2175483999710720.3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-2175483999710720.3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-9064516665461.334</v>
      </c>
      <c r="L5301" s="444">
        <f t="shared" ca="1" si="184"/>
        <v>-2184548516376181.5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-2184548516376181.5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-9102285484900.7559</v>
      </c>
      <c r="L5302" s="444">
        <f t="shared" ca="1" si="184"/>
        <v>-2193650801861082.3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-2193650801861082.3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-9140211674421.1758</v>
      </c>
      <c r="L5303" s="444">
        <f t="shared" ca="1" si="184"/>
        <v>-2202791013535503.5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-2202791013535503.5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-9178295889731.2637</v>
      </c>
      <c r="L5304" s="444">
        <f t="shared" ca="1" si="184"/>
        <v>-2211969309425234.8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-2211969309425234.8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-9216538789271.8105</v>
      </c>
      <c r="L5305" s="444">
        <f t="shared" ca="1" si="184"/>
        <v>-2221185848214506.5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-2221185848214506.5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-9254941034227.1094</v>
      </c>
      <c r="L5306" s="444">
        <f t="shared" ca="1" si="184"/>
        <v>-2230440789248733.5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-2230440789248733.5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-9293503288536.3887</v>
      </c>
      <c r="L5307" s="444">
        <f t="shared" ca="1" si="184"/>
        <v>-2239734292537270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-2239734292537270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-9332226218905.293</v>
      </c>
      <c r="L5308" s="444">
        <f t="shared" ca="1" si="184"/>
        <v>-2249066518756175.3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-2249066518756175.3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-9371110494817.3965</v>
      </c>
      <c r="L5309" s="444">
        <f t="shared" ca="1" si="184"/>
        <v>-2258437629250992.5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-2258437629250992.5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-9410156788545.8027</v>
      </c>
      <c r="L5310" s="444">
        <f t="shared" ca="1" si="184"/>
        <v>-2267847786039538.5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-2267847786039538.5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-9449365775164.7441</v>
      </c>
      <c r="L5311" s="444">
        <f t="shared" ca="1" si="184"/>
        <v>-2277297151814703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-2277297151814703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-9488738132561.2617</v>
      </c>
      <c r="L5312" s="444">
        <f t="shared" ca="1" si="184"/>
        <v>-2286785889947264.5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-2286785889947264.5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-9528274541446.9355</v>
      </c>
      <c r="L5313" s="444">
        <f t="shared" ca="1" si="184"/>
        <v>-2296314164488711.5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-2296314164488711.5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-9567975685369.6309</v>
      </c>
      <c r="L5314" s="444">
        <f t="shared" ca="1" si="184"/>
        <v>-2305882140174081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-2305882140174081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-9607842250725.3379</v>
      </c>
      <c r="L5315" s="444">
        <f t="shared" ca="1" si="184"/>
        <v>-2315489982424806.5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-2315489982424806.5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-9647874926770.0273</v>
      </c>
      <c r="L5316" s="444">
        <f t="shared" ca="1" si="184"/>
        <v>-2325137857351576.5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-2325137857351576.5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-9688074405631.5684</v>
      </c>
      <c r="L5317" s="444">
        <f t="shared" ca="1" si="184"/>
        <v>-2334825931757208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-2334825931757208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-9728441382321.6992</v>
      </c>
      <c r="L5318" s="444">
        <f t="shared" ca="1" si="184"/>
        <v>-2344554373139529.5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-2344554373139529.5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-9768976554748.0391</v>
      </c>
      <c r="L5319" s="444">
        <f t="shared" ca="1" si="184"/>
        <v>-2354323349694277.5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-2354323349694277.5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-9809680623726.1563</v>
      </c>
      <c r="L5320" s="444">
        <f t="shared" ca="1" si="184"/>
        <v>-2364133030318003.5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-2364133030318003.5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-9850554292991.6816</v>
      </c>
      <c r="L5321" s="444">
        <f t="shared" ca="1" si="184"/>
        <v>-2373983584610995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-2373983584610995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-9891598269212.4785</v>
      </c>
      <c r="L5322" s="444">
        <f t="shared" ca="1" si="184"/>
        <v>-2383875182880207.5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-2383875182880207.5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-9932813262000.8652</v>
      </c>
      <c r="L5323" s="444">
        <f t="shared" ca="1" si="184"/>
        <v>-2393807996142208.5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-2393807996142208.5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-9974199983925.8691</v>
      </c>
      <c r="L5324" s="444">
        <f t="shared" ca="1" si="184"/>
        <v>-2403782196126134.5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-2403782196126134.5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-10015759150525.561</v>
      </c>
      <c r="L5325" s="444">
        <f t="shared" ca="1" si="184"/>
        <v>-2413797955276660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-2413797955276660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-10057491480319.416</v>
      </c>
      <c r="L5326" s="444">
        <f t="shared" ca="1" si="184"/>
        <v>-2423855446756979.5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-2423855446756979.5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-10099397694820.748</v>
      </c>
      <c r="L5327" s="444">
        <f t="shared" ca="1" si="184"/>
        <v>-2433954844451800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-2433954844451800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-10141478518549.166</v>
      </c>
      <c r="L5328" s="444">
        <f t="shared" ca="1" si="184"/>
        <v>-2444096322970349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-2444096322970349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-10183734679043.121</v>
      </c>
      <c r="L5329" s="444">
        <f t="shared" ca="1" si="184"/>
        <v>-2454280057649392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-2454280057649392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-10226166906872.467</v>
      </c>
      <c r="L5330" s="444">
        <f t="shared" ca="1" si="184"/>
        <v>-2464506224556264.5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-2464506224556264.5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-10268775935651.102</v>
      </c>
      <c r="L5331" s="444">
        <f t="shared" ca="1" si="184"/>
        <v>-2474775000491915.5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-2474775000491915.5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-10311562502049.648</v>
      </c>
      <c r="L5332" s="444">
        <f t="shared" ca="1" si="184"/>
        <v>-2485086562993965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-2485086562993965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-10354527345808.188</v>
      </c>
      <c r="L5333" s="444">
        <f t="shared" ca="1" si="184"/>
        <v>-2495441090339773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-2495441090339773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-10397671209749.055</v>
      </c>
      <c r="L5334" s="444">
        <f t="shared" ca="1" si="184"/>
        <v>-2505838761549522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-2505838761549522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-10440994839789.676</v>
      </c>
      <c r="L5335" s="444">
        <f t="shared" ca="1" si="184"/>
        <v>-2516279756389311.5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-2516279756389311.5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-10484498984955.465</v>
      </c>
      <c r="L5336" s="444">
        <f t="shared" ca="1" si="184"/>
        <v>-2526764255374267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-2526764255374267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-10528184397392.779</v>
      </c>
      <c r="L5337" s="444">
        <f t="shared" ca="1" si="184"/>
        <v>-2537292439771660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-2537292439771660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-10572051832381.916</v>
      </c>
      <c r="L5338" s="444">
        <f t="shared" ca="1" si="184"/>
        <v>-2547864491604042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-2547864491604042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-10616102048350.176</v>
      </c>
      <c r="L5339" s="444">
        <f t="shared" ca="1" si="184"/>
        <v>-2558480593652392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-2558480593652392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-10660335806884.967</v>
      </c>
      <c r="L5340" s="444">
        <f t="shared" ca="1" si="184"/>
        <v>-2569140929459277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-2569140929459277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-10704753872746.988</v>
      </c>
      <c r="L5341" s="444">
        <f t="shared" ca="1" si="184"/>
        <v>-2579845683332024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-2579845683332024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-10749357013883.434</v>
      </c>
      <c r="L5342" s="444">
        <f t="shared" ca="1" si="184"/>
        <v>-2590595040345907.5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-2590595040345907.5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-10794146001441.281</v>
      </c>
      <c r="L5343" s="444">
        <f t="shared" ca="1" si="184"/>
        <v>-2601389186347349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-2601389186347349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-10839121609780.621</v>
      </c>
      <c r="L5344" s="444">
        <f t="shared" ca="1" si="184"/>
        <v>-2612228307957129.5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-2612228307957129.5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-10884284616488.039</v>
      </c>
      <c r="L5345" s="444">
        <f t="shared" ca="1" si="184"/>
        <v>-2623112592573617.5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-2623112592573617.5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-10929635802390.072</v>
      </c>
      <c r="L5346" s="444">
        <f t="shared" ca="1" si="184"/>
        <v>-2634042228376007.5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-2634042228376007.5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-10975175951566.697</v>
      </c>
      <c r="L5347" s="444">
        <f t="shared" ca="1" si="184"/>
        <v>-2645017404327574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-2645017404327574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-11020905851364.891</v>
      </c>
      <c r="L5348" s="444">
        <f t="shared" ca="1" si="184"/>
        <v>-2656038310178939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-2656038310178939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-11066826292412.246</v>
      </c>
      <c r="L5349" s="444">
        <f t="shared" ca="1" si="184"/>
        <v>-2667105136471351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-2667105136471351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-11112938068630.629</v>
      </c>
      <c r="L5350" s="444">
        <f t="shared" ca="1" si="184"/>
        <v>-2678218074539981.5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-2678218074539981.5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-11159241977249.922</v>
      </c>
      <c r="L5351" s="444">
        <f t="shared" ca="1" si="184"/>
        <v>-2689377316517231.5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-2689377316517231.5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-11205738818821.797</v>
      </c>
      <c r="L5352" s="444">
        <f t="shared" ca="1" si="184"/>
        <v>-2700583055336053.5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-2700583055336053.5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-11252429397233.557</v>
      </c>
      <c r="L5353" s="444">
        <f t="shared" ca="1" si="184"/>
        <v>-2711835484733287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-2711835484733287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-11299314519722.029</v>
      </c>
      <c r="L5354" s="444">
        <f t="shared" ca="1" si="184"/>
        <v>-2723134799253009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-2723134799253009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-11346394996887.537</v>
      </c>
      <c r="L5355" s="444">
        <f t="shared" ca="1" si="184"/>
        <v>-2734481194249896.5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-2734481194249896.5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-11393671642707.902</v>
      </c>
      <c r="L5356" s="444">
        <f t="shared" ca="1" si="184"/>
        <v>-2745874865892604.5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-2745874865892604.5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-11441145274552.52</v>
      </c>
      <c r="L5357" s="444">
        <f t="shared" ca="1" si="184"/>
        <v>-2757316011167157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-2757316011167157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-11488816713196.488</v>
      </c>
      <c r="L5358" s="444">
        <f t="shared" ca="1" si="184"/>
        <v>-2768804827880353.5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-2768804827880353.5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-11536686782834.807</v>
      </c>
      <c r="L5359" s="444">
        <f t="shared" ca="1" si="184"/>
        <v>-2780341514663188.5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-2780341514663188.5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-11584756311096.619</v>
      </c>
      <c r="L5360" s="444">
        <f t="shared" ca="1" si="184"/>
        <v>-2791926270974285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-2791926270974285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-11633026129059.521</v>
      </c>
      <c r="L5361" s="444">
        <f t="shared" ca="1" si="184"/>
        <v>-2803559297103344.5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-2803559297103344.5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-11681497071263.936</v>
      </c>
      <c r="L5362" s="444">
        <f t="shared" ca="1" si="184"/>
        <v>-2815240794174608.5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-2815240794174608.5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-11730169975727.535</v>
      </c>
      <c r="L5363" s="444">
        <f t="shared" ref="L5363:L5617" ca="1" si="189">I5363-J5363+K5363</f>
        <v>-2826970964150336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-2826970964150336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-11779045683959.732</v>
      </c>
      <c r="L5364" s="444">
        <f t="shared" ca="1" si="189"/>
        <v>-2838750009834295.5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-2838750009834295.5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-11828125040976.23</v>
      </c>
      <c r="L5365" s="444">
        <f t="shared" ca="1" si="189"/>
        <v>-2850578134875271.5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-2850578134875271.5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-11877408895313.631</v>
      </c>
      <c r="L5366" s="444">
        <f t="shared" ca="1" si="189"/>
        <v>-2862455543770585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-2862455543770585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-11926898099044.104</v>
      </c>
      <c r="L5367" s="444">
        <f t="shared" ca="1" si="189"/>
        <v>-2874382441869629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-2874382441869629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-11976593507790.121</v>
      </c>
      <c r="L5368" s="444">
        <f t="shared" ca="1" si="189"/>
        <v>-2886359035377419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-2886359035377419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-12026495980739.246</v>
      </c>
      <c r="L5369" s="444">
        <f t="shared" ca="1" si="189"/>
        <v>-2898385531358158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-2898385531358158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-12076606380658.992</v>
      </c>
      <c r="L5370" s="444">
        <f t="shared" ca="1" si="189"/>
        <v>-2910462137738817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-2910462137738817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-12126925573911.738</v>
      </c>
      <c r="L5371" s="444">
        <f t="shared" ca="1" si="189"/>
        <v>-2922589063312728.5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-2922589063312728.5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-12177454430469.701</v>
      </c>
      <c r="L5372" s="444">
        <f t="shared" ca="1" si="189"/>
        <v>-2934766517743198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-2934766517743198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-12228193823929.992</v>
      </c>
      <c r="L5373" s="444">
        <f t="shared" ca="1" si="189"/>
        <v>-2946994711567128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-2946994711567128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-12279144631529.699</v>
      </c>
      <c r="L5374" s="444">
        <f t="shared" ca="1" si="189"/>
        <v>-2959273856198657.5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-2959273856198657.5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-12330307734161.072</v>
      </c>
      <c r="L5375" s="444">
        <f t="shared" ca="1" si="189"/>
        <v>-2971604163932818.5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-2971604163932818.5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-12381684016386.744</v>
      </c>
      <c r="L5376" s="444">
        <f t="shared" ca="1" si="189"/>
        <v>-2983985847949205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-2983985847949205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-12433274366455.021</v>
      </c>
      <c r="L5377" s="444">
        <f t="shared" ca="1" si="189"/>
        <v>-2996419122315660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-2996419122315660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-12485079676315.25</v>
      </c>
      <c r="L5378" s="444">
        <f t="shared" ca="1" si="189"/>
        <v>-3008904201991975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-3008904201991975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-12537100841633.229</v>
      </c>
      <c r="L5379" s="444">
        <f t="shared" ca="1" si="189"/>
        <v>-3021441302833608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-3021441302833608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-12589338761806.699</v>
      </c>
      <c r="L5380" s="444">
        <f t="shared" ca="1" si="189"/>
        <v>-3034030641595414.5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-3034030641595414.5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-12641794339980.895</v>
      </c>
      <c r="L5381" s="444">
        <f t="shared" ca="1" si="189"/>
        <v>-3046672435935395.5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-3046672435935395.5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-12694468483064.148</v>
      </c>
      <c r="L5382" s="444">
        <f t="shared" ca="1" si="189"/>
        <v>-3059366904418459.5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-3059366904418459.5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-12747362101743.582</v>
      </c>
      <c r="L5383" s="444">
        <f t="shared" ca="1" si="189"/>
        <v>-3072114266520203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-3072114266520203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-12800476110500.846</v>
      </c>
      <c r="L5384" s="444">
        <f t="shared" ca="1" si="189"/>
        <v>-3084914742630704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-3084914742630704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-12853811427627.934</v>
      </c>
      <c r="L5385" s="444">
        <f t="shared" ca="1" si="189"/>
        <v>-3097768554058332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-3097768554058332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-12907368975243.051</v>
      </c>
      <c r="L5386" s="444">
        <f t="shared" ca="1" si="189"/>
        <v>-3110675923033575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-3110675923033575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-12961149679306.563</v>
      </c>
      <c r="L5387" s="444">
        <f t="shared" ca="1" si="189"/>
        <v>-3123637072712881.5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-3123637072712881.5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-13015154469637.006</v>
      </c>
      <c r="L5388" s="444">
        <f t="shared" ca="1" si="189"/>
        <v>-3136652227182518.5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-3136652227182518.5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-13069384279927.16</v>
      </c>
      <c r="L5389" s="444">
        <f t="shared" ca="1" si="189"/>
        <v>-3149721611462445.5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-3149721611462445.5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-13123840047760.189</v>
      </c>
      <c r="L5390" s="444">
        <f t="shared" ca="1" si="189"/>
        <v>-3162845451510205.5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-3162845451510205.5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-13178522714625.855</v>
      </c>
      <c r="L5391" s="444">
        <f t="shared" ca="1" si="189"/>
        <v>-3176023974224831.5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-3176023974224831.5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-13233433225936.797</v>
      </c>
      <c r="L5392" s="444">
        <f t="shared" ca="1" si="189"/>
        <v>-3189257407450768.5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-3189257407450768.5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-13288572531044.869</v>
      </c>
      <c r="L5393" s="444">
        <f t="shared" ca="1" si="189"/>
        <v>-3202545979981813.5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-3202545979981813.5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-13343941583257.557</v>
      </c>
      <c r="L5394" s="444">
        <f t="shared" ca="1" si="189"/>
        <v>-3215889921565071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-3215889921565071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-13399541339854.463</v>
      </c>
      <c r="L5395" s="444">
        <f t="shared" ca="1" si="189"/>
        <v>-3229289462904925.5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-3229289462904925.5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-13455372762103.855</v>
      </c>
      <c r="L5396" s="444">
        <f t="shared" ca="1" si="189"/>
        <v>-3242744835667029.5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-3242744835667029.5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-13511436815279.289</v>
      </c>
      <c r="L5397" s="444">
        <f t="shared" ca="1" si="189"/>
        <v>-3256256272482309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-3256256272482309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-13567734468676.287</v>
      </c>
      <c r="L5398" s="444">
        <f t="shared" ca="1" si="189"/>
        <v>-3269824006950985.5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-3269824006950985.5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-13624266695629.105</v>
      </c>
      <c r="L5399" s="444">
        <f t="shared" ca="1" si="189"/>
        <v>-3283448273646614.5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-3283448273646614.5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-13681034473527.561</v>
      </c>
      <c r="L5400" s="444">
        <f t="shared" ca="1" si="189"/>
        <v>-3297129308120142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-3297129308120142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-13738038783833.926</v>
      </c>
      <c r="L5401" s="444">
        <f t="shared" ca="1" si="189"/>
        <v>-3310867346903976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-3310867346903976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-13795280612099.9</v>
      </c>
      <c r="L5402" s="444">
        <f t="shared" ca="1" si="189"/>
        <v>-3324662627516076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-3324662627516076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-13852760947983.65</v>
      </c>
      <c r="L5403" s="444">
        <f t="shared" ca="1" si="189"/>
        <v>-3338515388464059.5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-3338515388464059.5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-13910480785266.914</v>
      </c>
      <c r="L5404" s="444">
        <f t="shared" ca="1" si="189"/>
        <v>-3352425869249326.5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-3352425869249326.5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-13968441121872.193</v>
      </c>
      <c r="L5405" s="444">
        <f t="shared" ca="1" si="189"/>
        <v>-3366394310371198.5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-3366394310371198.5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-14026642959879.994</v>
      </c>
      <c r="L5406" s="444">
        <f t="shared" ca="1" si="189"/>
        <v>-3380420953331078.5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-3380420953331078.5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-14085087305546.16</v>
      </c>
      <c r="L5407" s="444">
        <f t="shared" ca="1" si="189"/>
        <v>-3394506040636624.5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-3394506040636624.5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-14143775169319.268</v>
      </c>
      <c r="L5408" s="444">
        <f t="shared" ca="1" si="189"/>
        <v>-3408649815805944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-3408649815805944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-14202707565858.1</v>
      </c>
      <c r="L5409" s="444">
        <f t="shared" ca="1" si="189"/>
        <v>-3422852523371802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-3422852523371802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-14261885514049.174</v>
      </c>
      <c r="L5410" s="444">
        <f t="shared" ca="1" si="189"/>
        <v>-3437114408885851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-3437114408885851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-14321310037024.379</v>
      </c>
      <c r="L5411" s="444">
        <f t="shared" ca="1" si="189"/>
        <v>-3451435718922875.5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-3451435718922875.5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-14380982162178.648</v>
      </c>
      <c r="L5412" s="444">
        <f t="shared" ca="1" si="189"/>
        <v>-3465816701085054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-3465816701085054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-14440902921187.725</v>
      </c>
      <c r="L5413" s="444">
        <f t="shared" ca="1" si="189"/>
        <v>-3480257604006241.5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-3480257604006241.5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-14501073350026.006</v>
      </c>
      <c r="L5414" s="444">
        <f t="shared" ca="1" si="189"/>
        <v>-3494758677356267.5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-3494758677356267.5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-14561494488984.447</v>
      </c>
      <c r="L5415" s="444">
        <f t="shared" ca="1" si="189"/>
        <v>-3509320171845252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-3509320171845252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-14622167382688.549</v>
      </c>
      <c r="L5416" s="444">
        <f t="shared" ca="1" si="189"/>
        <v>-3523942339227940.5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-3523942339227940.5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-14683093080116.42</v>
      </c>
      <c r="L5417" s="444">
        <f t="shared" ca="1" si="189"/>
        <v>-3538625432308057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-3538625432308057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-14744272634616.904</v>
      </c>
      <c r="L5418" s="444">
        <f t="shared" ca="1" si="189"/>
        <v>-3553369704942674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-3553369704942674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-14805707103927.809</v>
      </c>
      <c r="L5419" s="444">
        <f t="shared" ca="1" si="189"/>
        <v>-3568175412046602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-3568175412046602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-14867397550194.174</v>
      </c>
      <c r="L5420" s="444">
        <f t="shared" ca="1" si="189"/>
        <v>-3583042809596796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-3583042809596796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-14929345039986.65</v>
      </c>
      <c r="L5421" s="444">
        <f t="shared" ca="1" si="189"/>
        <v>-3597972154636782.5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-3597972154636782.5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-14991550644319.928</v>
      </c>
      <c r="L5422" s="444">
        <f t="shared" ca="1" si="189"/>
        <v>-3612963705281102.5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-3612963705281102.5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-15054015438671.262</v>
      </c>
      <c r="L5423" s="444">
        <f t="shared" ca="1" si="189"/>
        <v>-3628017720719774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-3628017720719774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-15116740502999.059</v>
      </c>
      <c r="L5424" s="444">
        <f t="shared" ca="1" si="189"/>
        <v>-3643134461222773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-3643134461222773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-15179726921761.555</v>
      </c>
      <c r="L5425" s="444">
        <f t="shared" ca="1" si="189"/>
        <v>-3658314188144534.5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-3658314188144534.5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-15242975783935.561</v>
      </c>
      <c r="L5426" s="444">
        <f t="shared" ca="1" si="189"/>
        <v>-3673557163928470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-3673557163928470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-15306488183035.291</v>
      </c>
      <c r="L5427" s="444">
        <f t="shared" ca="1" si="189"/>
        <v>-3688863652111505.5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-3688863652111505.5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-15370265217131.273</v>
      </c>
      <c r="L5428" s="444">
        <f t="shared" ca="1" si="189"/>
        <v>-3704233917328637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-3704233917328637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-15434307988869.32</v>
      </c>
      <c r="L5429" s="444">
        <f t="shared" ca="1" si="189"/>
        <v>-3719668225317506.5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-3719668225317506.5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-15498617605489.609</v>
      </c>
      <c r="L5430" s="444">
        <f t="shared" ca="1" si="189"/>
        <v>-3735166842922996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-3735166842922996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-15563195178845.818</v>
      </c>
      <c r="L5431" s="444">
        <f t="shared" ca="1" si="189"/>
        <v>-3750730038101842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-3750730038101842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-15628041825424.342</v>
      </c>
      <c r="L5432" s="444">
        <f t="shared" ca="1" si="189"/>
        <v>-3766358079927266.5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-3766358079927266.5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-15693158666363.607</v>
      </c>
      <c r="L5433" s="444">
        <f t="shared" ca="1" si="189"/>
        <v>-3782051238593630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-3782051238593630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-15758546827473.459</v>
      </c>
      <c r="L5434" s="444">
        <f t="shared" ca="1" si="189"/>
        <v>-3797809785421103.5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-3797809785421103.5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-15824207439254.6</v>
      </c>
      <c r="L5435" s="444">
        <f t="shared" ca="1" si="189"/>
        <v>-3813633992860358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-3813633992860358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-15890141636918.158</v>
      </c>
      <c r="L5436" s="444">
        <f t="shared" ca="1" si="189"/>
        <v>-3829524134497276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-3829524134497276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-15956350560405.318</v>
      </c>
      <c r="L5437" s="444">
        <f t="shared" ca="1" si="189"/>
        <v>-3845480485057681.5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-3845480485057681.5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-16022835354407.006</v>
      </c>
      <c r="L5438" s="444">
        <f t="shared" ca="1" si="189"/>
        <v>-3861503320412088.5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-3861503320412088.5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-16089597168383.701</v>
      </c>
      <c r="L5439" s="444">
        <f t="shared" ca="1" si="189"/>
        <v>-3877592917580472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-3877592917580472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-16156637156585.299</v>
      </c>
      <c r="L5440" s="444">
        <f t="shared" ca="1" si="189"/>
        <v>-3893749554737057.5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-3893749554737057.5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-16223956478071.074</v>
      </c>
      <c r="L5441" s="444">
        <f t="shared" ca="1" si="189"/>
        <v>-3909973511215128.5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-3909973511215128.5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-16291556296729.701</v>
      </c>
      <c r="L5442" s="444">
        <f t="shared" ca="1" si="189"/>
        <v>-3926265067511858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-3926265067511858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-16359437781299.408</v>
      </c>
      <c r="L5443" s="444">
        <f t="shared" ca="1" si="189"/>
        <v>-3942624505293157.5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-3942624505293157.5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-16427602105388.156</v>
      </c>
      <c r="L5444" s="444">
        <f t="shared" ca="1" si="189"/>
        <v>-3959052107398545.5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-3959052107398545.5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-16496050447493.939</v>
      </c>
      <c r="L5445" s="444">
        <f t="shared" ca="1" si="189"/>
        <v>-3975548157846039.5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-3975548157846039.5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-16564783991025.164</v>
      </c>
      <c r="L5446" s="444">
        <f t="shared" ca="1" si="189"/>
        <v>-3992112941837064.5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-3992112941837064.5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-16633803924321.104</v>
      </c>
      <c r="L5447" s="444">
        <f t="shared" ca="1" si="189"/>
        <v>-4008746745761385.5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-4008746745761385.5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-16703111440672.439</v>
      </c>
      <c r="L5448" s="444">
        <f t="shared" ca="1" si="189"/>
        <v>-4025449857202058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-4025449857202058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-16772707738341.908</v>
      </c>
      <c r="L5449" s="444">
        <f t="shared" ca="1" si="189"/>
        <v>-4042222564940400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-4042222564940400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-16842594020585</v>
      </c>
      <c r="L5450" s="444">
        <f t="shared" ca="1" si="189"/>
        <v>-4059065158960985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-4059065158960985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-16912771495670.768</v>
      </c>
      <c r="L5451" s="444">
        <f t="shared" ca="1" si="189"/>
        <v>-4075977930456656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-4075977930456656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-16983241376902.732</v>
      </c>
      <c r="L5452" s="444">
        <f t="shared" ca="1" si="189"/>
        <v>-4092961171833558.5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-4092961171833558.5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-17054004882639.828</v>
      </c>
      <c r="L5453" s="444">
        <f t="shared" ca="1" si="189"/>
        <v>-4110015176716198.5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-4110015176716198.5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-17125063236317.494</v>
      </c>
      <c r="L5454" s="444">
        <f t="shared" ca="1" si="189"/>
        <v>-4127140239952516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-4127140239952516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-17196417666468.816</v>
      </c>
      <c r="L5455" s="444">
        <f t="shared" ca="1" si="189"/>
        <v>-4144336657618985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-4144336657618985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-17268069406745.771</v>
      </c>
      <c r="L5456" s="444">
        <f t="shared" ca="1" si="189"/>
        <v>-4161604727025731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-4161604727025731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-17340019695940.545</v>
      </c>
      <c r="L5457" s="444">
        <f t="shared" ca="1" si="189"/>
        <v>-4178944746721671.5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-4178944746721671.5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-17412269778006.965</v>
      </c>
      <c r="L5458" s="444">
        <f t="shared" ca="1" si="189"/>
        <v>-4196357016499678.5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-4196357016499678.5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-17484820902081.994</v>
      </c>
      <c r="L5459" s="444">
        <f t="shared" ca="1" si="189"/>
        <v>-4213841837401760.5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-4213841837401760.5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-17557674322507.336</v>
      </c>
      <c r="L5460" s="444">
        <f t="shared" ca="1" si="189"/>
        <v>-4231399511724268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-4231399511724268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-17630831298851.117</v>
      </c>
      <c r="L5461" s="444">
        <f t="shared" ca="1" si="189"/>
        <v>-4249030343023119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-4249030343023119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-17704293095929.66</v>
      </c>
      <c r="L5462" s="444">
        <f t="shared" ca="1" si="189"/>
        <v>-4266734636119048.5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-4266734636119048.5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-17778060983829.371</v>
      </c>
      <c r="L5463" s="444">
        <f t="shared" ca="1" si="189"/>
        <v>-4284512697102878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-4284512697102878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-17852136237928.656</v>
      </c>
      <c r="L5464" s="444">
        <f t="shared" ca="1" si="189"/>
        <v>-4302364833340806.5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-4302364833340806.5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-17926520138920.027</v>
      </c>
      <c r="L5465" s="444">
        <f t="shared" ca="1" si="189"/>
        <v>-4320291353479726.5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-4320291353479726.5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-18001213972832.191</v>
      </c>
      <c r="L5466" s="444">
        <f t="shared" ca="1" si="189"/>
        <v>-4338292567452558.5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-4338292567452558.5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-18076219031052.328</v>
      </c>
      <c r="L5467" s="444">
        <f t="shared" ca="1" si="189"/>
        <v>-4356368786483611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-4356368786483611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-18151536610348.383</v>
      </c>
      <c r="L5468" s="444">
        <f t="shared" ca="1" si="189"/>
        <v>-4374520323093959.5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-4374520323093959.5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-18227168012891.496</v>
      </c>
      <c r="L5469" s="444">
        <f t="shared" ca="1" si="189"/>
        <v>-4392747491106851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-4392747491106851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-18303114546278.547</v>
      </c>
      <c r="L5470" s="444">
        <f t="shared" ca="1" si="189"/>
        <v>-4411050605653129.5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-4411050605653129.5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-18379377523554.707</v>
      </c>
      <c r="L5471" s="444">
        <f t="shared" ca="1" si="189"/>
        <v>-4429429983176684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-4429429983176684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-18455958263236.184</v>
      </c>
      <c r="L5472" s="444">
        <f t="shared" ca="1" si="189"/>
        <v>-4447885941439920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-4447885941439920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-18532858089333</v>
      </c>
      <c r="L5473" s="444">
        <f t="shared" ca="1" si="189"/>
        <v>-4466418799529253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-4466418799529253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-18610078331371.887</v>
      </c>
      <c r="L5474" s="444">
        <f t="shared" ca="1" si="189"/>
        <v>-4485028877860625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-4485028877860625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-18687620324419.27</v>
      </c>
      <c r="L5475" s="444">
        <f t="shared" ca="1" si="189"/>
        <v>-4503716498185044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-4503716498185044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-18765485409104.352</v>
      </c>
      <c r="L5476" s="444">
        <f t="shared" ca="1" si="189"/>
        <v>-4522481983594148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-4522481983594148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-18843674931642.281</v>
      </c>
      <c r="L5477" s="444">
        <f t="shared" ca="1" si="189"/>
        <v>-4541325658525790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-4541325658525790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-18922190243857.457</v>
      </c>
      <c r="L5478" s="444">
        <f t="shared" ca="1" si="189"/>
        <v>-4560247848769647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-4560247848769647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-19001032703206.863</v>
      </c>
      <c r="L5479" s="444">
        <f t="shared" ca="1" si="189"/>
        <v>-4579248881472854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-4579248881472854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-19080203672803.559</v>
      </c>
      <c r="L5480" s="444">
        <f t="shared" ca="1" si="189"/>
        <v>-4598329085145658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-4598329085145658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-19159704521440.242</v>
      </c>
      <c r="L5481" s="444">
        <f t="shared" ca="1" si="189"/>
        <v>-4617488789667098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-4617488789667098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-19239536623612.906</v>
      </c>
      <c r="L5482" s="444">
        <f t="shared" ca="1" si="189"/>
        <v>-4636728326290711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-4636728326290711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-19319701359544.629</v>
      </c>
      <c r="L5483" s="444">
        <f t="shared" ca="1" si="189"/>
        <v>-4656048027650256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-4656048027650256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-19400200115209.398</v>
      </c>
      <c r="L5484" s="444">
        <f t="shared" ca="1" si="189"/>
        <v>-4675448227765465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-4675448227765465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-19481034282356.105</v>
      </c>
      <c r="L5485" s="444">
        <f t="shared" ca="1" si="189"/>
        <v>-4694929262047821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-4694929262047821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-19562205258532.586</v>
      </c>
      <c r="L5486" s="444">
        <f t="shared" ca="1" si="189"/>
        <v>-4714491467306354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-4714491467306354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-19643714447109.809</v>
      </c>
      <c r="L5487" s="444">
        <f t="shared" ca="1" si="189"/>
        <v>-4734135181753464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-4734135181753464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-19725563257306.102</v>
      </c>
      <c r="L5488" s="444">
        <f t="shared" ca="1" si="189"/>
        <v>-4753860745010770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-4753860745010770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-19807753104211.543</v>
      </c>
      <c r="L5489" s="444">
        <f t="shared" ca="1" si="189"/>
        <v>-4773668498114982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-4773668498114982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-19890285408812.426</v>
      </c>
      <c r="L5490" s="444">
        <f t="shared" ca="1" si="189"/>
        <v>-4793558783523794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-4793558783523794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-19973161598015.809</v>
      </c>
      <c r="L5491" s="444">
        <f t="shared" ca="1" si="189"/>
        <v>-4813531945121810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-4813531945121810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-20056383104674.207</v>
      </c>
      <c r="L5492" s="444">
        <f t="shared" ca="1" si="189"/>
        <v>-4833588328226484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-4833588328226484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-20139951367610.352</v>
      </c>
      <c r="L5493" s="444">
        <f t="shared" ca="1" si="189"/>
        <v>-4853728279594094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-4853728279594094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-20223867831642.059</v>
      </c>
      <c r="L5494" s="444">
        <f t="shared" ca="1" si="189"/>
        <v>-4873952147425736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-4873952147425736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-20308133947607.234</v>
      </c>
      <c r="L5495" s="444">
        <f t="shared" ca="1" si="189"/>
        <v>-4894260281373343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-4894260281373343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-20392751172388.93</v>
      </c>
      <c r="L5496" s="444">
        <f t="shared" ca="1" si="189"/>
        <v>-4914653032545732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-4914653032545732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-20477720968940.551</v>
      </c>
      <c r="L5497" s="444">
        <f t="shared" ca="1" si="189"/>
        <v>-4935130753514673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-4935130753514673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-20563044806311.137</v>
      </c>
      <c r="L5498" s="444">
        <f t="shared" ca="1" si="189"/>
        <v>-4955693798320984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-4955693798320984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-20648724159670.766</v>
      </c>
      <c r="L5499" s="444">
        <f t="shared" ca="1" si="189"/>
        <v>-4976342522480655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-4976342522480655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-20734760510336.063</v>
      </c>
      <c r="L5500" s="444">
        <f t="shared" ca="1" si="189"/>
        <v>-4997077282990991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-4997077282990991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-20821155345795.797</v>
      </c>
      <c r="L5501" s="444">
        <f t="shared" ca="1" si="189"/>
        <v>-5017898438336787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-5017898438336787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-20907910159736.613</v>
      </c>
      <c r="L5502" s="444">
        <f t="shared" ca="1" si="189"/>
        <v>-5038806348496524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-5038806348496524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-20995026452068.852</v>
      </c>
      <c r="L5503" s="444">
        <f t="shared" ca="1" si="189"/>
        <v>-5059801374948593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-5059801374948593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-21082505728952.469</v>
      </c>
      <c r="L5504" s="444">
        <f t="shared" ca="1" si="189"/>
        <v>-5080883880677545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-5080883880677545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-21170349502823.105</v>
      </c>
      <c r="L5505" s="444">
        <f t="shared" ca="1" si="189"/>
        <v>-5102054230180368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-5102054230180368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-21258559292418.199</v>
      </c>
      <c r="L5506" s="444">
        <f t="shared" ca="1" si="189"/>
        <v>-5123312789472786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-5123312789472786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-21347136622803.273</v>
      </c>
      <c r="L5507" s="444">
        <f t="shared" ca="1" si="189"/>
        <v>-5144659926095589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-5144659926095589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-21436083025398.289</v>
      </c>
      <c r="L5508" s="444">
        <f t="shared" ca="1" si="189"/>
        <v>-5166096009120987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-5166096009120987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-21525400038004.113</v>
      </c>
      <c r="L5509" s="444">
        <f t="shared" ca="1" si="189"/>
        <v>-5187621409158991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-5187621409158991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-21615089204829.129</v>
      </c>
      <c r="L5510" s="444">
        <f t="shared" ca="1" si="189"/>
        <v>-5209236498363820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-5209236498363820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-21705152076515.918</v>
      </c>
      <c r="L5511" s="444">
        <f t="shared" ca="1" si="189"/>
        <v>-5230941650440336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-5230941650440336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-21795590210168.066</v>
      </c>
      <c r="L5512" s="444">
        <f t="shared" ca="1" si="189"/>
        <v>-5252737240650504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-5252737240650504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-21886405169377.102</v>
      </c>
      <c r="L5513" s="444">
        <f t="shared" ca="1" si="189"/>
        <v>-5274623645819881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-5274623645819881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-21977598524249.504</v>
      </c>
      <c r="L5514" s="444">
        <f t="shared" ca="1" si="189"/>
        <v>-5296601244344131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-5296601244344131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-22069171851433.879</v>
      </c>
      <c r="L5515" s="444">
        <f t="shared" ca="1" si="189"/>
        <v>-5318670416195565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-5318670416195565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-22161126734148.188</v>
      </c>
      <c r="L5516" s="444">
        <f t="shared" ca="1" si="189"/>
        <v>-5340831542929713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-5340831542929713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-22253464762207.137</v>
      </c>
      <c r="L5517" s="444">
        <f t="shared" ca="1" si="189"/>
        <v>-5363085007691920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-5363085007691920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-22346187532049.668</v>
      </c>
      <c r="L5518" s="444">
        <f t="shared" ca="1" si="189"/>
        <v>-5385431195223970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-5385431195223970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-22439296646766.543</v>
      </c>
      <c r="L5519" s="444">
        <f t="shared" ca="1" si="189"/>
        <v>-5407870491870737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-5407870491870737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-22532793716128.07</v>
      </c>
      <c r="L5520" s="444">
        <f t="shared" ca="1" si="189"/>
        <v>-5430403285586865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-5430403285586865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-22626680356611.938</v>
      </c>
      <c r="L5521" s="444">
        <f t="shared" ca="1" si="189"/>
        <v>-5453029965943477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-5453029965943477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-22720958191431.152</v>
      </c>
      <c r="L5522" s="444">
        <f t="shared" ca="1" si="189"/>
        <v>-5475750924134908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-5475750924134908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-22815628850562.117</v>
      </c>
      <c r="L5523" s="444">
        <f t="shared" ca="1" si="189"/>
        <v>-5498566552985470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-5498566552985470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-22910693970772.793</v>
      </c>
      <c r="L5524" s="444">
        <f t="shared" ca="1" si="189"/>
        <v>-5521477246956243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-5521477246956243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-23006155195651.012</v>
      </c>
      <c r="L5525" s="444">
        <f t="shared" ca="1" si="189"/>
        <v>-5544483402151894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-5544483402151894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-23102014175632.891</v>
      </c>
      <c r="L5526" s="444">
        <f t="shared" ca="1" si="189"/>
        <v>-5567585416327527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-5567585416327527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-23198272568031.363</v>
      </c>
      <c r="L5527" s="444">
        <f t="shared" ca="1" si="189"/>
        <v>-5590783688895558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-5590783688895558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-23294932037064.824</v>
      </c>
      <c r="L5528" s="444">
        <f t="shared" ca="1" si="189"/>
        <v>-5614078620932623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-5614078620932623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-23391994253885.93</v>
      </c>
      <c r="L5529" s="444">
        <f t="shared" ca="1" si="189"/>
        <v>-5637470615186509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-5637470615186509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-23489460896610.453</v>
      </c>
      <c r="L5530" s="444">
        <f t="shared" ca="1" si="189"/>
        <v>-5660960076083119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-5660960076083119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-23587333650346.328</v>
      </c>
      <c r="L5531" s="444">
        <f t="shared" ca="1" si="189"/>
        <v>-5684547409733465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-5684547409733465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-23685614207222.77</v>
      </c>
      <c r="L5532" s="444">
        <f t="shared" ca="1" si="189"/>
        <v>-5708233023940688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-5708233023940688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-23784304266419.531</v>
      </c>
      <c r="L5533" s="444">
        <f t="shared" ca="1" si="189"/>
        <v>-5732017328207108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-5732017328207108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-23883405534196.281</v>
      </c>
      <c r="L5534" s="444">
        <f t="shared" ca="1" si="189"/>
        <v>-5755900733741304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-5755900733741304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-23982919723922.102</v>
      </c>
      <c r="L5535" s="444">
        <f t="shared" ca="1" si="189"/>
        <v>-5779883653465226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-5779883653465226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-24082848556105.109</v>
      </c>
      <c r="L5536" s="444">
        <f t="shared" ca="1" si="189"/>
        <v>-5803966502021331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-5803966502021331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-24183193758422.211</v>
      </c>
      <c r="L5537" s="444">
        <f t="shared" ca="1" si="189"/>
        <v>-5828149695779753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-5828149695779753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-24283957065748.969</v>
      </c>
      <c r="L5538" s="444">
        <f t="shared" ca="1" si="189"/>
        <v>-5852433652845502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-5852433652845502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-24385140220189.59</v>
      </c>
      <c r="L5539" s="444">
        <f t="shared" ca="1" si="189"/>
        <v>-5876818793065692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-5876818793065692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-24486744971107.051</v>
      </c>
      <c r="L5540" s="444">
        <f t="shared" ca="1" si="189"/>
        <v>-5901305538036799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-5901305538036799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-24588773075153.328</v>
      </c>
      <c r="L5541" s="444">
        <f t="shared" ca="1" si="189"/>
        <v>-5925894311111952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-5925894311111952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-24691226296299.801</v>
      </c>
      <c r="L5542" s="444">
        <f t="shared" ca="1" si="189"/>
        <v>-5950585537408252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-5950585537408252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-24794106405867.715</v>
      </c>
      <c r="L5543" s="444">
        <f t="shared" ca="1" si="189"/>
        <v>-5975379643814120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-5975379643814120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-24897415182558.832</v>
      </c>
      <c r="L5544" s="444">
        <f t="shared" ca="1" si="189"/>
        <v>-6000277058996679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-6000277058996679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-25001154412486.164</v>
      </c>
      <c r="L5545" s="444">
        <f t="shared" ca="1" si="189"/>
        <v>-6025278213409165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-6025278213409165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-25105325889204.855</v>
      </c>
      <c r="L5546" s="444">
        <f t="shared" ca="1" si="189"/>
        <v>-6050383539298370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-6050383539298370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-25209931413743.207</v>
      </c>
      <c r="L5547" s="444">
        <f t="shared" ca="1" si="189"/>
        <v>-6075593470712113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-6075593470712113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-25314972794633.805</v>
      </c>
      <c r="L5548" s="444">
        <f t="shared" ca="1" si="189"/>
        <v>-6100908443506747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-6100908443506747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-25420451847944.777</v>
      </c>
      <c r="L5549" s="444">
        <f t="shared" ca="1" si="189"/>
        <v>-6126328895354692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-6126328895354692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-25526370397311.215</v>
      </c>
      <c r="L5550" s="444">
        <f t="shared" ca="1" si="189"/>
        <v>-6151855265752003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-6151855265752003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-25632730273966.68</v>
      </c>
      <c r="L5551" s="444">
        <f t="shared" ca="1" si="189"/>
        <v>-6177487996025970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-6177487996025970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-25739533316774.875</v>
      </c>
      <c r="L5552" s="444">
        <f t="shared" ca="1" si="189"/>
        <v>-6203227529342745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-6203227529342745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-25846781372261.438</v>
      </c>
      <c r="L5553" s="444">
        <f t="shared" ca="1" si="189"/>
        <v>-6229074310715006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-6229074310715006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-25954476294645.859</v>
      </c>
      <c r="L5554" s="444">
        <f t="shared" ca="1" si="189"/>
        <v>-6255028787009652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-6255028787009652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-26062619945873.551</v>
      </c>
      <c r="L5555" s="444">
        <f t="shared" ca="1" si="189"/>
        <v>-6281091406955526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-6281091406955526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-26171214195648.023</v>
      </c>
      <c r="L5556" s="444">
        <f t="shared" ca="1" si="189"/>
        <v>-6307262621151174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-6307262621151174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-26280260921463.227</v>
      </c>
      <c r="L5557" s="444">
        <f t="shared" ca="1" si="189"/>
        <v>-6333542882072637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-6333542882072637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-26389762008635.988</v>
      </c>
      <c r="L5558" s="444">
        <f t="shared" ca="1" si="189"/>
        <v>-6359932644081273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-6359932644081273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-26499719350338.637</v>
      </c>
      <c r="L5559" s="444">
        <f t="shared" ca="1" si="189"/>
        <v>-6386432363431612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-6386432363431612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-26610134847631.715</v>
      </c>
      <c r="L5560" s="444">
        <f t="shared" ca="1" si="189"/>
        <v>-6413042498279244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-6413042498279244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-26721010409496.852</v>
      </c>
      <c r="L5561" s="444">
        <f t="shared" ca="1" si="189"/>
        <v>-6439763508688741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-6439763508688741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-26832347952869.754</v>
      </c>
      <c r="L5562" s="444">
        <f t="shared" ca="1" si="189"/>
        <v>-6466595856641611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-6466595856641611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-26944149402673.379</v>
      </c>
      <c r="L5563" s="444">
        <f t="shared" ca="1" si="189"/>
        <v>-6493540006044284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-6493540006044284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-27056416691851.184</v>
      </c>
      <c r="L5564" s="444">
        <f t="shared" ca="1" si="189"/>
        <v>-6520596422736135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-6520596422736135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-27169151761400.563</v>
      </c>
      <c r="L5565" s="444">
        <f t="shared" ca="1" si="189"/>
        <v>-6547765574497536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-6547765574497536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-27282356560406.398</v>
      </c>
      <c r="L5566" s="444">
        <f t="shared" ca="1" si="189"/>
        <v>-6575047931057942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-6575047931057942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-27396033046074.758</v>
      </c>
      <c r="L5567" s="444">
        <f t="shared" ca="1" si="189"/>
        <v>-6602443964104017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-6602443964104017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-27510183183766.738</v>
      </c>
      <c r="L5568" s="444">
        <f t="shared" ca="1" si="189"/>
        <v>-6629954147287784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-6629954147287784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-27624808947032.434</v>
      </c>
      <c r="L5569" s="444">
        <f t="shared" ca="1" si="189"/>
        <v>-6657578956234816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-6657578956234816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-27739912317645.066</v>
      </c>
      <c r="L5570" s="444">
        <f t="shared" ca="1" si="189"/>
        <v>-6685318868552461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-6685318868552461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-27855495285635.254</v>
      </c>
      <c r="L5571" s="444">
        <f t="shared" ca="1" si="189"/>
        <v>-6713174363838096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-6713174363838096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-27971559849325.398</v>
      </c>
      <c r="L5572" s="444">
        <f t="shared" ca="1" si="189"/>
        <v>-6741145923687421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-6741145923687421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-28088108015364.254</v>
      </c>
      <c r="L5573" s="444">
        <f t="shared" ca="1" si="189"/>
        <v>-6769234031702785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-6769234031702785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-28205141798761.605</v>
      </c>
      <c r="L5574" s="444">
        <f t="shared" ca="1" si="189"/>
        <v>-6797439173501547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-6797439173501547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-28322663222923.113</v>
      </c>
      <c r="L5575" s="444">
        <f t="shared" ca="1" si="189"/>
        <v>-6825761836724470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-6825761836724470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-28440674319685.293</v>
      </c>
      <c r="L5576" s="444">
        <f t="shared" ca="1" si="189"/>
        <v>-6854202511044155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-6854202511044155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-28559177129350.645</v>
      </c>
      <c r="L5577" s="444">
        <f t="shared" ca="1" si="189"/>
        <v>-6882761688173506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-6882761688173506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-28678173700722.941</v>
      </c>
      <c r="L5578" s="444">
        <f t="shared" ca="1" si="189"/>
        <v>-6911439861874229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-6911439861874229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-28797666091142.621</v>
      </c>
      <c r="L5579" s="444">
        <f t="shared" ca="1" si="189"/>
        <v>-6940237527965372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-6940237527965372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-28917656366522.383</v>
      </c>
      <c r="L5580" s="444">
        <f t="shared" ca="1" si="189"/>
        <v>-6969155184331894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-6969155184331894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-29038146601382.891</v>
      </c>
      <c r="L5581" s="444">
        <f t="shared" ca="1" si="189"/>
        <v>-6998193330933277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-6998193330933277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-29159138878888.652</v>
      </c>
      <c r="L5582" s="444">
        <f t="shared" ca="1" si="189"/>
        <v>-7027352469812166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-7027352469812166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-29280635290884.023</v>
      </c>
      <c r="L5583" s="444">
        <f t="shared" ca="1" si="189"/>
        <v>-7056633105103050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-7056633105103050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-29402637937929.375</v>
      </c>
      <c r="L5584" s="444">
        <f t="shared" ca="1" si="189"/>
        <v>-7086035743040979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-7086035743040979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-29525148929337.41</v>
      </c>
      <c r="L5585" s="444">
        <f t="shared" ca="1" si="189"/>
        <v>-7115560891970316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-7115560891970316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-29648170383209.648</v>
      </c>
      <c r="L5586" s="444">
        <f t="shared" ca="1" si="189"/>
        <v>-7145209062353526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-7145209062353526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-29771704426473.023</v>
      </c>
      <c r="L5587" s="444">
        <f t="shared" ca="1" si="189"/>
        <v>-7174980766779999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-7174980766779999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-29895753194916.66</v>
      </c>
      <c r="L5588" s="444">
        <f t="shared" ca="1" si="189"/>
        <v>-7204876519974916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-7204876519974916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-30020318833228.816</v>
      </c>
      <c r="L5589" s="444">
        <f t="shared" ca="1" si="189"/>
        <v>-7234896838808145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-7234896838808145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-30145403495033.938</v>
      </c>
      <c r="L5590" s="444">
        <f t="shared" ca="1" si="189"/>
        <v>-7265042242303179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-7265042242303179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-30271009342929.906</v>
      </c>
      <c r="L5591" s="444">
        <f t="shared" ca="1" si="189"/>
        <v>-7295313251646109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-7295313251646109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-30397138548525.453</v>
      </c>
      <c r="L5592" s="444">
        <f t="shared" ca="1" si="189"/>
        <v>-7325710390194634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-7325710390194634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-30523793292477.641</v>
      </c>
      <c r="L5593" s="444">
        <f t="shared" ca="1" si="189"/>
        <v>-7356234183487112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-7356234183487112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-30650975764529.633</v>
      </c>
      <c r="L5594" s="444">
        <f t="shared" ca="1" si="189"/>
        <v>-7386885159251642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-7386885159251642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-30778688163548.508</v>
      </c>
      <c r="L5595" s="444">
        <f t="shared" ca="1" si="189"/>
        <v>-7417663847415191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-7417663847415191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-30906932697563.293</v>
      </c>
      <c r="L5596" s="444">
        <f t="shared" ca="1" si="189"/>
        <v>-7448570780112754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-7448570780112754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-31035711583803.137</v>
      </c>
      <c r="L5597" s="444">
        <f t="shared" ca="1" si="189"/>
        <v>-7479606491696557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-7479606491696557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-31165027048735.648</v>
      </c>
      <c r="L5598" s="444">
        <f t="shared" ca="1" si="189"/>
        <v>-7510771518745293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-7510771518745293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-31294881328105.391</v>
      </c>
      <c r="L5599" s="444">
        <f t="shared" ca="1" si="189"/>
        <v>-7542066400073398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-7542066400073398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-31425276666972.488</v>
      </c>
      <c r="L5600" s="444">
        <f t="shared" ca="1" si="189"/>
        <v>-7573491676740370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-7573491676740370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-31556215319751.547</v>
      </c>
      <c r="L5601" s="444">
        <f t="shared" ca="1" si="189"/>
        <v>-7605047892060122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-7605047892060122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-31687699550250.508</v>
      </c>
      <c r="L5602" s="444">
        <f t="shared" ca="1" si="189"/>
        <v>-7636735591610373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-7636735591610373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-31819731631709.887</v>
      </c>
      <c r="L5603" s="444">
        <f t="shared" ca="1" si="189"/>
        <v>-7668555323242083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-7668555323242083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-31952313846842.016</v>
      </c>
      <c r="L5604" s="444">
        <f t="shared" ca="1" si="189"/>
        <v>-7700507637088925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-7700507637088925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-32085448487870.516</v>
      </c>
      <c r="L5605" s="444">
        <f t="shared" ca="1" si="189"/>
        <v>-7732593085576796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-7732593085576796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-32219137856569.984</v>
      </c>
      <c r="L5606" s="444">
        <f t="shared" ca="1" si="189"/>
        <v>-7764812223433366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-7764812223433366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-32353384264305.691</v>
      </c>
      <c r="L5607" s="444">
        <f t="shared" ca="1" si="189"/>
        <v>-7797165607697672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-7797165607697672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-32488190032073.633</v>
      </c>
      <c r="L5608" s="444">
        <f t="shared" ca="1" si="189"/>
        <v>-7829653797729746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-7829653797729746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-32623557490540.609</v>
      </c>
      <c r="L5609" s="444">
        <f t="shared" ca="1" si="189"/>
        <v>-7862277355220287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-7862277355220287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-32759488980084.527</v>
      </c>
      <c r="L5610" s="444">
        <f t="shared" ca="1" si="189"/>
        <v>-7895036844200372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-7895036844200372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-32895986850834.887</v>
      </c>
      <c r="L5611" s="444">
        <f t="shared" ca="1" si="189"/>
        <v>-7927932831051207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-7927932831051207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-33033053462713.359</v>
      </c>
      <c r="L5612" s="444">
        <f t="shared" ca="1" si="189"/>
        <v>-7960965884513920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-7960965884513920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-33170691185474.66</v>
      </c>
      <c r="L5613" s="444">
        <f t="shared" ca="1" si="189"/>
        <v>-7994136575699395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-7994136575699395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-33308902398747.48</v>
      </c>
      <c r="L5614" s="444">
        <f t="shared" ca="1" si="189"/>
        <v>-8027445478098142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-8027445478098142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-33447689492075.59</v>
      </c>
      <c r="L5615" s="444">
        <f t="shared" ca="1" si="189"/>
        <v>-8060893167590218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-8060893167590218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-33587054864959.242</v>
      </c>
      <c r="L5616" s="444">
        <f t="shared" ca="1" si="189"/>
        <v>-8094480222455177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-8094480222455177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-33727000926896.57</v>
      </c>
      <c r="L5617" s="444">
        <f t="shared" ca="1" si="189"/>
        <v>-8128207223382074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-8128207223382074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-33867530097425.309</v>
      </c>
      <c r="L5618" s="444">
        <f t="shared" ref="L5618:L5872" ca="1" si="194">I5618-J5618+K5618</f>
        <v>-8162074753479499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-8162074753479499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-34008644806164.582</v>
      </c>
      <c r="L5619" s="444">
        <f t="shared" ca="1" si="194"/>
        <v>-8196083398285664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-8196083398285664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-34150347492856.934</v>
      </c>
      <c r="L5620" s="444">
        <f t="shared" ca="1" si="194"/>
        <v>-8230233745778521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-8230233745778521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-34292640607410.508</v>
      </c>
      <c r="L5621" s="444">
        <f t="shared" ca="1" si="194"/>
        <v>-8264526386385932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-8264526386385932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-34435526609941.383</v>
      </c>
      <c r="L5622" s="444">
        <f t="shared" ca="1" si="194"/>
        <v>-8298961912995873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-8298961912995873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-34579007970816.137</v>
      </c>
      <c r="L5623" s="444">
        <f t="shared" ca="1" si="194"/>
        <v>-8333540920966689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-8333540920966689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-34723087170694.543</v>
      </c>
      <c r="L5624" s="444">
        <f t="shared" ca="1" si="194"/>
        <v>-8368264008137384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-8368264008137384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-34867766700572.43</v>
      </c>
      <c r="L5625" s="444">
        <f t="shared" ca="1" si="194"/>
        <v>-8403131774837956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-8403131774837956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-35013049061824.813</v>
      </c>
      <c r="L5626" s="444">
        <f t="shared" ca="1" si="194"/>
        <v>-8438144823899781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-8438144823899781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-35158936766249.086</v>
      </c>
      <c r="L5627" s="444">
        <f t="shared" ca="1" si="194"/>
        <v>-8473303760666030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-8473303760666030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-35305432336108.461</v>
      </c>
      <c r="L5628" s="444">
        <f t="shared" ca="1" si="194"/>
        <v>-8508609193002138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-8508609193002138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-35452538304175.578</v>
      </c>
      <c r="L5629" s="444">
        <f t="shared" ca="1" si="194"/>
        <v>-8544061731306314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-8544061731306314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-35600257213776.313</v>
      </c>
      <c r="L5630" s="444">
        <f t="shared" ca="1" si="194"/>
        <v>-8579661988520090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-8579661988520090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-35748591618833.711</v>
      </c>
      <c r="L5631" s="444">
        <f t="shared" ca="1" si="194"/>
        <v>-8615410580138924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-8615410580138924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-35897544083912.18</v>
      </c>
      <c r="L5632" s="444">
        <f t="shared" ca="1" si="194"/>
        <v>-8651308124222836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-8651308124222836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-36047117184261.813</v>
      </c>
      <c r="L5633" s="444">
        <f t="shared" ca="1" si="194"/>
        <v>-8687355241407098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-8687355241407098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-36197313505862.914</v>
      </c>
      <c r="L5634" s="444">
        <f t="shared" ca="1" si="194"/>
        <v>-8723552554912961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-8723552554912961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-36348135645470.672</v>
      </c>
      <c r="L5635" s="444">
        <f t="shared" ca="1" si="194"/>
        <v>-8759900690558432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-8759900690558432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-36499586210660.133</v>
      </c>
      <c r="L5636" s="444">
        <f t="shared" ca="1" si="194"/>
        <v>-8796400276769092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-8796400276769092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-36651667819871.211</v>
      </c>
      <c r="L5637" s="444">
        <f t="shared" ca="1" si="194"/>
        <v>-8833051944588963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-8833051944588963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-36804383102454.016</v>
      </c>
      <c r="L5638" s="444">
        <f t="shared" ca="1" si="194"/>
        <v>-8869856327691417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-8869856327691417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-36957734698714.234</v>
      </c>
      <c r="L5639" s="444">
        <f t="shared" ca="1" si="194"/>
        <v>-8906814062390131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-8906814062390131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-37111725259958.883</v>
      </c>
      <c r="L5640" s="444">
        <f t="shared" ca="1" si="194"/>
        <v>-8943925787650090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-8943925787650090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-37266357448542.047</v>
      </c>
      <c r="L5641" s="444">
        <f t="shared" ca="1" si="194"/>
        <v>-8981192145098632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-8981192145098632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-37421633937910.969</v>
      </c>
      <c r="L5642" s="444">
        <f t="shared" ca="1" si="194"/>
        <v>-9018613779036542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-9018613779036542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-37577557412652.258</v>
      </c>
      <c r="L5643" s="444">
        <f t="shared" ca="1" si="194"/>
        <v>-9056191336449194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-9056191336449194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-37734130568538.305</v>
      </c>
      <c r="L5644" s="444">
        <f t="shared" ca="1" si="194"/>
        <v>-9093925467017732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-9093925467017732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-37891356112573.883</v>
      </c>
      <c r="L5645" s="444">
        <f t="shared" ca="1" si="194"/>
        <v>-9131816823130306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-9131816823130306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-38049236763042.938</v>
      </c>
      <c r="L5646" s="444">
        <f t="shared" ca="1" si="194"/>
        <v>-9169866059893348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-9169866059893348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-38207775249555.617</v>
      </c>
      <c r="L5647" s="444">
        <f t="shared" ca="1" si="194"/>
        <v>-9208073835142904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-9208073835142904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-38366974313095.43</v>
      </c>
      <c r="L5648" s="444">
        <f t="shared" ca="1" si="194"/>
        <v>-9246440809456000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-9246440809456000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-38526836706066.664</v>
      </c>
      <c r="L5649" s="444">
        <f t="shared" ca="1" si="194"/>
        <v>-9284967646162066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-9284967646162066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-38687365192341.938</v>
      </c>
      <c r="L5650" s="444">
        <f t="shared" ca="1" si="194"/>
        <v>-9323655011354408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-9323655011354408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-38848562547310.031</v>
      </c>
      <c r="L5651" s="444">
        <f t="shared" ca="1" si="194"/>
        <v>-9362503573901718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-9362503573901718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-39010431557923.828</v>
      </c>
      <c r="L5652" s="444">
        <f t="shared" ca="1" si="194"/>
        <v>-9401514005459642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-9401514005459642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-39172975022748.508</v>
      </c>
      <c r="L5653" s="444">
        <f t="shared" ca="1" si="194"/>
        <v>-9440686980482390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-9440686980482390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-39336195752009.961</v>
      </c>
      <c r="L5654" s="444">
        <f t="shared" ca="1" si="194"/>
        <v>-9480023176234400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-9480023176234400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-39500096567643.336</v>
      </c>
      <c r="L5655" s="444">
        <f t="shared" ca="1" si="194"/>
        <v>-9519523272802044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-9519523272802044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-39664680303341.852</v>
      </c>
      <c r="L5656" s="444">
        <f t="shared" ca="1" si="194"/>
        <v>-9559187953105386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-9559187953105386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-39829949804605.773</v>
      </c>
      <c r="L5657" s="444">
        <f t="shared" ca="1" si="194"/>
        <v>-9599017902909992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-9599017902909992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-39995907928791.633</v>
      </c>
      <c r="L5658" s="444">
        <f t="shared" ca="1" si="194"/>
        <v>-9639013810838784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-9639013810838784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-40162557545161.602</v>
      </c>
      <c r="L5659" s="444">
        <f t="shared" ca="1" si="194"/>
        <v>-9679176368383946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-9679176368383946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-40329901534933.109</v>
      </c>
      <c r="L5660" s="444">
        <f t="shared" ca="1" si="194"/>
        <v>-9719506269918880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-9719506269918880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-40497942791328.664</v>
      </c>
      <c r="L5661" s="444">
        <f t="shared" ca="1" si="194"/>
        <v>-9760004212710208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-9760004212710208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-40666684219625.867</v>
      </c>
      <c r="L5662" s="444">
        <f t="shared" ca="1" si="194"/>
        <v>-9800670896929834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-9800670896929834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-40836128737207.641</v>
      </c>
      <c r="L5663" s="444">
        <f t="shared" ca="1" si="194"/>
        <v>-9841507025667042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-9841507025667042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-41006279273612.672</v>
      </c>
      <c r="L5664" s="444">
        <f t="shared" ca="1" si="194"/>
        <v>-9882513304940654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-9882513304940654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-41177138770586.055</v>
      </c>
      <c r="L5665" s="444">
        <f t="shared" ca="1" si="194"/>
        <v>-9923690443711240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-9923690443711240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-41348710182130.164</v>
      </c>
      <c r="L5666" s="444">
        <f t="shared" ca="1" si="194"/>
        <v>-9965039153893370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-9965039153893370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-41520996474555.711</v>
      </c>
      <c r="L5667" s="444">
        <f t="shared" ca="1" si="194"/>
        <v>-1.0006560150367926E+16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-1.0006560150367926E+16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-41694000626533.023</v>
      </c>
      <c r="L5668" s="444">
        <f t="shared" ca="1" si="194"/>
        <v>-1.004825415099446E+16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-1.004825415099446E+16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-41867725629143.586</v>
      </c>
      <c r="L5669" s="444">
        <f t="shared" ca="1" si="194"/>
        <v>-1.0090121876623604E+16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-1.0090121876623604E+16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-42042174485931.68</v>
      </c>
      <c r="L5670" s="444">
        <f t="shared" ca="1" si="194"/>
        <v>-1.0132164051109536E+16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-1.0132164051109536E+16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-42217350212956.398</v>
      </c>
      <c r="L5671" s="444">
        <f t="shared" ca="1" si="194"/>
        <v>-1.0174381401322492E+16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-1.0174381401322492E+16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-42393255838843.719</v>
      </c>
      <c r="L5672" s="444">
        <f t="shared" ca="1" si="194"/>
        <v>-1.0216774657161336E+16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-1.0216774657161336E+16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-42569894404838.898</v>
      </c>
      <c r="L5673" s="444">
        <f t="shared" ca="1" si="194"/>
        <v>-1.0259344551566174E+16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-1.0259344551566174E+16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-42747268964859.055</v>
      </c>
      <c r="L5674" s="444">
        <f t="shared" ca="1" si="194"/>
        <v>-1.0302091820531034E+16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-1.0302091820531034E+16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-42925382585545.977</v>
      </c>
      <c r="L5675" s="444">
        <f t="shared" ca="1" si="194"/>
        <v>-1.034501720311658E+16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-1.034501720311658E+16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-43104238346319.086</v>
      </c>
      <c r="L5676" s="444">
        <f t="shared" ca="1" si="194"/>
        <v>-1.03881214414629E+16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-1.03881214414629E+16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-43283839339428.75</v>
      </c>
      <c r="L5677" s="444">
        <f t="shared" ca="1" si="194"/>
        <v>-1.0431405280802328E+16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-1.0431405280802328E+16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-43464188670009.703</v>
      </c>
      <c r="L5678" s="444">
        <f t="shared" ca="1" si="194"/>
        <v>-1.0474869469472338E+16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-1.0474869469472338E+16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-43645289456134.742</v>
      </c>
      <c r="L5679" s="444">
        <f t="shared" ca="1" si="194"/>
        <v>-1.0518514758928472E+16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-1.0518514758928472E+16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-43827144828868.633</v>
      </c>
      <c r="L5680" s="444">
        <f t="shared" ca="1" si="194"/>
        <v>-1.056234190375734E+16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-1.056234190375734E+16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-44009757932322.25</v>
      </c>
      <c r="L5681" s="444">
        <f t="shared" ca="1" si="194"/>
        <v>-1.0606351661689662E+16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-1.0606351661689662E+16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-44193131923706.922</v>
      </c>
      <c r="L5682" s="444">
        <f t="shared" ca="1" si="194"/>
        <v>-1.0650544793613368E+16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-1.0650544793613368E+16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-44377269973389.031</v>
      </c>
      <c r="L5683" s="444">
        <f t="shared" ca="1" si="194"/>
        <v>-1.0694922063586758E+16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-1.0694922063586758E+16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-44562175264944.828</v>
      </c>
      <c r="L5684" s="444">
        <f t="shared" ca="1" si="194"/>
        <v>-1.0739484238851702E+16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-1.0739484238851702E+16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-44747850995215.422</v>
      </c>
      <c r="L5685" s="444">
        <f t="shared" ca="1" si="194"/>
        <v>-1.0784232089846918E+16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-1.0784232089846918E+16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-44934300374362.156</v>
      </c>
      <c r="L5686" s="444">
        <f t="shared" ca="1" si="194"/>
        <v>-1.082916639022128E+16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-1.082916639022128E+16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-45121526625922</v>
      </c>
      <c r="L5687" s="444">
        <f t="shared" ca="1" si="194"/>
        <v>-1.0874287916847202E+16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-1.0874287916847202E+16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-45309532986863.344</v>
      </c>
      <c r="L5688" s="444">
        <f t="shared" ca="1" si="194"/>
        <v>-1.0919597449834066E+16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-1.0919597449834066E+16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-45498322707641.938</v>
      </c>
      <c r="L5689" s="444">
        <f t="shared" ca="1" si="194"/>
        <v>-1.0965095772541708E+16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-1.0965095772541708E+16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-45687899052257.117</v>
      </c>
      <c r="L5690" s="444">
        <f t="shared" ca="1" si="194"/>
        <v>-1.1010783671593966E+16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-1.1010783671593966E+16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-45878265298308.188</v>
      </c>
      <c r="L5691" s="444">
        <f t="shared" ca="1" si="194"/>
        <v>-1.1056661936892274E+16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-1.1056661936892274E+16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-46069424737051.141</v>
      </c>
      <c r="L5692" s="444">
        <f t="shared" ca="1" si="194"/>
        <v>-1.1102731361629326E+16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-1.1102731361629326E+16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-46261380673455.523</v>
      </c>
      <c r="L5693" s="444">
        <f t="shared" ca="1" si="194"/>
        <v>-1.1148992742302782E+16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-1.1148992742302782E+16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-46454136426261.594</v>
      </c>
      <c r="L5694" s="444">
        <f t="shared" ca="1" si="194"/>
        <v>-1.1195446878729044E+16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-1.1195446878729044E+16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-46647695328037.68</v>
      </c>
      <c r="L5695" s="444">
        <f t="shared" ca="1" si="194"/>
        <v>-1.1242094574057082E+16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-1.1242094574057082E+16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-46842060725237.844</v>
      </c>
      <c r="L5696" s="444">
        <f t="shared" ca="1" si="194"/>
        <v>-1.128893663478232E+16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-1.128893663478232E+16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-47037235978259.664</v>
      </c>
      <c r="L5697" s="444">
        <f t="shared" ca="1" si="194"/>
        <v>-1.133597387076058E+16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-1.133597387076058E+16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-47233224461502.414</v>
      </c>
      <c r="L5698" s="444">
        <f t="shared" ca="1" si="194"/>
        <v>-1.1383207095222082E+16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-1.1383207095222082E+16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-47430029563425.344</v>
      </c>
      <c r="L5699" s="444">
        <f t="shared" ca="1" si="194"/>
        <v>-1.1430637124785508E+16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-1.1430637124785508E+16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-47627654686606.281</v>
      </c>
      <c r="L5700" s="444">
        <f t="shared" ca="1" si="194"/>
        <v>-1.1478264779472114E+16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-1.1478264779472114E+16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-47826103247800.477</v>
      </c>
      <c r="L5701" s="444">
        <f t="shared" ca="1" si="194"/>
        <v>-1.1526090882719914E+16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-1.1526090882719914E+16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-48025378677999.641</v>
      </c>
      <c r="L5702" s="444">
        <f t="shared" ca="1" si="194"/>
        <v>-1.1574116261397914E+16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-1.1574116261397914E+16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-48225484422491.305</v>
      </c>
      <c r="L5703" s="444">
        <f t="shared" ca="1" si="194"/>
        <v>-1.1622341745820406E+16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-1.1622341745820406E+16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-48426423940918.359</v>
      </c>
      <c r="L5704" s="444">
        <f t="shared" ca="1" si="194"/>
        <v>-1.1670768169761324E+16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-1.1670768169761324E+16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-48628200707338.852</v>
      </c>
      <c r="L5705" s="444">
        <f t="shared" ca="1" si="194"/>
        <v>-1.1719396370468662E+16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-1.1719396370468662E+16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-48830818210286.094</v>
      </c>
      <c r="L5706" s="444">
        <f t="shared" ca="1" si="194"/>
        <v>-1.1768227188678948E+16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-1.1768227188678948E+16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-49034279952828.953</v>
      </c>
      <c r="L5707" s="444">
        <f t="shared" ca="1" si="194"/>
        <v>-1.1817261468631776E+16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-1.1817261468631776E+16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-49238589452632.398</v>
      </c>
      <c r="L5708" s="444">
        <f t="shared" ca="1" si="194"/>
        <v>-1.1866500058084408E+16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-1.1866500058084408E+16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-49443750242018.367</v>
      </c>
      <c r="L5709" s="444">
        <f t="shared" ca="1" si="194"/>
        <v>-1.1915943808326426E+16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-1.1915943808326426E+16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-49649765868026.773</v>
      </c>
      <c r="L5710" s="444">
        <f t="shared" ca="1" si="194"/>
        <v>-1.1965593574194452E+16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-1.1965593574194452E+16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-49856639892476.883</v>
      </c>
      <c r="L5711" s="444">
        <f t="shared" ca="1" si="194"/>
        <v>-1.2015450214086928E+16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-1.2015450214086928E+16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-50064375892028.867</v>
      </c>
      <c r="L5712" s="444">
        <f t="shared" ca="1" si="194"/>
        <v>-1.2065514589978956E+16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-1.2065514589978956E+16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-50272977458245.648</v>
      </c>
      <c r="L5713" s="444">
        <f t="shared" ca="1" si="194"/>
        <v>-1.2115787567437202E+16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-1.2115787567437202E+16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-50482448197655.008</v>
      </c>
      <c r="L5714" s="444">
        <f t="shared" ca="1" si="194"/>
        <v>-1.2166270015634858E+16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-1.2166270015634858E+16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-50692791731811.906</v>
      </c>
      <c r="L5715" s="444">
        <f t="shared" ca="1" si="194"/>
        <v>-1.221696280736667E+16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-1.221696280736667E+16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-50904011697361.125</v>
      </c>
      <c r="L5716" s="444">
        <f t="shared" ca="1" si="194"/>
        <v>-1.2267866819064032E+16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-1.2267866819064032E+16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-51116111746100.133</v>
      </c>
      <c r="L5717" s="444">
        <f t="shared" ca="1" si="194"/>
        <v>-1.2318982930810132E+16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-1.2318982930810132E+16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-51329095545042.219</v>
      </c>
      <c r="L5718" s="444">
        <f t="shared" ca="1" si="194"/>
        <v>-1.2370312026355174E+16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-1.2370312026355174E+16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-51542966776479.891</v>
      </c>
      <c r="L5719" s="444">
        <f t="shared" ca="1" si="194"/>
        <v>-1.2421854993131654E+16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-1.2421854993131654E+16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-51757729138048.555</v>
      </c>
      <c r="L5720" s="444">
        <f t="shared" ca="1" si="194"/>
        <v>-1.2473612722269702E+16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-1.2473612722269702E+16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-51973386342790.422</v>
      </c>
      <c r="L5721" s="444">
        <f t="shared" ca="1" si="194"/>
        <v>-1.2525586108612492E+16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-1.2525586108612492E+16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-52189942119218.719</v>
      </c>
      <c r="L5722" s="444">
        <f t="shared" ca="1" si="194"/>
        <v>-1.257777605073171E+16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-1.257777605073171E+16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-52407400211382.125</v>
      </c>
      <c r="L5723" s="444">
        <f t="shared" ca="1" si="194"/>
        <v>-1.2630183450943092E+16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-1.2630183450943092E+16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-52625764378929.547</v>
      </c>
      <c r="L5724" s="444">
        <f t="shared" ca="1" si="194"/>
        <v>-1.2682809215322022E+16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-1.2682809215322022E+16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-52845038397175.094</v>
      </c>
      <c r="L5725" s="444">
        <f t="shared" ca="1" si="194"/>
        <v>-1.2735654253719198E+16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-1.2735654253719198E+16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-53065226057163.328</v>
      </c>
      <c r="L5726" s="444">
        <f t="shared" ca="1" si="194"/>
        <v>-1.2788719479776362E+16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-1.2788719479776362E+16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-53286331165734.844</v>
      </c>
      <c r="L5727" s="444">
        <f t="shared" ca="1" si="194"/>
        <v>-1.2842005810942096E+16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-1.2842005810942096E+16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-53508357545592.063</v>
      </c>
      <c r="L5728" s="444">
        <f t="shared" ca="1" si="194"/>
        <v>-1.2895514168487688E+16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-1.2895514168487688E+16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-53731309035365.367</v>
      </c>
      <c r="L5729" s="444">
        <f t="shared" ca="1" si="194"/>
        <v>-1.2949245477523054E+16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-1.2949245477523054E+16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-53955189489679.391</v>
      </c>
      <c r="L5730" s="444">
        <f t="shared" ca="1" si="194"/>
        <v>-1.3003200667012734E+16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-1.3003200667012734E+16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-54180002779219.727</v>
      </c>
      <c r="L5731" s="444">
        <f t="shared" ca="1" si="194"/>
        <v>-1.3057380669791954E+16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-1.3057380669791954E+16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-54405752790799.805</v>
      </c>
      <c r="L5732" s="444">
        <f t="shared" ca="1" si="194"/>
        <v>-1.3111786422582754E+16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-1.3111786422582754E+16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-54632443427428.141</v>
      </c>
      <c r="L5733" s="444">
        <f t="shared" ca="1" si="194"/>
        <v>-1.3166418866010182E+16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-1.3166418866010182E+16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-54860078608375.758</v>
      </c>
      <c r="L5734" s="444">
        <f t="shared" ca="1" si="194"/>
        <v>-1.3221278944618558E+16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-1.3221278944618558E+16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-55088662269243.992</v>
      </c>
      <c r="L5735" s="444">
        <f t="shared" ca="1" si="194"/>
        <v>-1.3276367606887802E+16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-1.3276367606887802E+16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-55318198362032.508</v>
      </c>
      <c r="L5736" s="444">
        <f t="shared" ca="1" si="194"/>
        <v>-1.3331685805249834E+16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-1.3331685805249834E+16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-55548690855207.641</v>
      </c>
      <c r="L5737" s="444">
        <f t="shared" ca="1" si="194"/>
        <v>-1.3387234496105042E+16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-1.3387234496105042E+16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-55780143733771.008</v>
      </c>
      <c r="L5738" s="444">
        <f t="shared" ca="1" si="194"/>
        <v>-1.3443014639838814E+16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-1.3443014639838814E+16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-56012560999328.391</v>
      </c>
      <c r="L5739" s="444">
        <f t="shared" ca="1" si="194"/>
        <v>-1.3499027200838142E+16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-1.3499027200838142E+16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-56245946670158.922</v>
      </c>
      <c r="L5740" s="444">
        <f t="shared" ca="1" si="194"/>
        <v>-1.35552731475083E+16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-1.35552731475083E+16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-56480304781284.586</v>
      </c>
      <c r="L5741" s="444">
        <f t="shared" ca="1" si="194"/>
        <v>-1.3611753452289584E+16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-1.3611753452289584E+16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-56715639384539.93</v>
      </c>
      <c r="L5742" s="444">
        <f t="shared" ca="1" si="194"/>
        <v>-1.3668469091674124E+16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-1.3668469091674124E+16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-56951954548642.18</v>
      </c>
      <c r="L5743" s="444">
        <f t="shared" ca="1" si="194"/>
        <v>-1.3725421046222766E+16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-1.3725421046222766E+16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-57189254359261.523</v>
      </c>
      <c r="L5744" s="444">
        <f t="shared" ca="1" si="194"/>
        <v>-1.3782610300582028E+16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-1.3782610300582028E+16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-57427542919091.781</v>
      </c>
      <c r="L5745" s="444">
        <f t="shared" ca="1" si="194"/>
        <v>-1.384003784350112E+16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-1.384003784350112E+16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-57666824347921.336</v>
      </c>
      <c r="L5746" s="444">
        <f t="shared" ca="1" si="194"/>
        <v>-1.3897704667849042E+16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-1.3897704667849042E+16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-57907102782704.344</v>
      </c>
      <c r="L5747" s="444">
        <f t="shared" ca="1" si="194"/>
        <v>-1.3955611770631746E+16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-1.3955611770631746E+16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-58148382377632.273</v>
      </c>
      <c r="L5748" s="444">
        <f t="shared" ca="1" si="194"/>
        <v>-1.4013760153009378E+16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-1.4013760153009378E+16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-58390667304205.742</v>
      </c>
      <c r="L5749" s="444">
        <f t="shared" ca="1" si="194"/>
        <v>-1.4072150820313584E+16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-1.4072150820313584E+16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-58633961751306.602</v>
      </c>
      <c r="L5750" s="444">
        <f t="shared" ca="1" si="194"/>
        <v>-1.413078478206489E+16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-1.413078478206489E+16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-58878269925270.375</v>
      </c>
      <c r="L5751" s="444">
        <f t="shared" ca="1" si="194"/>
        <v>-1.418966305199016E+16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-1.418966305199016E+16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-59123596049959</v>
      </c>
      <c r="L5752" s="444">
        <f t="shared" ca="1" si="194"/>
        <v>-1.424878664804012E+16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-1.424878664804012E+16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-59369944366833.844</v>
      </c>
      <c r="L5753" s="444">
        <f t="shared" ca="1" si="194"/>
        <v>-1.4308156592406954E+16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-1.4308156592406954E+16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-59617319135028.977</v>
      </c>
      <c r="L5754" s="444">
        <f t="shared" ca="1" si="194"/>
        <v>-1.4367773911541982E+16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-1.4367773911541982E+16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-59865724631424.93</v>
      </c>
      <c r="L5755" s="444">
        <f t="shared" ca="1" si="194"/>
        <v>-1.4427639636173406E+16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-1.4427639636173406E+16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-60115165150722.523</v>
      </c>
      <c r="L5756" s="444">
        <f t="shared" ca="1" si="194"/>
        <v>-1.4487754801324128E+16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-1.4487754801324128E+16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-60365645005517.195</v>
      </c>
      <c r="L5757" s="444">
        <f t="shared" ca="1" si="194"/>
        <v>-1.4548120446329646E+16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-1.4548120446329646E+16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-60617168526373.523</v>
      </c>
      <c r="L5758" s="444">
        <f t="shared" ca="1" si="194"/>
        <v>-1.460873761485602E+16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-1.460873761485602E+16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-60869740061900.07</v>
      </c>
      <c r="L5759" s="444">
        <f t="shared" ca="1" si="194"/>
        <v>-1.466960735491792E+16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-1.466960735491792E+16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-61123363978824.656</v>
      </c>
      <c r="L5760" s="444">
        <f t="shared" ca="1" si="194"/>
        <v>-1.4730730718896744E+16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-1.4730730718896744E+16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-61378044662069.766</v>
      </c>
      <c r="L5761" s="444">
        <f t="shared" ca="1" si="194"/>
        <v>-1.4792108763558814E+16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-1.4792108763558814E+16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-61633786514828.391</v>
      </c>
      <c r="L5762" s="444">
        <f t="shared" ca="1" si="194"/>
        <v>-1.4853742550073642E+16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-1.4853742550073642E+16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-61890593958640.172</v>
      </c>
      <c r="L5763" s="444">
        <f t="shared" ca="1" si="194"/>
        <v>-1.4915633144032282E+16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-1.4915633144032282E+16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-62148471433467.844</v>
      </c>
      <c r="L5764" s="444">
        <f t="shared" ca="1" si="194"/>
        <v>-1.497778161546575E+16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-1.497778161546575E+16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-62407423397773.945</v>
      </c>
      <c r="L5765" s="444">
        <f t="shared" ca="1" si="194"/>
        <v>-1.5040189038863524E+16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-1.5040189038863524E+16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-62667454328598.016</v>
      </c>
      <c r="L5766" s="444">
        <f t="shared" ca="1" si="194"/>
        <v>-1.5102856493192122E+16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-1.5102856493192122E+16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-62928568721633.844</v>
      </c>
      <c r="L5767" s="444">
        <f t="shared" ca="1" si="194"/>
        <v>-1.5165785061913756E+16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-1.5165785061913756E+16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-63190771091307.32</v>
      </c>
      <c r="L5768" s="444">
        <f t="shared" ca="1" si="194"/>
        <v>-1.5228975833005064E+16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-1.5228975833005064E+16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-63454065970854.422</v>
      </c>
      <c r="L5769" s="444">
        <f t="shared" ca="1" si="194"/>
        <v>-1.5292429898975918E+16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-1.5292429898975918E+16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-63718457912399.656</v>
      </c>
      <c r="L5770" s="444">
        <f t="shared" ca="1" si="194"/>
        <v>-1.5356148356888318E+16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-1.5356148356888318E+16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-63983951487034.648</v>
      </c>
      <c r="L5771" s="444">
        <f t="shared" ca="1" si="194"/>
        <v>-1.5420132308375352E+16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-1.5420132308375352E+16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-64250551284897.297</v>
      </c>
      <c r="L5772" s="444">
        <f t="shared" ca="1" si="194"/>
        <v>-1.548438285966025E+16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-1.548438285966025E+16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-64518261915251.031</v>
      </c>
      <c r="L5773" s="444">
        <f t="shared" ca="1" si="194"/>
        <v>-1.5548901121575502E+16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-1.5548901121575502E+16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-64787088006564.594</v>
      </c>
      <c r="L5774" s="444">
        <f t="shared" ca="1" si="194"/>
        <v>-1.5613688209582066E+16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-1.5613688209582066E+16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-65057034206591.93</v>
      </c>
      <c r="L5775" s="444">
        <f t="shared" ca="1" si="194"/>
        <v>-1.5678745243788658E+16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-1.5678745243788658E+16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-65328105182452.734</v>
      </c>
      <c r="L5776" s="444">
        <f t="shared" ca="1" si="194"/>
        <v>-1.574407334897111E+16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-1.574407334897111E+16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-65600305620712.961</v>
      </c>
      <c r="L5777" s="444">
        <f t="shared" ca="1" si="194"/>
        <v>-1.5809673654591822E+16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-1.5809673654591822E+16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-65873640227465.914</v>
      </c>
      <c r="L5778" s="444">
        <f t="shared" ca="1" si="194"/>
        <v>-1.5875547294819288E+16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-1.5875547294819288E+16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-66148113728413.688</v>
      </c>
      <c r="L5779" s="444">
        <f t="shared" ca="1" si="194"/>
        <v>-1.5941695408547702E+16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-1.5941695408547702E+16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-66423730868948.75</v>
      </c>
      <c r="L5780" s="444">
        <f t="shared" ca="1" si="194"/>
        <v>-1.600811913941665E+16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-1.600811913941665E+16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-66700496414236.039</v>
      </c>
      <c r="L5781" s="444">
        <f t="shared" ca="1" si="194"/>
        <v>-1.6074819635830886E+16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-1.6074819635830886E+16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-66978415149295.359</v>
      </c>
      <c r="L5782" s="444">
        <f t="shared" ca="1" si="194"/>
        <v>-1.6141798050980182E+16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-1.6141798050980182E+16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-67257491879084.102</v>
      </c>
      <c r="L5783" s="444">
        <f t="shared" ca="1" si="194"/>
        <v>-1.6209055542859266E+16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-1.6209055542859266E+16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-67537731428580.273</v>
      </c>
      <c r="L5784" s="444">
        <f t="shared" ca="1" si="194"/>
        <v>-1.6276593274287846E+16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-1.6276593274287846E+16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-67819138642866.031</v>
      </c>
      <c r="L5785" s="444">
        <f t="shared" ca="1" si="194"/>
        <v>-1.6344412412930712E+16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-1.6344412412930712E+16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-68101718387211.305</v>
      </c>
      <c r="L5786" s="444">
        <f t="shared" ca="1" si="194"/>
        <v>-1.6412514131317924E+16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-1.6412514131317924E+16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-68385475547158.016</v>
      </c>
      <c r="L5787" s="444">
        <f t="shared" ca="1" si="194"/>
        <v>-1.6480899606865082E+16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-1.6480899606865082E+16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-68670415028604.508</v>
      </c>
      <c r="L5788" s="444">
        <f t="shared" ca="1" si="194"/>
        <v>-1.6549570021893686E+16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-1.6549570021893686E+16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-68956541757890.359</v>
      </c>
      <c r="L5789" s="444">
        <f t="shared" ca="1" si="194"/>
        <v>-1.6618526563651576E+16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-1.6618526563651576E+16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-69243860681881.563</v>
      </c>
      <c r="L5790" s="444">
        <f t="shared" ca="1" si="194"/>
        <v>-1.6687770424333458E+16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-1.6687770424333458E+16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-69532376768056.07</v>
      </c>
      <c r="L5791" s="444">
        <f t="shared" ca="1" si="194"/>
        <v>-1.6757302801101514E+16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-1.6757302801101514E+16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-69822095004589.648</v>
      </c>
      <c r="L5792" s="444">
        <f t="shared" ca="1" si="194"/>
        <v>-1.6827124896106104E+16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-1.6827124896106104E+16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-70113020400442.102</v>
      </c>
      <c r="L5793" s="444">
        <f t="shared" ca="1" si="194"/>
        <v>-1.6897237916506546E+16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-1.6897237916506546E+16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-70405157985443.938</v>
      </c>
      <c r="L5794" s="444">
        <f t="shared" ca="1" si="194"/>
        <v>-1.696764307449199E+16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-1.696764307449199E+16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-70698512810383.297</v>
      </c>
      <c r="L5795" s="444">
        <f t="shared" ca="1" si="194"/>
        <v>-1.7038341587302374E+16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-1.7038341587302374E+16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-70993089947093.219</v>
      </c>
      <c r="L5796" s="444">
        <f t="shared" ca="1" si="194"/>
        <v>-1.7109334677249468E+16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-1.7109334677249468E+16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-71288894488539.453</v>
      </c>
      <c r="L5797" s="444">
        <f t="shared" ca="1" si="194"/>
        <v>-1.7180623571738008E+16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-1.7180623571738008E+16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-71585931548908.359</v>
      </c>
      <c r="L5798" s="444">
        <f t="shared" ca="1" si="194"/>
        <v>-1.7252209503286916E+16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-1.7252209503286916E+16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-71884206263695.484</v>
      </c>
      <c r="L5799" s="444">
        <f t="shared" ca="1" si="194"/>
        <v>-1.7324093709550612E+16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-1.7324093709550612E+16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-72183723789794.219</v>
      </c>
      <c r="L5800" s="444">
        <f t="shared" ca="1" si="194"/>
        <v>-1.7396277433340406E+16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-1.7396277433340406E+16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-72484489305585.016</v>
      </c>
      <c r="L5801" s="444">
        <f t="shared" ca="1" si="194"/>
        <v>-1.7468761922645992E+16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-1.7468761922645992E+16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-72786508011024.969</v>
      </c>
      <c r="L5802" s="444">
        <f t="shared" ca="1" si="194"/>
        <v>-1.7541548430657016E+16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-1.7541548430657016E+16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-73089785127737.563</v>
      </c>
      <c r="L5803" s="444">
        <f t="shared" ca="1" si="194"/>
        <v>-1.7614638215784754E+16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-1.7614638215784754E+16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-73394325899103.141</v>
      </c>
      <c r="L5804" s="444">
        <f t="shared" ca="1" si="194"/>
        <v>-1.7688032541683858E+16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-1.7688032541683858E+16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-73700135590349.422</v>
      </c>
      <c r="L5805" s="444">
        <f t="shared" ca="1" si="194"/>
        <v>-1.7761732677274208E+16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-1.7761732677274208E+16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-74007219488642.531</v>
      </c>
      <c r="L5806" s="444">
        <f t="shared" ca="1" si="194"/>
        <v>-1.783573989676285E+16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-1.783573989676285E+16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-74315582903178.547</v>
      </c>
      <c r="L5807" s="444">
        <f t="shared" ca="1" si="194"/>
        <v>-1.7910055479666028E+16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-1.7910055479666028E+16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-74625231165275.109</v>
      </c>
      <c r="L5808" s="444">
        <f t="shared" ca="1" si="194"/>
        <v>-1.7984680710831304E+16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-1.7984680710831304E+16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-74936169628463.766</v>
      </c>
      <c r="L5809" s="444">
        <f t="shared" ca="1" si="194"/>
        <v>-1.8059616880459768E+16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-1.8059616880459768E+16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-75248403668582.359</v>
      </c>
      <c r="L5810" s="444">
        <f t="shared" ca="1" si="194"/>
        <v>-1.8134865284128352E+16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-1.8134865284128352E+16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-75561938683868.125</v>
      </c>
      <c r="L5811" s="444">
        <f t="shared" ca="1" si="194"/>
        <v>-1.821042722281222E+16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-1.821042722281222E+16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-75876780095050.922</v>
      </c>
      <c r="L5812" s="444">
        <f t="shared" ca="1" si="194"/>
        <v>-1.8286304002907272E+16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-1.8286304002907272E+16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-76192933345446.969</v>
      </c>
      <c r="L5813" s="444">
        <f t="shared" ca="1" si="194"/>
        <v>-1.836249693625272E+16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-1.836249693625272E+16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-76510403901053</v>
      </c>
      <c r="L5814" s="444">
        <f t="shared" ca="1" si="194"/>
        <v>-1.8439007340153772E+16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-1.8439007340153772E+16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-76829197250640.719</v>
      </c>
      <c r="L5815" s="444">
        <f t="shared" ca="1" si="194"/>
        <v>-1.8515836537404412E+16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-1.8515836537404412E+16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-77149318905851.719</v>
      </c>
      <c r="L5816" s="444">
        <f t="shared" ca="1" si="194"/>
        <v>-1.8592985856310264E+16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-1.8592985856310264E+16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-77470774401292.766</v>
      </c>
      <c r="L5817" s="444">
        <f t="shared" ca="1" si="194"/>
        <v>-1.8670456630711556E+16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-1.8670456630711556E+16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-77793569294631.484</v>
      </c>
      <c r="L5818" s="444">
        <f t="shared" ca="1" si="194"/>
        <v>-1.8748250200006188E+16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-1.8748250200006188E+16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-78117709166692.453</v>
      </c>
      <c r="L5819" s="444">
        <f t="shared" ca="1" si="194"/>
        <v>-1.882636790917288E+16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-1.882636790917288E+16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-78443199621553.672</v>
      </c>
      <c r="L5820" s="444">
        <f t="shared" ca="1" si="194"/>
        <v>-1.8904811108794432E+16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-1.8904811108794432E+16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-78770046286643.469</v>
      </c>
      <c r="L5821" s="444">
        <f t="shared" ca="1" si="194"/>
        <v>-1.8983581155081076E+16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-1.8983581155081076E+16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-79098254812837.813</v>
      </c>
      <c r="L5822" s="444">
        <f t="shared" ca="1" si="194"/>
        <v>-1.9062679409893912E+16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-1.9062679409893912E+16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-79427830874557.969</v>
      </c>
      <c r="L5823" s="444">
        <f t="shared" ca="1" si="194"/>
        <v>-1.9142107240768468E+16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-1.9142107240768468E+16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-79758780169868.609</v>
      </c>
      <c r="L5824" s="444">
        <f t="shared" ca="1" si="194"/>
        <v>-1.9221866020938336E+16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-1.9221866020938336E+16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-80091108420576.406</v>
      </c>
      <c r="L5825" s="444">
        <f t="shared" ca="1" si="194"/>
        <v>-1.9301957129358912E+16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-1.9301957129358912E+16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-80424821372328.797</v>
      </c>
      <c r="L5826" s="444">
        <f t="shared" ca="1" si="194"/>
        <v>-1.938238195073124E+16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-1.938238195073124E+16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-80759924794713.5</v>
      </c>
      <c r="L5827" s="444">
        <f t="shared" ca="1" si="194"/>
        <v>-1.9463141875525952E+16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-1.9463141875525952E+16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-81096424481358.125</v>
      </c>
      <c r="L5828" s="444">
        <f t="shared" ca="1" si="194"/>
        <v>-1.9544238300007312E+16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-1.9544238300007312E+16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-81434326250030.469</v>
      </c>
      <c r="L5829" s="444">
        <f t="shared" ca="1" si="194"/>
        <v>-1.9625672626257344E+16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-1.9625672626257344E+16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-81773635942738.938</v>
      </c>
      <c r="L5830" s="444">
        <f t="shared" ca="1" si="194"/>
        <v>-1.9707446262200084E+16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-1.9707446262200084E+16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-82114359425833.688</v>
      </c>
      <c r="L5831" s="444">
        <f t="shared" ca="1" si="194"/>
        <v>-1.9789560621625916E+16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-1.9789560621625916E+16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-82456502590107.984</v>
      </c>
      <c r="L5832" s="444">
        <f t="shared" ca="1" si="194"/>
        <v>-1.9872017124216024E+16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-1.9872017124216024E+16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-82800071350900.094</v>
      </c>
      <c r="L5833" s="444">
        <f t="shared" ca="1" si="194"/>
        <v>-1.9954817195566924E+16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-1.9954817195566924E+16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-83145071648195.516</v>
      </c>
      <c r="L5834" s="444">
        <f t="shared" ca="1" si="194"/>
        <v>-2.003796226721512E+16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-2.003796226721512E+16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-83491509446729.672</v>
      </c>
      <c r="L5835" s="444">
        <f t="shared" ca="1" si="194"/>
        <v>-2.0121453776661848E+16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-2.0121453776661848E+16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-83839390736091.031</v>
      </c>
      <c r="L5836" s="444">
        <f t="shared" ca="1" si="194"/>
        <v>-2.020529316739794E+16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-2.020529316739794E+16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-84188721530824.75</v>
      </c>
      <c r="L5837" s="444">
        <f t="shared" ca="1" si="194"/>
        <v>-2.0289481888928764E+16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-2.0289481888928764E+16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-84539507870536.516</v>
      </c>
      <c r="L5838" s="444">
        <f t="shared" ca="1" si="194"/>
        <v>-2.03740213967993E+16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-2.03740213967993E+16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-84891755819997.078</v>
      </c>
      <c r="L5839" s="444">
        <f t="shared" ca="1" si="194"/>
        <v>-2.0458913152619296E+16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-2.0458913152619296E+16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-85245471469247.063</v>
      </c>
      <c r="L5840" s="444">
        <f t="shared" ca="1" si="194"/>
        <v>-2.0544158624088544E+16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-2.0544158624088544E+16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-85600660933702.266</v>
      </c>
      <c r="L5841" s="444">
        <f t="shared" ca="1" si="194"/>
        <v>-2.0629759285022248E+16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-2.0629759285022248E+16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-85957330354259.359</v>
      </c>
      <c r="L5842" s="444">
        <f t="shared" ca="1" si="194"/>
        <v>-2.0715716615376508E+16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-2.0715716615376508E+16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-86315485897402.109</v>
      </c>
      <c r="L5843" s="444">
        <f t="shared" ca="1" si="194"/>
        <v>-2.0802032101273912E+16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-2.0802032101273912E+16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-86675133755307.969</v>
      </c>
      <c r="L5844" s="444">
        <f t="shared" ca="1" si="194"/>
        <v>-2.088870723502922E+16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-2.088870723502922E+16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-87036280145955.078</v>
      </c>
      <c r="L5845" s="444">
        <f t="shared" ca="1" si="194"/>
        <v>-2.0975743515175176E+16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-2.0975743515175176E+16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-87398931313229.906</v>
      </c>
      <c r="L5846" s="444">
        <f t="shared" ca="1" si="194"/>
        <v>-2.1063142446488404E+16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-2.1063142446488404E+16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-87763093527035.016</v>
      </c>
      <c r="L5847" s="444">
        <f t="shared" ca="1" si="194"/>
        <v>-2.115090554001544E+16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-2.115090554001544E+16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-88128773083397.672</v>
      </c>
      <c r="L5848" s="444">
        <f t="shared" ca="1" si="194"/>
        <v>-2.1239034313098836E+16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-2.1239034313098836E+16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-88495976304578.484</v>
      </c>
      <c r="L5849" s="444">
        <f t="shared" ca="1" si="194"/>
        <v>-2.1327530289403416E+16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-2.1327530289403416E+16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-88864709539180.906</v>
      </c>
      <c r="L5850" s="444">
        <f t="shared" ca="1" si="194"/>
        <v>-2.1416394998942596E+16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-2.1416394998942596E+16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-89234979162260.813</v>
      </c>
      <c r="L5851" s="444">
        <f t="shared" ca="1" si="194"/>
        <v>-2.1505629978104856E+16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-2.1505629978104856E+16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-89606791575436.906</v>
      </c>
      <c r="L5852" s="444">
        <f t="shared" ca="1" si="194"/>
        <v>-2.1595236769680292E+16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-2.1595236769680292E+16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-89980153207001.219</v>
      </c>
      <c r="L5853" s="444">
        <f t="shared" ca="1" si="194"/>
        <v>-2.1685216922887292E+16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-2.1685216922887292E+16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-90355070512030.375</v>
      </c>
      <c r="L5854" s="444">
        <f t="shared" ca="1" si="194"/>
        <v>-2.1775571993399324E+16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-2.1775571993399324E+16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-90731549972497.188</v>
      </c>
      <c r="L5855" s="444">
        <f t="shared" ca="1" si="194"/>
        <v>-2.186630354337182E+16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-2.186630354337182E+16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-91109598097382.578</v>
      </c>
      <c r="L5856" s="444">
        <f t="shared" ca="1" si="194"/>
        <v>-2.1957413141469204E+16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-2.1957413141469204E+16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-91489221422788.344</v>
      </c>
      <c r="L5857" s="444">
        <f t="shared" ca="1" si="194"/>
        <v>-2.2048902362891992E+16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-2.2048902362891992E+16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-91870426512049.969</v>
      </c>
      <c r="L5858" s="444">
        <f t="shared" ca="1" si="194"/>
        <v>-2.214077278940404E+16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-2.214077278940404E+16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-92253219955850.172</v>
      </c>
      <c r="L5859" s="444">
        <f t="shared" ca="1" si="194"/>
        <v>-2.2233026009359892E+16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-2.2233026009359892E+16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-92637608372332.875</v>
      </c>
      <c r="L5860" s="444">
        <f t="shared" ca="1" si="194"/>
        <v>-2.2325663617732224E+16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-2.2325663617732224E+16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-93023598407217.594</v>
      </c>
      <c r="L5861" s="444">
        <f t="shared" ca="1" si="194"/>
        <v>-2.241868721613944E+16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-2.241868721613944E+16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-93411196733914.328</v>
      </c>
      <c r="L5862" s="444">
        <f t="shared" ca="1" si="194"/>
        <v>-2.2512098412873356E+16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-2.2512098412873356E+16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-93800410053638.984</v>
      </c>
      <c r="L5863" s="444">
        <f t="shared" ca="1" si="194"/>
        <v>-2.2605898822926996E+16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-2.2605898822926996E+16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-94191245095529.156</v>
      </c>
      <c r="L5864" s="444">
        <f t="shared" ca="1" si="194"/>
        <v>-2.2700090068022524E+16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-2.2700090068022524E+16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-94583708616760.516</v>
      </c>
      <c r="L5865" s="444">
        <f t="shared" ca="1" si="194"/>
        <v>-2.2794673776639284E+16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-2.2794673776639284E+16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-94977807402663.688</v>
      </c>
      <c r="L5866" s="444">
        <f t="shared" ca="1" si="194"/>
        <v>-2.2889651584041948E+16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-2.2889651584041948E+16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-95373548266841.453</v>
      </c>
      <c r="L5867" s="444">
        <f t="shared" ca="1" si="194"/>
        <v>-2.2985025132308788E+16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-2.2985025132308788E+16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-95770938051286.609</v>
      </c>
      <c r="L5868" s="444">
        <f t="shared" ca="1" si="194"/>
        <v>-2.3080796070360076E+16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-2.3080796070360076E+16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-96169983626500.313</v>
      </c>
      <c r="L5869" s="444">
        <f t="shared" ca="1" si="194"/>
        <v>-2.3176966053986576E+16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-2.3176966053986576E+16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-96570691891610.734</v>
      </c>
      <c r="L5870" s="444">
        <f t="shared" ca="1" si="194"/>
        <v>-2.3273536745878188E+16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-2.3273536745878188E+16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-96973069774492.453</v>
      </c>
      <c r="L5871" s="444">
        <f t="shared" ca="1" si="194"/>
        <v>-2.337050981565268E+16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-2.337050981565268E+16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-97377124231886.172</v>
      </c>
      <c r="L5872" s="444">
        <f t="shared" ca="1" si="194"/>
        <v>-2.3467886939884568E+16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-2.3467886939884568E+16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-97782862249519.031</v>
      </c>
      <c r="L5873" s="444">
        <f t="shared" ref="L5873:L6127" ca="1" si="199">I5873-J5873+K5873</f>
        <v>-2.3565669802134088E+16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-2.3565669802134088E+16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-98190290842225.359</v>
      </c>
      <c r="L5874" s="444">
        <f t="shared" ca="1" si="199"/>
        <v>-2.3663860092976312E+16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-2.3663860092976312E+16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-98599417054067.969</v>
      </c>
      <c r="L5875" s="444">
        <f t="shared" ca="1" si="199"/>
        <v>-2.376245951003038E+16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-2.376245951003038E+16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-99010247958459.922</v>
      </c>
      <c r="L5876" s="444">
        <f t="shared" ca="1" si="199"/>
        <v>-2.386146975798884E+16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-2.386146975798884E+16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-99422790658286.828</v>
      </c>
      <c r="L5877" s="444">
        <f t="shared" ca="1" si="199"/>
        <v>-2.3960892548647128E+16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-2.3960892548647128E+16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-99837052286029.703</v>
      </c>
      <c r="L5878" s="444">
        <f t="shared" ca="1" si="199"/>
        <v>-2.4060729600933156E+16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-2.4060729600933156E+16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-100253040003888.16</v>
      </c>
      <c r="L5879" s="444">
        <f t="shared" ca="1" si="199"/>
        <v>-2.4160982640937044E+16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-2.4160982640937044E+16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-100670761003904.34</v>
      </c>
      <c r="L5880" s="444">
        <f t="shared" ca="1" si="199"/>
        <v>-2.4261653401940948E+16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-2.4261653401940948E+16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-101090222508087.28</v>
      </c>
      <c r="L5881" s="444">
        <f t="shared" ca="1" si="199"/>
        <v>-2.4362743624449036E+16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-2.4362743624449036E+16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-101511431768537.66</v>
      </c>
      <c r="L5882" s="444">
        <f t="shared" ca="1" si="199"/>
        <v>-2.4464255056217572E+16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-2.4464255056217572E+16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-101934396067573.22</v>
      </c>
      <c r="L5883" s="444">
        <f t="shared" ca="1" si="199"/>
        <v>-2.4566189452285144E+16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-2.4566189452285144E+16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-102359122717854.77</v>
      </c>
      <c r="L5884" s="444">
        <f t="shared" ca="1" si="199"/>
        <v>-2.4668548575003E+16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-2.4668548575003E+16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-102785619062512.5</v>
      </c>
      <c r="L5885" s="444">
        <f t="shared" ca="1" si="199"/>
        <v>-2.4771334194065512E+16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-2.4771334194065512E+16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-103213892475272.97</v>
      </c>
      <c r="L5886" s="444">
        <f t="shared" ca="1" si="199"/>
        <v>-2.4874548086540784E+16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-2.4874548086540784E+16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-103643950360586.59</v>
      </c>
      <c r="L5887" s="444">
        <f t="shared" ca="1" si="199"/>
        <v>-2.4978192036901372E+16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-2.4978192036901372E+16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-104075800153755.72</v>
      </c>
      <c r="L5888" s="444">
        <f t="shared" ca="1" si="199"/>
        <v>-2.5082267837055128E+16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-2.5082267837055128E+16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-104509449321063.03</v>
      </c>
      <c r="L5889" s="444">
        <f t="shared" ca="1" si="199"/>
        <v>-2.5186777286376192E+16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-2.5186777286376192E+16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-104944905359900.8</v>
      </c>
      <c r="L5890" s="444">
        <f t="shared" ca="1" si="199"/>
        <v>-2.5291722191736092E+16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-2.5291722191736092E+16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-105382175798900.38</v>
      </c>
      <c r="L5891" s="444">
        <f t="shared" ca="1" si="199"/>
        <v>-2.5397104367534992E+16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-2.5397104367534992E+16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-105821268198062.47</v>
      </c>
      <c r="L5892" s="444">
        <f t="shared" ca="1" si="199"/>
        <v>-2.5502925635733056E+16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-2.5502925635733056E+16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-106262190148887.73</v>
      </c>
      <c r="L5893" s="444">
        <f t="shared" ca="1" si="199"/>
        <v>-2.5609187825881944E+16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-2.5609187825881944E+16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-106704949274508.09</v>
      </c>
      <c r="L5894" s="444">
        <f t="shared" ca="1" si="199"/>
        <v>-2.5715892775156452E+16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-2.5715892775156452E+16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-107149553229818.55</v>
      </c>
      <c r="L5895" s="444">
        <f t="shared" ca="1" si="199"/>
        <v>-2.5823042328386272E+16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-2.5823042328386272E+16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-107596009701609.47</v>
      </c>
      <c r="L5896" s="444">
        <f t="shared" ca="1" si="199"/>
        <v>-2.593063833808788E+16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-2.593063833808788E+16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-108044326408699.5</v>
      </c>
      <c r="L5897" s="444">
        <f t="shared" ca="1" si="199"/>
        <v>-2.603868266449658E+16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-2.603868266449658E+16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-108494511102069.08</v>
      </c>
      <c r="L5898" s="444">
        <f t="shared" ca="1" si="199"/>
        <v>-2.6147177175598648E+16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-2.6147177175598648E+16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-108946571564994.36</v>
      </c>
      <c r="L5899" s="444">
        <f t="shared" ca="1" si="199"/>
        <v>-2.6256123747163644E+16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-2.6256123747163644E+16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-109400515613181.84</v>
      </c>
      <c r="L5900" s="444">
        <f t="shared" ca="1" si="199"/>
        <v>-2.6365524262776824E+16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-2.6365524262776824E+16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-109856351094903.44</v>
      </c>
      <c r="L5901" s="444">
        <f t="shared" ca="1" si="199"/>
        <v>-2.6475380613871728E+16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-2.6475380613871728E+16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-110314085891132.2</v>
      </c>
      <c r="L5902" s="444">
        <f t="shared" ca="1" si="199"/>
        <v>-2.658569469976286E+16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-2.658569469976286E+16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-110773727915678.58</v>
      </c>
      <c r="L5903" s="444">
        <f t="shared" ca="1" si="199"/>
        <v>-2.669646842767854E+16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-2.669646842767854E+16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-111235285115327.25</v>
      </c>
      <c r="L5904" s="444">
        <f t="shared" ca="1" si="199"/>
        <v>-2.6807703712793868E+16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-2.6807703712793868E+16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-111698765469974.45</v>
      </c>
      <c r="L5905" s="444">
        <f t="shared" ca="1" si="199"/>
        <v>-2.6919402478263844E+16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-2.6919402478263844E+16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-112164176992766.02</v>
      </c>
      <c r="L5906" s="444">
        <f t="shared" ca="1" si="199"/>
        <v>-2.7031566655256612E+16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-2.7031566655256612E+16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-112631527730235.88</v>
      </c>
      <c r="L5907" s="444">
        <f t="shared" ca="1" si="199"/>
        <v>-2.7144198182986848E+16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-2.7144198182986848E+16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-113100825762445.2</v>
      </c>
      <c r="L5908" s="444">
        <f t="shared" ca="1" si="199"/>
        <v>-2.7257299008749292E+16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-2.7257299008749292E+16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-113572079203122.05</v>
      </c>
      <c r="L5909" s="444">
        <f t="shared" ca="1" si="199"/>
        <v>-2.7370871087952416E+16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-2.7370871087952416E+16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-114045296199801.73</v>
      </c>
      <c r="L5910" s="444">
        <f t="shared" ca="1" si="199"/>
        <v>-2.7484916384152216E+16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-2.7484916384152216E+16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-114520484933967.56</v>
      </c>
      <c r="L5911" s="444">
        <f t="shared" ca="1" si="199"/>
        <v>-2.7599436869086184E+16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-2.7599436869086184E+16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-114997653621192.44</v>
      </c>
      <c r="L5912" s="444">
        <f t="shared" ca="1" si="199"/>
        <v>-2.7714434522707376E+16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-2.7714434522707376E+16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-115476810511280.73</v>
      </c>
      <c r="L5913" s="444">
        <f t="shared" ca="1" si="199"/>
        <v>-2.7829911333218656E+16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-2.7829911333218656E+16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-115957963888411.06</v>
      </c>
      <c r="L5914" s="444">
        <f t="shared" ca="1" si="199"/>
        <v>-2.7945869297107068E+16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-2.7945869297107068E+16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-116441122071279.45</v>
      </c>
      <c r="L5915" s="444">
        <f t="shared" ca="1" si="199"/>
        <v>-2.8062310419178348E+16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-2.8062310419178348E+16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-116926293413243.09</v>
      </c>
      <c r="L5916" s="444">
        <f t="shared" ca="1" si="199"/>
        <v>-2.8179236712591592E+16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-2.8179236712591592E+16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-117413486302464.97</v>
      </c>
      <c r="L5917" s="444">
        <f t="shared" ca="1" si="199"/>
        <v>-2.8296650198894056E+16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-2.8296650198894056E+16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-117902709162058.55</v>
      </c>
      <c r="L5918" s="444">
        <f t="shared" ca="1" si="199"/>
        <v>-2.8414552908056116E+16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-2.8414552908056116E+16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-118393970450233.81</v>
      </c>
      <c r="L5919" s="444">
        <f t="shared" ca="1" si="199"/>
        <v>-2.8532946878506348E+16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-2.8532946878506348E+16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-118887278660443.09</v>
      </c>
      <c r="L5920" s="444">
        <f t="shared" ca="1" si="199"/>
        <v>-2.8651834157166792E+16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-2.8651834157166792E+16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-119382642321528.31</v>
      </c>
      <c r="L5921" s="444">
        <f t="shared" ca="1" si="199"/>
        <v>-2.877121679948832E+16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-2.877121679948832E+16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-119880069997868</v>
      </c>
      <c r="L5922" s="444">
        <f t="shared" ca="1" si="199"/>
        <v>-2.8891096869486188E+16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-2.8891096869486188E+16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-120379570289525.78</v>
      </c>
      <c r="L5923" s="444">
        <f t="shared" ca="1" si="199"/>
        <v>-2.9011476439775712E+16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-2.9011476439775712E+16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-120881151832398.81</v>
      </c>
      <c r="L5924" s="444">
        <f t="shared" ca="1" si="199"/>
        <v>-2.9132357591608112E+16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-2.9132357591608112E+16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-121384823298367.13</v>
      </c>
      <c r="L5925" s="444">
        <f t="shared" ca="1" si="199"/>
        <v>-2.925374241490648E+16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-2.925374241490648E+16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-121890593395443.67</v>
      </c>
      <c r="L5926" s="444">
        <f t="shared" ca="1" si="199"/>
        <v>-2.9375633008301924E+16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-2.9375633008301924E+16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-122398470867924.69</v>
      </c>
      <c r="L5927" s="444">
        <f t="shared" ca="1" si="199"/>
        <v>-2.9498031479169848E+16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-2.9498031479169848E+16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-122908464496541.03</v>
      </c>
      <c r="L5928" s="444">
        <f t="shared" ca="1" si="199"/>
        <v>-2.9620939943666388E+16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-2.9620939943666388E+16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-123420583098609.94</v>
      </c>
      <c r="L5929" s="444">
        <f t="shared" ca="1" si="199"/>
        <v>-2.9744360526764996E+16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-2.9744360526764996E+16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-123934835528187.5</v>
      </c>
      <c r="L5930" s="444">
        <f t="shared" ca="1" si="199"/>
        <v>-2.9868295362293184E+16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-2.9868295362293184E+16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-124451230676221.59</v>
      </c>
      <c r="L5931" s="444">
        <f t="shared" ca="1" si="199"/>
        <v>-2.9992746592969404E+16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-2.9992746592969404E+16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-124969777470705.83</v>
      </c>
      <c r="L5932" s="444">
        <f t="shared" ca="1" si="199"/>
        <v>-3.0117716370440108E+16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-3.0117716370440108E+16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-125490484876833.78</v>
      </c>
      <c r="L5933" s="444">
        <f t="shared" ca="1" si="199"/>
        <v>-3.024320685531694E+16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-3.024320685531694E+16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-126013361897153.92</v>
      </c>
      <c r="L5934" s="444">
        <f t="shared" ca="1" si="199"/>
        <v>-3.0369220217214092E+16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-3.0369220217214092E+16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-126538417571725.36</v>
      </c>
      <c r="L5935" s="444">
        <f t="shared" ca="1" si="199"/>
        <v>-3.0495758634785816E+16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-3.0495758634785816E+16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-127065660978274.22</v>
      </c>
      <c r="L5936" s="444">
        <f t="shared" ca="1" si="199"/>
        <v>-3.0622824295764092E+16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-3.0622824295764092E+16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-127595101232350.38</v>
      </c>
      <c r="L5937" s="444">
        <f t="shared" ca="1" si="199"/>
        <v>-3.0750419396996444E+16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-3.0750419396996444E+16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-128126747487485.17</v>
      </c>
      <c r="L5938" s="444">
        <f t="shared" ca="1" si="199"/>
        <v>-3.0878546144483928E+16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-3.0878546144483928E+16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-128660608935349.7</v>
      </c>
      <c r="L5939" s="444">
        <f t="shared" ca="1" si="199"/>
        <v>-3.1007206753419276E+16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-3.1007206753419276E+16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-129196694805913.63</v>
      </c>
      <c r="L5940" s="444">
        <f t="shared" ca="1" si="199"/>
        <v>-3.1136403448225188E+16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-3.1136403448225188E+16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-129735014367604.95</v>
      </c>
      <c r="L5941" s="444">
        <f t="shared" ca="1" si="199"/>
        <v>-3.1266138462592792E+16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-3.1266138462592792E+16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-130275576927469.97</v>
      </c>
      <c r="L5942" s="444">
        <f t="shared" ca="1" si="199"/>
        <v>-3.139641403952026E+16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-3.139641403952026E+16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-130818391831334.42</v>
      </c>
      <c r="L5943" s="444">
        <f t="shared" ca="1" si="199"/>
        <v>-3.1527232431351596E+16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-3.1527232431351596E+16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-131363468463964.98</v>
      </c>
      <c r="L5944" s="444">
        <f t="shared" ca="1" si="199"/>
        <v>-3.165859589981556E+16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-3.165859589981556E+16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-131910816249231.5</v>
      </c>
      <c r="L5945" s="444">
        <f t="shared" ca="1" si="199"/>
        <v>-3.1790506716064792E+16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-3.1790506716064792E+16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-132460444650269.97</v>
      </c>
      <c r="L5946" s="444">
        <f t="shared" ca="1" si="199"/>
        <v>-3.192296716071506E+16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-3.192296716071506E+16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-133012363169646.08</v>
      </c>
      <c r="L5947" s="444">
        <f t="shared" ca="1" si="199"/>
        <v>-3.2055979523884708E+16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-3.2055979523884708E+16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-133566581349519.61</v>
      </c>
      <c r="L5948" s="444">
        <f t="shared" ca="1" si="199"/>
        <v>-3.2189546105234228E+16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-3.2189546105234228E+16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-134123108771809.3</v>
      </c>
      <c r="L5949" s="444">
        <f t="shared" ca="1" si="199"/>
        <v>-3.2323669214006036E+16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-3.2323669214006036E+16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-134681955058358.5</v>
      </c>
      <c r="L5950" s="444">
        <f t="shared" ca="1" si="199"/>
        <v>-3.2458351169064396E+16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-3.2458351169064396E+16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-135243129871101.64</v>
      </c>
      <c r="L5951" s="444">
        <f t="shared" ca="1" si="199"/>
        <v>-3.2593594298935496E+16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-3.2593594298935496E+16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-135806642912231.23</v>
      </c>
      <c r="L5952" s="444">
        <f t="shared" ca="1" si="199"/>
        <v>-3.2729400941847728E+16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-3.2729400941847728E+16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-136372503924365.53</v>
      </c>
      <c r="L5953" s="444">
        <f t="shared" ca="1" si="199"/>
        <v>-3.2865773445772092E+16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-3.2865773445772092E+16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-136940722690717.05</v>
      </c>
      <c r="L5954" s="444">
        <f t="shared" ca="1" si="199"/>
        <v>-3.3002714168462808E+16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-3.3002714168462808E+16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-137511309035261.72</v>
      </c>
      <c r="L5955" s="444">
        <f t="shared" ca="1" si="199"/>
        <v>-3.3140225477498068E+16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-3.3140225477498068E+16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-138084272822908.61</v>
      </c>
      <c r="L5956" s="444">
        <f t="shared" ca="1" si="199"/>
        <v>-3.3278309750320976E+16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-3.3278309750320976E+16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-138659623959670.73</v>
      </c>
      <c r="L5957" s="444">
        <f t="shared" ca="1" si="199"/>
        <v>-3.3416969374280648E+16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-3.3416969374280648E+16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-139237372392836.03</v>
      </c>
      <c r="L5958" s="444">
        <f t="shared" ca="1" si="199"/>
        <v>-3.3556206746673484E+16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-3.3556206746673484E+16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-139817528111139.52</v>
      </c>
      <c r="L5959" s="444">
        <f t="shared" ca="1" si="199"/>
        <v>-3.3696024274784624E+16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-3.3696024274784624E+16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-140400101144935.95</v>
      </c>
      <c r="L5960" s="444">
        <f t="shared" ca="1" si="199"/>
        <v>-3.383642437592956E+16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-3.383642437592956E+16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-140985101566373.16</v>
      </c>
      <c r="L5961" s="444">
        <f t="shared" ca="1" si="199"/>
        <v>-3.3977409477495932E+16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-3.3977409477495932E+16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-141572539489566.38</v>
      </c>
      <c r="L5962" s="444">
        <f t="shared" ca="1" si="199"/>
        <v>-3.41189820169855E+16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-3.41189820169855E+16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-142162425070772.91</v>
      </c>
      <c r="L5963" s="444">
        <f t="shared" ca="1" si="199"/>
        <v>-3.4261144442056272E+16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-3.4261144442056272E+16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-142754768508567.78</v>
      </c>
      <c r="L5964" s="444">
        <f t="shared" ca="1" si="199"/>
        <v>-3.440389921056484E+16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-3.440389921056484E+16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-143349580044020.16</v>
      </c>
      <c r="L5965" s="444">
        <f t="shared" ca="1" si="199"/>
        <v>-3.454724879060886E+16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-3.454724879060886E+16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-143946869960870.25</v>
      </c>
      <c r="L5966" s="444">
        <f t="shared" ca="1" si="199"/>
        <v>-3.4691195660569732E+16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-3.4691195660569732E+16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-144546648585707.22</v>
      </c>
      <c r="L5967" s="444">
        <f t="shared" ca="1" si="199"/>
        <v>-3.483574230915544E+16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-3.483574230915544E+16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-145148926288147.69</v>
      </c>
      <c r="L5968" s="444">
        <f t="shared" ca="1" si="199"/>
        <v>-3.4980891235443588E+16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-3.4980891235443588E+16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-145753713481014.94</v>
      </c>
      <c r="L5969" s="444">
        <f t="shared" ca="1" si="199"/>
        <v>-3.5126644948924604E+16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-3.5126644948924604E+16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-146361020620519.19</v>
      </c>
      <c r="L5970" s="444">
        <f t="shared" ca="1" si="199"/>
        <v>-3.5273005969545124E+16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-3.5273005969545124E+16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-146970858206438</v>
      </c>
      <c r="L5971" s="444">
        <f t="shared" ca="1" si="199"/>
        <v>-3.541997682775156E+16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-3.541997682775156E+16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-147583236782298.16</v>
      </c>
      <c r="L5972" s="444">
        <f t="shared" ca="1" si="199"/>
        <v>-3.556756006453386E+16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-3.556756006453386E+16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-148198166935557.75</v>
      </c>
      <c r="L5973" s="444">
        <f t="shared" ca="1" si="199"/>
        <v>-3.5715758231469416E+16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-3.5715758231469416E+16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-148815659297789.22</v>
      </c>
      <c r="L5974" s="444">
        <f t="shared" ca="1" si="199"/>
        <v>-3.5864573890767204E+16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-3.5864573890767204E+16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-149435724544863.34</v>
      </c>
      <c r="L5975" s="444">
        <f t="shared" ca="1" si="199"/>
        <v>-3.6014009615312068E+16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-3.6014009615312068E+16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-150058373397133.59</v>
      </c>
      <c r="L5976" s="444">
        <f t="shared" ca="1" si="199"/>
        <v>-3.61640679887092E+16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-3.61640679887092E+16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-150683616619621.66</v>
      </c>
      <c r="L5977" s="444">
        <f t="shared" ca="1" si="199"/>
        <v>-3.6314751605328824E+16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-3.6314751605328824E+16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-151311465022203.44</v>
      </c>
      <c r="L5978" s="444">
        <f t="shared" ca="1" si="199"/>
        <v>-3.6466063070351024E+16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-3.6466063070351024E+16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-151941929459795.94</v>
      </c>
      <c r="L5979" s="444">
        <f t="shared" ca="1" si="199"/>
        <v>-3.6618004999810816E+16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-3.6618004999810816E+16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-152575020832545.06</v>
      </c>
      <c r="L5980" s="444">
        <f t="shared" ca="1" si="199"/>
        <v>-3.677058002064336E+16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-3.677058002064336E+16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-153210750086014</v>
      </c>
      <c r="L5981" s="444">
        <f t="shared" ca="1" si="199"/>
        <v>-3.6923790770729376E+16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-3.6923790770729376E+16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-153849128211372.41</v>
      </c>
      <c r="L5982" s="444">
        <f t="shared" ca="1" si="199"/>
        <v>-3.7077639898940752E+16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-3.7077639898940752E+16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-154490166245586.47</v>
      </c>
      <c r="L5983" s="444">
        <f t="shared" ca="1" si="199"/>
        <v>-3.7232130065186336E+16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-3.7232130065186336E+16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-155133875271609.72</v>
      </c>
      <c r="L5984" s="444">
        <f t="shared" ca="1" si="199"/>
        <v>-3.7387263940457944E+16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-3.7387263940457944E+16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-155780266418574.75</v>
      </c>
      <c r="L5985" s="444">
        <f t="shared" ca="1" si="199"/>
        <v>-3.754304420687652E+16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-3.754304420687652E+16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-156429350861985.5</v>
      </c>
      <c r="L5986" s="444">
        <f t="shared" ca="1" si="199"/>
        <v>-3.7699473557738504E+16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-3.7699473557738504E+16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-157081139823910.44</v>
      </c>
      <c r="L5987" s="444">
        <f t="shared" ca="1" si="199"/>
        <v>-3.7856554697562416E+16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-3.7856554697562416E+16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-157735644573176.72</v>
      </c>
      <c r="L5988" s="444">
        <f t="shared" ca="1" si="199"/>
        <v>-3.8014290342135592E+16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-3.8014290342135592E+16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-158392876425564.97</v>
      </c>
      <c r="L5989" s="444">
        <f t="shared" ca="1" si="199"/>
        <v>-3.817268321856116E+16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-3.817268321856116E+16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-159052846744004.84</v>
      </c>
      <c r="L5990" s="444">
        <f t="shared" ca="1" si="199"/>
        <v>-3.8331736065305168E+16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-3.8331736065305168E+16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-159715566938771.53</v>
      </c>
      <c r="L5991" s="444">
        <f t="shared" ca="1" si="199"/>
        <v>-3.8491451632243936E+16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-3.8491451632243936E+16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-160381048467683.06</v>
      </c>
      <c r="L5992" s="444">
        <f t="shared" ca="1" si="199"/>
        <v>-3.8651832680711616E+16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-3.8651832680711616E+16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-161049302836298.41</v>
      </c>
      <c r="L5993" s="444">
        <f t="shared" ca="1" si="199"/>
        <v>-3.8812881983547912E+16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-3.8812881983547912E+16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-161720341598116.31</v>
      </c>
      <c r="L5994" s="444">
        <f t="shared" ca="1" si="199"/>
        <v>-3.8974602325146032E+16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-3.8974602325146032E+16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-162394176354775.13</v>
      </c>
      <c r="L5995" s="444">
        <f t="shared" ca="1" si="199"/>
        <v>-3.9136996501500808E+16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-3.9136996501500808E+16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-163070818756253.38</v>
      </c>
      <c r="L5996" s="444">
        <f t="shared" ca="1" si="199"/>
        <v>-3.9300067320257064E+16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-3.9300067320257064E+16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-163750280501071.09</v>
      </c>
      <c r="L5997" s="444">
        <f t="shared" ca="1" si="199"/>
        <v>-3.9463817600758136E+16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-3.9463817600758136E+16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-164432573336492.22</v>
      </c>
      <c r="L5998" s="444">
        <f t="shared" ca="1" si="199"/>
        <v>-3.9628250174094632E+16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-3.9628250174094632E+16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-165117709058727.63</v>
      </c>
      <c r="L5999" s="444">
        <f t="shared" ca="1" si="199"/>
        <v>-3.979336788315336E+16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-3.979336788315336E+16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-165805699513139</v>
      </c>
      <c r="L6000" s="444">
        <f t="shared" ca="1" si="199"/>
        <v>-3.9959173582666496E+16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-3.9959173582666496E+16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-166496556594443.72</v>
      </c>
      <c r="L6001" s="444">
        <f t="shared" ca="1" si="199"/>
        <v>-4.0125670139260936E+16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-4.0125670139260936E+16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-167190292246920.56</v>
      </c>
      <c r="L6002" s="444">
        <f t="shared" ca="1" si="199"/>
        <v>-4.0292860431507856E+16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-4.0292860431507856E+16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-167886918464616.06</v>
      </c>
      <c r="L6003" s="444">
        <f t="shared" ca="1" si="199"/>
        <v>-4.0460747349972472E+16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-4.0460747349972472E+16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-168586447291551.97</v>
      </c>
      <c r="L6004" s="444">
        <f t="shared" ca="1" si="199"/>
        <v>-4.0629333797264024E+16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-4.0629333797264024E+16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-169288890821933.44</v>
      </c>
      <c r="L6005" s="444">
        <f t="shared" ca="1" si="199"/>
        <v>-4.079862268808596E+16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-4.079862268808596E+16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-169994261200358.16</v>
      </c>
      <c r="L6006" s="444">
        <f t="shared" ca="1" si="199"/>
        <v>-4.096861694928632E+16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-4.096861694928632E+16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-170702570622026.34</v>
      </c>
      <c r="L6007" s="444">
        <f t="shared" ca="1" si="199"/>
        <v>-4.1139319519908344E+16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-4.1139319519908344E+16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-171413831332951.44</v>
      </c>
      <c r="L6008" s="444">
        <f t="shared" ca="1" si="199"/>
        <v>-4.1310733351241296E+16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-4.1310733351241296E+16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-172128055630172.06</v>
      </c>
      <c r="L6009" s="444">
        <f t="shared" ca="1" si="199"/>
        <v>-4.1482861406871472E+16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-4.1482861406871472E+16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-172845255861964.47</v>
      </c>
      <c r="L6010" s="444">
        <f t="shared" ca="1" si="199"/>
        <v>-4.165570666273344E+16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-4.165570666273344E+16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-173565444428056</v>
      </c>
      <c r="L6011" s="444">
        <f t="shared" ca="1" si="199"/>
        <v>-4.1829272107161496E+16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-4.1829272107161496E+16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-174288633779839.56</v>
      </c>
      <c r="L6012" s="444">
        <f t="shared" ca="1" si="199"/>
        <v>-4.2003560740941336E+16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-4.2003560740941336E+16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-175014836420588.91</v>
      </c>
      <c r="L6013" s="444">
        <f t="shared" ca="1" si="199"/>
        <v>-4.2178575577361928E+16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-4.2178575577361928E+16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-175744064905674.69</v>
      </c>
      <c r="L6014" s="444">
        <f t="shared" ca="1" si="199"/>
        <v>-4.23543196422676E+16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-4.23543196422676E+16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-176476331842781.66</v>
      </c>
      <c r="L6015" s="444">
        <f t="shared" ca="1" si="199"/>
        <v>-4.2530795974110384E+16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-4.2530795974110384E+16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-177211649892126.59</v>
      </c>
      <c r="L6016" s="444">
        <f t="shared" ca="1" si="199"/>
        <v>-4.2708007624002512E+16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-4.2708007624002512E+16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-177950031766677.13</v>
      </c>
      <c r="L6017" s="444">
        <f t="shared" ca="1" si="199"/>
        <v>-4.2885957655769192E+16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-4.2885957655769192E+16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-178691490232371.63</v>
      </c>
      <c r="L6018" s="444">
        <f t="shared" ca="1" si="199"/>
        <v>-4.306464914600156E+16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-4.306464914600156E+16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-179436038108339.84</v>
      </c>
      <c r="L6019" s="444">
        <f t="shared" ca="1" si="199"/>
        <v>-4.3244085184109896E+16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-4.3244085184109896E+16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-180183688267124.56</v>
      </c>
      <c r="L6020" s="444">
        <f t="shared" ca="1" si="199"/>
        <v>-4.3424268872377024E+16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-4.3424268872377024E+16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-180934453634904.25</v>
      </c>
      <c r="L6021" s="444">
        <f t="shared" ca="1" si="199"/>
        <v>-4.3605203326011928E+16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-4.3605203326011928E+16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-181688347191716.38</v>
      </c>
      <c r="L6022" s="444">
        <f t="shared" ca="1" si="199"/>
        <v>-4.3786891673203648E+16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-4.3786891673203648E+16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-182445381971681.88</v>
      </c>
      <c r="L6023" s="444">
        <f t="shared" ca="1" si="199"/>
        <v>-4.3969337055175328E+16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-4.3969337055175328E+16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-183205571063230.53</v>
      </c>
      <c r="L6024" s="444">
        <f t="shared" ca="1" si="199"/>
        <v>-4.415254262623856E+16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-4.415254262623856E+16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-183968927609327.34</v>
      </c>
      <c r="L6025" s="444">
        <f t="shared" ca="1" si="199"/>
        <v>-4.4336511553847888E+16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-4.4336511553847888E+16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-184735464807699.53</v>
      </c>
      <c r="L6026" s="444">
        <f t="shared" ca="1" si="199"/>
        <v>-4.4521247018655584E+16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-4.4521247018655584E+16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-185505195911064.94</v>
      </c>
      <c r="L6027" s="444">
        <f t="shared" ca="1" si="199"/>
        <v>-4.4706752214566648E+16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-4.4706752214566648E+16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-186278134227361.03</v>
      </c>
      <c r="L6028" s="444">
        <f t="shared" ca="1" si="199"/>
        <v>-4.4893030348794008E+16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-4.4893030348794008E+16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-187054293119975.03</v>
      </c>
      <c r="L6029" s="444">
        <f t="shared" ca="1" si="199"/>
        <v>-4.5080084641913984E+16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-4.5080084641913984E+16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-187833686007974.94</v>
      </c>
      <c r="L6030" s="444">
        <f t="shared" ca="1" si="199"/>
        <v>-4.526791832792196E+16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-4.526791832792196E+16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-188616326366341.5</v>
      </c>
      <c r="L6031" s="444">
        <f t="shared" ca="1" si="199"/>
        <v>-4.5456534654288304E+16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-4.5456534654288304E+16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-189402227726201.25</v>
      </c>
      <c r="L6032" s="444">
        <f t="shared" ca="1" si="199"/>
        <v>-4.5645936882014504E+16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-4.5645936882014504E+16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-190191403675060.44</v>
      </c>
      <c r="L6033" s="444">
        <f t="shared" ca="1" si="199"/>
        <v>-4.5836128285689568E+16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-4.5836128285689568E+16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-190983867857039.88</v>
      </c>
      <c r="L6034" s="444">
        <f t="shared" ca="1" si="199"/>
        <v>-4.6027112153546608E+16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-4.6027112153546608E+16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-191779633973110.88</v>
      </c>
      <c r="L6035" s="444">
        <f t="shared" ca="1" si="199"/>
        <v>-4.621889178751972E+16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-4.621889178751972E+16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-192578715781332.16</v>
      </c>
      <c r="L6036" s="444">
        <f t="shared" ca="1" si="199"/>
        <v>-4.6411470503301056E+16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-4.6411470503301056E+16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-193381127097087.72</v>
      </c>
      <c r="L6037" s="444">
        <f t="shared" ca="1" si="199"/>
        <v>-4.6604851630398144E+16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-4.6604851630398144E+16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-194186881793325.59</v>
      </c>
      <c r="L6038" s="444">
        <f t="shared" ca="1" si="199"/>
        <v>-4.6799038512191472E+16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-4.6799038512191472E+16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-194995993800797.81</v>
      </c>
      <c r="L6039" s="444">
        <f t="shared" ca="1" si="199"/>
        <v>-4.6994034505992272E+16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-4.6994034505992272E+16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-195808477108301.13</v>
      </c>
      <c r="L6040" s="444">
        <f t="shared" ca="1" si="199"/>
        <v>-4.7189842983100576E+16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-4.7189842983100576E+16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-196624345762919.06</v>
      </c>
      <c r="L6041" s="444">
        <f t="shared" ca="1" si="199"/>
        <v>-4.7386467328863496E+16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-4.7386467328863496E+16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-197443613870264.56</v>
      </c>
      <c r="L6042" s="444">
        <f t="shared" ca="1" si="199"/>
        <v>-4.758391094273376E+16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-4.758391094273376E+16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-198266295594724</v>
      </c>
      <c r="L6043" s="444">
        <f t="shared" ca="1" si="199"/>
        <v>-4.778217723832848E+16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-4.778217723832848E+16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-199092405159702</v>
      </c>
      <c r="L6044" s="444">
        <f t="shared" ca="1" si="199"/>
        <v>-4.7981269643488184E+16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-4.7981269643488184E+16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-199921956847867.44</v>
      </c>
      <c r="L6045" s="444">
        <f t="shared" ca="1" si="199"/>
        <v>-4.8181191600336048E+16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-4.8181191600336048E+16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-200754965001400.19</v>
      </c>
      <c r="L6046" s="444">
        <f t="shared" ca="1" si="199"/>
        <v>-4.8381946565337448E+16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-4.8381946565337448E+16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-201591444022239.38</v>
      </c>
      <c r="L6047" s="444">
        <f t="shared" ca="1" si="199"/>
        <v>-4.8583538009359688E+16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-4.8583538009359688E+16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-202431408372332.03</v>
      </c>
      <c r="L6048" s="444">
        <f t="shared" ca="1" si="199"/>
        <v>-4.8785969417732024E+16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-4.8785969417732024E+16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-203274872573883.44</v>
      </c>
      <c r="L6049" s="444">
        <f t="shared" ca="1" si="199"/>
        <v>-4.8989244290305904E+16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-4.8989244290305904E+16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-204121851209607.94</v>
      </c>
      <c r="L6050" s="444">
        <f t="shared" ca="1" si="199"/>
        <v>-4.9193366141515512E+16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-4.9193366141515512E+16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-204972358922981.31</v>
      </c>
      <c r="L6051" s="444">
        <f t="shared" ca="1" si="199"/>
        <v>-4.9398338500438496E+16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-4.9398338500438496E+16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-205826410418493.72</v>
      </c>
      <c r="L6052" s="444">
        <f t="shared" ca="1" si="199"/>
        <v>-4.9604164910856992E+16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-4.9604164910856992E+16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-206684020461904.13</v>
      </c>
      <c r="L6053" s="444">
        <f t="shared" ca="1" si="199"/>
        <v>-4.9810848931318896E+16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-4.9810848931318896E+16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-207545203880495.41</v>
      </c>
      <c r="L6054" s="444">
        <f t="shared" ca="1" si="199"/>
        <v>-5.0018394135199392E+16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-5.0018394135199392E+16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-208409975563330.81</v>
      </c>
      <c r="L6055" s="444">
        <f t="shared" ca="1" si="199"/>
        <v>-5.022680411076272E+16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-5.022680411076272E+16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-209278350461511.34</v>
      </c>
      <c r="L6056" s="444">
        <f t="shared" ca="1" si="199"/>
        <v>-5.0436082461224232E+16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-5.0436082461224232E+16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-210150343588434.31</v>
      </c>
      <c r="L6057" s="444">
        <f t="shared" ca="1" si="199"/>
        <v>-5.0646232804812664E+16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-5.0646232804812664E+16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-211025970020052.75</v>
      </c>
      <c r="L6058" s="444">
        <f t="shared" ca="1" si="199"/>
        <v>-5.085725877483272E+16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-5.085725877483272E+16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-211905244895136.34</v>
      </c>
      <c r="L6059" s="444">
        <f t="shared" ca="1" si="199"/>
        <v>-5.1069164019727856E+16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-5.1069164019727856E+16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-212788183415532.72</v>
      </c>
      <c r="L6060" s="444">
        <f t="shared" ca="1" si="199"/>
        <v>-5.1281952203143392E+16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-5.1281952203143392E+16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-213674800846430.81</v>
      </c>
      <c r="L6061" s="444">
        <f t="shared" ca="1" si="199"/>
        <v>-5.1495627003989824E+16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-5.1495627003989824E+16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-214565112516624.25</v>
      </c>
      <c r="L6062" s="444">
        <f t="shared" ca="1" si="199"/>
        <v>-5.1710192116506448E+16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-5.1710192116506448E+16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-215459133818776.88</v>
      </c>
      <c r="L6063" s="444">
        <f t="shared" ca="1" si="199"/>
        <v>-5.1925651250325224E+16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-5.1925651250325224E+16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-216356880209688.44</v>
      </c>
      <c r="L6064" s="444">
        <f t="shared" ca="1" si="199"/>
        <v>-5.2142008130534912E+16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-5.2142008130534912E+16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-217258367210562.13</v>
      </c>
      <c r="L6065" s="444">
        <f t="shared" ca="1" si="199"/>
        <v>-5.2359266497745472E+16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-5.2359266497745472E+16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-218163610407272.81</v>
      </c>
      <c r="L6066" s="444">
        <f t="shared" ca="1" si="199"/>
        <v>-5.2577430108152744E+16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-5.2577430108152744E+16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-219072625450636.44</v>
      </c>
      <c r="L6067" s="444">
        <f t="shared" ca="1" si="199"/>
        <v>-5.2796502733603384E+16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-5.2796502733603384E+16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-219985428056680.75</v>
      </c>
      <c r="L6068" s="444">
        <f t="shared" ca="1" si="199"/>
        <v>-5.3016488161660064E+16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-5.3016488161660064E+16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-220902034006916.94</v>
      </c>
      <c r="L6069" s="444">
        <f t="shared" ca="1" si="199"/>
        <v>-5.3237390195666984E+16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-5.3237390195666984E+16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-221822459148612.44</v>
      </c>
      <c r="L6070" s="444">
        <f t="shared" ca="1" si="199"/>
        <v>-5.34592126548156E+16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-5.34592126548156E+16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-222746719395065</v>
      </c>
      <c r="L6071" s="444">
        <f t="shared" ca="1" si="199"/>
        <v>-5.3681959374210664E+16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-5.3681959374210664E+16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-223674830725877.75</v>
      </c>
      <c r="L6072" s="444">
        <f t="shared" ca="1" si="199"/>
        <v>-5.3905634204936544E+16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-5.3905634204936544E+16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-224606809187235.59</v>
      </c>
      <c r="L6073" s="444">
        <f t="shared" ca="1" si="199"/>
        <v>-5.4130241014123776E+16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-5.4130241014123776E+16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-225542670892182.41</v>
      </c>
      <c r="L6074" s="444">
        <f t="shared" ca="1" si="199"/>
        <v>-5.435578368501596E+16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-5.435578368501596E+16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-226482432020899.84</v>
      </c>
      <c r="L6075" s="444">
        <f t="shared" ca="1" si="199"/>
        <v>-5.4582266117036856E+16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-5.4582266117036856E+16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-227426108820986.91</v>
      </c>
      <c r="L6076" s="444">
        <f t="shared" ca="1" si="199"/>
        <v>-5.480969222585784E+16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-5.480969222585784E+16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-228373717607741</v>
      </c>
      <c r="L6077" s="444">
        <f t="shared" ca="1" si="199"/>
        <v>-5.5038065943465584E+16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-5.5038065943465584E+16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-229325274764439.94</v>
      </c>
      <c r="L6078" s="444">
        <f t="shared" ca="1" si="199"/>
        <v>-5.5267391218230024E+16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-5.5267391218230024E+16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-230280796742625.09</v>
      </c>
      <c r="L6079" s="444">
        <f t="shared" ca="1" si="199"/>
        <v>-5.5497672014972648E+16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-5.5497672014972648E+16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-231240300062386.03</v>
      </c>
      <c r="L6080" s="444">
        <f t="shared" ca="1" si="199"/>
        <v>-5.5728912315035032E+16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-5.5728912315035032E+16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-232203801312645.97</v>
      </c>
      <c r="L6081" s="444">
        <f t="shared" ca="1" si="199"/>
        <v>-5.596111611634768E+16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-5.596111611634768E+16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-233171317151448.66</v>
      </c>
      <c r="L6082" s="444">
        <f t="shared" ca="1" si="199"/>
        <v>-5.6194287433499128E+16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-5.6194287433499128E+16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-234142864306246.38</v>
      </c>
      <c r="L6083" s="444">
        <f t="shared" ca="1" si="199"/>
        <v>-5.6428430297805376E+16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-5.6428430297805376E+16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-235118459574189.06</v>
      </c>
      <c r="L6084" s="444">
        <f t="shared" ca="1" si="199"/>
        <v>-5.6663548757379568E+16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-5.6663548757379568E+16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-236098119822414.88</v>
      </c>
      <c r="L6085" s="444">
        <f t="shared" ca="1" si="199"/>
        <v>-5.6899646877201984E+16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-5.6899646877201984E+16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-237081861988341.59</v>
      </c>
      <c r="L6086" s="444">
        <f t="shared" ca="1" si="199"/>
        <v>-5.7136728739190328E+16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-5.7136728739190328E+16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-238069703079959.69</v>
      </c>
      <c r="L6087" s="444">
        <f t="shared" ca="1" si="199"/>
        <v>-5.7374798442270288E+16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-5.7374798442270288E+16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-239061660176126.19</v>
      </c>
      <c r="L6088" s="444">
        <f t="shared" ca="1" si="199"/>
        <v>-5.7613860102446416E+16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-5.7613860102446416E+16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-240057750426860.03</v>
      </c>
      <c r="L6089" s="444">
        <f t="shared" ca="1" si="199"/>
        <v>-5.785391785287328E+16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-5.785391785287328E+16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-241057991053638.66</v>
      </c>
      <c r="L6090" s="444">
        <f t="shared" ca="1" si="199"/>
        <v>-5.809497584392692E+16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-5.809497584392692E+16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-242062399349695.5</v>
      </c>
      <c r="L6091" s="444">
        <f t="shared" ca="1" si="199"/>
        <v>-5.8337038243276616E+16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-5.8337038243276616E+16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-243070992680319.25</v>
      </c>
      <c r="L6092" s="444">
        <f t="shared" ca="1" si="199"/>
        <v>-5.8580109235956936E+16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-5.8580109235956936E+16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-244083788483153.94</v>
      </c>
      <c r="L6093" s="444">
        <f t="shared" ca="1" si="199"/>
        <v>-5.8824193024440088E+16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-5.8824193024440088E+16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-245100804268500.41</v>
      </c>
      <c r="L6094" s="444">
        <f t="shared" ca="1" si="199"/>
        <v>-5.9069293828708592E+16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-5.9069293828708592E+16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-246122057619619.16</v>
      </c>
      <c r="L6095" s="444">
        <f t="shared" ca="1" si="199"/>
        <v>-5.9315415886328208E+16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-5.9315415886328208E+16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-247147566193034.22</v>
      </c>
      <c r="L6096" s="444">
        <f t="shared" ca="1" si="199"/>
        <v>-5.956256345252124E+16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-5.956256345252124E+16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-248177347718838.5</v>
      </c>
      <c r="L6097" s="444">
        <f t="shared" ca="1" si="199"/>
        <v>-5.981074080024008E+16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-5.981074080024008E+16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-249211420001000.38</v>
      </c>
      <c r="L6098" s="444">
        <f t="shared" ca="1" si="199"/>
        <v>-6.005995222024108E+16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-6.005995222024108E+16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-250249800917671.16</v>
      </c>
      <c r="L6099" s="444">
        <f t="shared" ca="1" si="199"/>
        <v>-6.0310202021158752E+16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-6.0310202021158752E+16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-251292508421494.78</v>
      </c>
      <c r="L6100" s="444">
        <f t="shared" ca="1" si="199"/>
        <v>-6.0561494529580248E+16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-6.0561494529580248E+16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-252339560539917.69</v>
      </c>
      <c r="L6101" s="444">
        <f t="shared" ca="1" si="199"/>
        <v>-6.0813834090120168E+16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-6.0813834090120168E+16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-253390975375500.69</v>
      </c>
      <c r="L6102" s="444">
        <f t="shared" ca="1" si="199"/>
        <v>-6.1067225065495672E+16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-6.1067225065495672E+16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-254446771106231.97</v>
      </c>
      <c r="L6103" s="444">
        <f t="shared" ca="1" si="199"/>
        <v>-6.1321671836601904E+16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-6.1321671836601904E+16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-255506965985841.25</v>
      </c>
      <c r="L6104" s="444">
        <f t="shared" ca="1" si="199"/>
        <v>-6.1577178802587744E+16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-6.1577178802587744E+16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-256571578344115.59</v>
      </c>
      <c r="L6105" s="444">
        <f t="shared" ca="1" si="199"/>
        <v>-6.1833750380931856E+16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-6.1833750380931856E+16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-257640626587216.06</v>
      </c>
      <c r="L6106" s="444">
        <f t="shared" ca="1" si="199"/>
        <v>-6.2091391007519072E+16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-6.2091391007519072E+16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-258714129197996.13</v>
      </c>
      <c r="L6107" s="444">
        <f t="shared" ca="1" si="199"/>
        <v>-6.2350105136717072E+16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-6.2350105136717072E+16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-259792104736321.13</v>
      </c>
      <c r="L6108" s="444">
        <f t="shared" ca="1" si="199"/>
        <v>-6.2609897241453392E+16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-6.2609897241453392E+16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-260874571839389.16</v>
      </c>
      <c r="L6109" s="444">
        <f t="shared" ca="1" si="199"/>
        <v>-6.2870771813292784E+16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-6.2870771813292784E+16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-261961549222053.25</v>
      </c>
      <c r="L6110" s="444">
        <f t="shared" ca="1" si="199"/>
        <v>-6.313273336251484E+16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-6.313273336251484E+16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-263053055677145.16</v>
      </c>
      <c r="L6111" s="444">
        <f t="shared" ca="1" si="199"/>
        <v>-6.3395786418191984E+16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-6.3395786418191984E+16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-264149110075799.91</v>
      </c>
      <c r="L6112" s="444">
        <f t="shared" ca="1" si="199"/>
        <v>-6.3659935528267784E+16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-6.3659935528267784E+16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-265249731367782.41</v>
      </c>
      <c r="L6113" s="444">
        <f t="shared" ca="1" si="199"/>
        <v>-6.3925185259635568E+16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-6.3925185259635568E+16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-266354938581814.88</v>
      </c>
      <c r="L6114" s="444">
        <f t="shared" ca="1" si="199"/>
        <v>-6.4191540198217384E+16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-6.4191540198217384E+16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-267464750825905.75</v>
      </c>
      <c r="L6115" s="444">
        <f t="shared" ca="1" si="199"/>
        <v>-6.4459004949043288E+16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-6.4459004949043288E+16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-268579187287680.38</v>
      </c>
      <c r="L6116" s="444">
        <f t="shared" ca="1" si="199"/>
        <v>-6.4727584136330968E+16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-6.4727584136330968E+16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-269698267234712.41</v>
      </c>
      <c r="L6117" s="444">
        <f t="shared" ca="1" si="199"/>
        <v>-6.499728240356568E+16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-6.499728240356568E+16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-270822010014857</v>
      </c>
      <c r="L6118" s="444">
        <f t="shared" ca="1" si="199"/>
        <v>-6.5268104413580536E+16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-6.5268104413580536E+16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-271950435056585.53</v>
      </c>
      <c r="L6119" s="444">
        <f t="shared" ca="1" si="199"/>
        <v>-6.554005484863712E+16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-6.554005484863712E+16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-273083561869321.34</v>
      </c>
      <c r="L6120" s="444">
        <f t="shared" ca="1" si="199"/>
        <v>-6.581313841050644E+16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-6.581313841050644E+16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-274221410043776.88</v>
      </c>
      <c r="L6121" s="444">
        <f t="shared" ca="1" si="199"/>
        <v>-6.6087359820550216E+16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-6.6087359820550216E+16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-275363999252292.56</v>
      </c>
      <c r="L6122" s="444">
        <f t="shared" ca="1" si="199"/>
        <v>-6.6362723819802512E+16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-6.6362723819802512E+16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-276511349249177.13</v>
      </c>
      <c r="L6123" s="444">
        <f t="shared" ca="1" si="199"/>
        <v>-6.6639235169051688E+16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-6.6639235169051688E+16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-277663479871048.66</v>
      </c>
      <c r="L6124" s="444">
        <f t="shared" ca="1" si="199"/>
        <v>-6.6916898648922736E+16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-6.6916898648922736E+16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-278820411037178.09</v>
      </c>
      <c r="L6125" s="444">
        <f t="shared" ca="1" si="199"/>
        <v>-6.7195719059959912E+16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-6.7195719059959912E+16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-279982162749832.97</v>
      </c>
      <c r="L6126" s="444">
        <f t="shared" ca="1" si="199"/>
        <v>-6.7475701222709744E+16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-6.7475701222709744E+16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-281148755094623.94</v>
      </c>
      <c r="L6127" s="444">
        <f t="shared" ca="1" si="199"/>
        <v>-6.7756849977804368E+16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-6.7756849977804368E+16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-282320208240851.56</v>
      </c>
      <c r="L6128" s="444">
        <f t="shared" ref="L6128:L6250" ca="1" si="204">I6128-J6128+K6128</f>
        <v>-6.8039170186045216E+16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-6.8039170186045216E+16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-283496542441855.06</v>
      </c>
      <c r="L6129" s="444">
        <f t="shared" ca="1" si="204"/>
        <v>-6.8322666728487072E+16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-6.8322666728487072E+16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-284677778035362.81</v>
      </c>
      <c r="L6130" s="444">
        <f t="shared" ca="1" si="204"/>
        <v>-6.8607344506522432E+16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-6.8607344506522432E+16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-285863935443843.44</v>
      </c>
      <c r="L6131" s="444">
        <f t="shared" ca="1" si="204"/>
        <v>-6.8893208441966272E+16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-6.8893208441966272E+16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-287055035174859.44</v>
      </c>
      <c r="L6132" s="444">
        <f t="shared" ca="1" si="204"/>
        <v>-6.9180263477141128E+16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-6.9180263477141128E+16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-288251097821421.38</v>
      </c>
      <c r="L6133" s="444">
        <f t="shared" ca="1" si="204"/>
        <v>-6.9468514574962552E+16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-6.9468514574962552E+16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-289452144062343.94</v>
      </c>
      <c r="L6134" s="444">
        <f t="shared" ca="1" si="204"/>
        <v>-6.9757966719024896E+16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-6.9757966719024896E+16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-290658194662603.75</v>
      </c>
      <c r="L6135" s="444">
        <f t="shared" ca="1" si="204"/>
        <v>-7.0048624913687496E+16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-7.0048624913687496E+16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-291869270473697.88</v>
      </c>
      <c r="L6136" s="444">
        <f t="shared" ca="1" si="204"/>
        <v>-7.0340494184161192E+16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-7.0340494184161192E+16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-293085392434004.94</v>
      </c>
      <c r="L6137" s="444">
        <f t="shared" ca="1" si="204"/>
        <v>-7.06335795765952E+16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-7.06335795765952E+16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-294306581569146.69</v>
      </c>
      <c r="L6138" s="444">
        <f t="shared" ca="1" si="204"/>
        <v>-7.0927886158164344E+16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-7.0927886158164344E+16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-295532858992351.44</v>
      </c>
      <c r="L6139" s="444">
        <f t="shared" ca="1" si="204"/>
        <v>-7.1223419017156696E+16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-7.1223419017156696E+16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-296764245904819.56</v>
      </c>
      <c r="L6140" s="444">
        <f t="shared" ca="1" si="204"/>
        <v>-7.1520183263061512E+16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-7.1520183263061512E+16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-298000763596089.63</v>
      </c>
      <c r="L6141" s="444">
        <f t="shared" ca="1" si="204"/>
        <v>-7.18181840266576E+16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-7.18181840266576E+16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-299242433444406.69</v>
      </c>
      <c r="L6142" s="444">
        <f t="shared" ca="1" si="204"/>
        <v>-7.2117426460102E+16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-7.2117426460102E+16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-300489276917091.69</v>
      </c>
      <c r="L6143" s="444">
        <f t="shared" ca="1" si="204"/>
        <v>-7.2417915737019088E+16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-7.2417915737019088E+16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-301741315570912.88</v>
      </c>
      <c r="L6144" s="444">
        <f t="shared" ca="1" si="204"/>
        <v>-7.271965705259E+16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-7.271965705259E+16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-302998571052458.31</v>
      </c>
      <c r="L6145" s="444">
        <f t="shared" ca="1" si="204"/>
        <v>-7.3022655623642464E+16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-7.3022655623642464E+16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-304261065098510.25</v>
      </c>
      <c r="L6146" s="444">
        <f t="shared" ca="1" si="204"/>
        <v>-7.3326916688740976E+16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-7.3326916688740976E+16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-305528819536420.75</v>
      </c>
      <c r="L6147" s="444">
        <f t="shared" ca="1" si="204"/>
        <v>-7.3632445508277392E+16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-7.3632445508277392E+16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-306801856284489.13</v>
      </c>
      <c r="L6148" s="444">
        <f t="shared" ca="1" si="204"/>
        <v>-7.3939247364561888E+16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-7.3939247364561888E+16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-308080197352341.19</v>
      </c>
      <c r="L6149" s="444">
        <f t="shared" ca="1" si="204"/>
        <v>-7.4247327561914224E+16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-7.4247327561914224E+16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-309363864841309.25</v>
      </c>
      <c r="L6150" s="444">
        <f t="shared" ca="1" si="204"/>
        <v>-7.4556691426755536E+16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-7.4556691426755536E+16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-310652880944814.75</v>
      </c>
      <c r="L6151" s="444">
        <f t="shared" ca="1" si="204"/>
        <v>-7.4867344307700352E+16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-7.4867344307700352E+16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-311947267948751.44</v>
      </c>
      <c r="L6152" s="444">
        <f t="shared" ca="1" si="204"/>
        <v>-7.5179291575649104E+16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-7.5179291575649104E+16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-313247048231871.25</v>
      </c>
      <c r="L6153" s="444">
        <f t="shared" ca="1" si="204"/>
        <v>-7.5492538623880976E+16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-7.5492538623880976E+16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-314552244266170.75</v>
      </c>
      <c r="L6154" s="444">
        <f t="shared" ca="1" si="204"/>
        <v>-7.5807090868147152E+16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-7.5807090868147152E+16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-315862878617279.81</v>
      </c>
      <c r="L6155" s="444">
        <f t="shared" ca="1" si="204"/>
        <v>-7.6122953746764432E+16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-7.6122953746764432E+16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-317178973944851.81</v>
      </c>
      <c r="L6156" s="444">
        <f t="shared" ca="1" si="204"/>
        <v>-7.644013272070928E+16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-7.644013272070928E+16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-318500553002955.31</v>
      </c>
      <c r="L6157" s="444">
        <f t="shared" ca="1" si="204"/>
        <v>-7.675863327371224E+16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-7.675863327371224E+16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-319827638640467.69</v>
      </c>
      <c r="L6158" s="444">
        <f t="shared" ca="1" si="204"/>
        <v>-7.7078460912352704E+16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-7.7078460912352704E+16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-321160253801469.63</v>
      </c>
      <c r="L6159" s="444">
        <f t="shared" ca="1" si="204"/>
        <v>-7.7399621166154176E+16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-7.7399621166154176E+16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-322498421525642.38</v>
      </c>
      <c r="L6160" s="444">
        <f t="shared" ca="1" si="204"/>
        <v>-7.7722119587679824E+16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-7.7722119587679824E+16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-323842164948665.94</v>
      </c>
      <c r="L6161" s="444">
        <f t="shared" ca="1" si="204"/>
        <v>-7.8045961752628496E+16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-7.8045961752628496E+16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-325191507302618.75</v>
      </c>
      <c r="L6162" s="444">
        <f t="shared" ca="1" si="204"/>
        <v>-7.837115325993112E+16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-7.837115325993112E+16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-326546471916379.69</v>
      </c>
      <c r="L6163" s="444">
        <f t="shared" ca="1" si="204"/>
        <v>-7.8697699731847504E+16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-7.8697699731847504E+16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-327907082216031.25</v>
      </c>
      <c r="L6164" s="444">
        <f t="shared" ca="1" si="204"/>
        <v>-7.9025606814063536E+16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-7.9025606814063536E+16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-329273361725264.75</v>
      </c>
      <c r="L6165" s="444">
        <f t="shared" ca="1" si="204"/>
        <v>-7.93548801757888E+16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-7.93548801757888E+16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-330645334065786.69</v>
      </c>
      <c r="L6166" s="444">
        <f t="shared" ca="1" si="204"/>
        <v>-7.9685525509854592E+16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-7.9685525509854592E+16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-332023022957727.44</v>
      </c>
      <c r="L6167" s="444">
        <f t="shared" ca="1" si="204"/>
        <v>-8.001754853281232E+16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-8.001754853281232E+16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-333406452220051.31</v>
      </c>
      <c r="L6168" s="444">
        <f t="shared" ca="1" si="204"/>
        <v>-8.0350954985032368E+16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-8.0350954985032368E+16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-334795645770968.19</v>
      </c>
      <c r="L6169" s="444">
        <f t="shared" ca="1" si="204"/>
        <v>-8.0685750630803344E+16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-8.0685750630803344E+16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-336190627628347.25</v>
      </c>
      <c r="L6170" s="444">
        <f t="shared" ca="1" si="204"/>
        <v>-8.1021941258431696E+16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-8.1021941258431696E+16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-337591421910132.06</v>
      </c>
      <c r="L6171" s="444">
        <f t="shared" ca="1" si="204"/>
        <v>-8.1359532680341824E+16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-8.1359532680341824E+16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-338998052834757.63</v>
      </c>
      <c r="L6172" s="444">
        <f t="shared" ca="1" si="204"/>
        <v>-8.1698530733176576E+16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-8.1698530733176576E+16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-340410544721569.06</v>
      </c>
      <c r="L6173" s="444">
        <f t="shared" ca="1" si="204"/>
        <v>-8.2038941277898144E+16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-8.2038941277898144E+16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-341828921991242.25</v>
      </c>
      <c r="L6174" s="444">
        <f t="shared" ca="1" si="204"/>
        <v>-8.2380770199889392E+16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-8.2380770199889392E+16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-343253209166205.81</v>
      </c>
      <c r="L6175" s="444">
        <f t="shared" ca="1" si="204"/>
        <v>-8.27240234090556E+16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-8.27240234090556E+16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-344683430871065</v>
      </c>
      <c r="L6176" s="444">
        <f t="shared" ca="1" si="204"/>
        <v>-8.3068706839926672E+16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-8.3068706839926672E+16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-346119611833027.81</v>
      </c>
      <c r="L6177" s="444">
        <f t="shared" ca="1" si="204"/>
        <v>-8.3414826451759696E+16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-8.3414826451759696E+16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-347561776882332.06</v>
      </c>
      <c r="L6178" s="444">
        <f t="shared" ca="1" si="204"/>
        <v>-8.3762388228642032E+16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-8.3762388228642032E+16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-349009950952675.13</v>
      </c>
      <c r="L6179" s="444">
        <f t="shared" ca="1" si="204"/>
        <v>-8.4111398179594704E+16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-8.4111398179594704E+16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-350464159081644.63</v>
      </c>
      <c r="L6180" s="444">
        <f t="shared" ca="1" si="204"/>
        <v>-8.4461862338676352E+16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-8.4461862338676352E+16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-351924426411151.44</v>
      </c>
      <c r="L6181" s="444">
        <f t="shared" ca="1" si="204"/>
        <v>-8.4813786765087504E+16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-8.4813786765087504E+16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-353390778187864.63</v>
      </c>
      <c r="L6182" s="444">
        <f t="shared" ca="1" si="204"/>
        <v>-8.5167177543275376E+16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-8.5167177543275376E+16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-354863239763647.38</v>
      </c>
      <c r="L6183" s="444">
        <f t="shared" ca="1" si="204"/>
        <v>-8.5522040783039024E+16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-8.5522040783039024E+16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-356341836595995.94</v>
      </c>
      <c r="L6184" s="444">
        <f t="shared" ca="1" si="204"/>
        <v>-8.5878382619635024E+16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-8.5878382619635024E+16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-357826594248479.25</v>
      </c>
      <c r="L6185" s="444">
        <f t="shared" ca="1" si="204"/>
        <v>-8.6236209213883504E+16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-8.6236209213883504E+16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-359317538391181.25</v>
      </c>
      <c r="L6186" s="444">
        <f t="shared" ca="1" si="204"/>
        <v>-8.6595526752274688E+16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-8.6595526752274688E+16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-360814694801144.5</v>
      </c>
      <c r="L6187" s="444">
        <f t="shared" ca="1" si="204"/>
        <v>-8.695634144707584E+16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-8.695634144707584E+16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-362318089362816</v>
      </c>
      <c r="L6188" s="444">
        <f t="shared" ca="1" si="204"/>
        <v>-8.7318659536438656E+16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-8.7318659536438656E+16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-363827748068494.38</v>
      </c>
      <c r="L6189" s="444">
        <f t="shared" ca="1" si="204"/>
        <v>-8.7682487284507152E+16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-8.7682487284507152E+16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-365343697018779.81</v>
      </c>
      <c r="L6190" s="444">
        <f t="shared" ca="1" si="204"/>
        <v>-8.8047830981525936E+16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-8.8047830981525936E+16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-366865962423024.75</v>
      </c>
      <c r="L6191" s="444">
        <f t="shared" ca="1" si="204"/>
        <v>-8.841469694394896E+16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-8.841469694394896E+16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-368394570599787.31</v>
      </c>
      <c r="L6192" s="444">
        <f t="shared" ca="1" si="204"/>
        <v>-8.8783091514548752E+16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-8.8783091514548752E+16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-369929547977286.44</v>
      </c>
      <c r="L6193" s="444">
        <f t="shared" ca="1" si="204"/>
        <v>-8.9153021062526032E+16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-8.9153021062526032E+16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-371470921093858.44</v>
      </c>
      <c r="L6194" s="444">
        <f t="shared" ca="1" si="204"/>
        <v>-8.9524491983619888E+16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-8.9524491983619888E+16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-373018716598416.19</v>
      </c>
      <c r="L6195" s="444">
        <f t="shared" ca="1" si="204"/>
        <v>-8.9897510700218304E+16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-8.9897510700218304E+16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-374572961250909.63</v>
      </c>
      <c r="L6196" s="444">
        <f t="shared" ca="1" si="204"/>
        <v>-9.0272083661469216E+16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-9.0272083661469216E+16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-376133681922788.38</v>
      </c>
      <c r="L6197" s="444">
        <f t="shared" ca="1" si="204"/>
        <v>-9.0648217343392E+16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-9.0648217343392E+16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-377700905597466.69</v>
      </c>
      <c r="L6198" s="444">
        <f t="shared" ca="1" si="204"/>
        <v>-9.1025918248989472E+16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-9.1025918248989472E+16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-379274659370789.44</v>
      </c>
      <c r="L6199" s="444">
        <f t="shared" ca="1" si="204"/>
        <v>-9.1405192908360256E+16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-9.1405192908360256E+16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-380854970451501.06</v>
      </c>
      <c r="L6200" s="444">
        <f t="shared" ca="1" si="204"/>
        <v>-9.178604787881176E+16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-9.178604787881176E+16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-382441866161715.69</v>
      </c>
      <c r="L6201" s="444">
        <f t="shared" ca="1" si="204"/>
        <v>-9.2168489744973472E+16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-9.2168489744973472E+16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-384035373937389.44</v>
      </c>
      <c r="L6202" s="444">
        <f t="shared" ca="1" si="204"/>
        <v>-9.2552525118910864E+16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-9.2552525118910864E+16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-385635521328795.25</v>
      </c>
      <c r="L6203" s="444">
        <f t="shared" ca="1" si="204"/>
        <v>-9.2938160640239664E+16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-9.2938160640239664E+16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-387242336000998.63</v>
      </c>
      <c r="L6204" s="444">
        <f t="shared" ca="1" si="204"/>
        <v>-9.3325402976240656E+16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-9.3325402976240656E+16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-388855845734336.06</v>
      </c>
      <c r="L6205" s="444">
        <f t="shared" ca="1" si="204"/>
        <v>-9.3714258821974992E+16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-9.3714258821974992E+16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-390476078424895.81</v>
      </c>
      <c r="L6206" s="444">
        <f t="shared" ca="1" si="204"/>
        <v>-9.4104734900399888E+16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-9.4104734900399888E+16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-392103062084999.5</v>
      </c>
      <c r="L6207" s="444">
        <f t="shared" ca="1" si="204"/>
        <v>-9.449683796248488E+16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-9.449683796248488E+16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-393736824843687</v>
      </c>
      <c r="L6208" s="444">
        <f t="shared" ca="1" si="204"/>
        <v>-9.489057478732856E+16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-9.489057478732856E+16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-395377394947202.31</v>
      </c>
      <c r="L6209" s="444">
        <f t="shared" ca="1" si="204"/>
        <v>-9.528595218227576E+16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-9.528595218227576E+16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-397024800759482.31</v>
      </c>
      <c r="L6210" s="444">
        <f t="shared" ca="1" si="204"/>
        <v>-9.5682976983035248E+16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-9.5682976983035248E+16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-398679070762646.88</v>
      </c>
      <c r="L6211" s="444">
        <f t="shared" ca="1" si="204"/>
        <v>-9.6081656053797888E+16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-9.6081656053797888E+16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-400340233557491.19</v>
      </c>
      <c r="L6212" s="444">
        <f t="shared" ca="1" si="204"/>
        <v>-9.6481996287355376E+16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-9.6481996287355376E+16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-402008317863980.75</v>
      </c>
      <c r="L6213" s="444">
        <f t="shared" ca="1" si="204"/>
        <v>-9.688400460521936E+16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-9.688400460521936E+16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-403683352521747.31</v>
      </c>
      <c r="L6214" s="444">
        <f t="shared" ca="1" si="204"/>
        <v>-9.7287687957741104E+16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-9.7287687957741104E+16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-405365366490587.94</v>
      </c>
      <c r="L6215" s="444">
        <f t="shared" ca="1" si="204"/>
        <v>-9.7693053324231696E+16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-9.7693053324231696E+16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-407054388850965.38</v>
      </c>
      <c r="L6216" s="444">
        <f t="shared" ca="1" si="204"/>
        <v>-9.8100107713082656E+16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-9.8100107713082656E+16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-408750448804511.06</v>
      </c>
      <c r="L6217" s="444">
        <f t="shared" ca="1" si="204"/>
        <v>-9.8508858161887168E+16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-9.8508858161887168E+16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-410453575674529.88</v>
      </c>
      <c r="L6218" s="444">
        <f t="shared" ca="1" si="204"/>
        <v>-9.8919311737561696E+16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-9.8919311737561696E+16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-412163798906507.06</v>
      </c>
      <c r="L6219" s="444">
        <f t="shared" ca="1" si="204"/>
        <v>-9.9331475536468208E+16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-9.9331475536468208E+16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-413881148068617.5</v>
      </c>
      <c r="L6220" s="444">
        <f t="shared" ca="1" si="204"/>
        <v>-9.9745356684536832E+16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-9.9745356684536832E+16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-415605652852236.81</v>
      </c>
      <c r="L6221" s="444">
        <f t="shared" ca="1" si="204"/>
        <v>-1.0016096233738907E+17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-1.0016096233738907E+17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-417337343072454.44</v>
      </c>
      <c r="L6222" s="444">
        <f t="shared" ca="1" si="204"/>
        <v>-1.0057829968046152E+17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-1.0057829968046152E+17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-419076248668589.69</v>
      </c>
      <c r="L6223" s="444">
        <f t="shared" ca="1" si="204"/>
        <v>-1.0099737592913011E+17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-1.0099737592913011E+17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-420822399704708.81</v>
      </c>
      <c r="L6224" s="444">
        <f t="shared" ca="1" si="204"/>
        <v>-1.0141819832883482E+17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-1.0141819832883482E+17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-422575826370145.06</v>
      </c>
      <c r="L6225" s="444">
        <f t="shared" ca="1" si="204"/>
        <v>-1.0184077415520496E+17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-1.0184077415520496E+17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-424336558980020.69</v>
      </c>
      <c r="L6226" s="444">
        <f t="shared" ca="1" si="204"/>
        <v>-1.0226511071418498E+17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-1.0226511071418498E+17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-426104627975770.75</v>
      </c>
      <c r="L6227" s="444">
        <f t="shared" ca="1" si="204"/>
        <v>-1.0269121534216075E+17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-1.0269121534216075E+17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-427880063925669.81</v>
      </c>
      <c r="L6228" s="444">
        <f t="shared" ca="1" si="204"/>
        <v>-1.0311909540608642E+17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-1.0311909540608642E+17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-429662897525360.06</v>
      </c>
      <c r="L6229" s="444">
        <f t="shared" ca="1" si="204"/>
        <v>-1.0354875830361178E+17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-1.0354875830361178E+17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-431453159598382.38</v>
      </c>
      <c r="L6230" s="444">
        <f t="shared" ca="1" si="204"/>
        <v>-1.0398021146321016E+17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-1.0398021146321016E+17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-433250881096709</v>
      </c>
      <c r="L6231" s="444">
        <f t="shared" ca="1" si="204"/>
        <v>-1.0441346234430686E+17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-1.0441346234430686E+17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-435056093101278.63</v>
      </c>
      <c r="L6232" s="444">
        <f t="shared" ca="1" si="204"/>
        <v>-1.0484851843740814E+17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-1.0484851843740814E+17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-436868826822533.94</v>
      </c>
      <c r="L6233" s="444">
        <f t="shared" ca="1" si="204"/>
        <v>-1.0528538726423067E+17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-1.0528538726423067E+17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-438689113600961.13</v>
      </c>
      <c r="L6234" s="444">
        <f t="shared" ca="1" si="204"/>
        <v>-1.0572407637783163E+17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-1.0572407637783163E+17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-440516984907631.81</v>
      </c>
      <c r="L6235" s="444">
        <f t="shared" ca="1" si="204"/>
        <v>-1.0616459336273926E+17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-1.0616459336273926E+17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-442352472344746.94</v>
      </c>
      <c r="L6236" s="444">
        <f t="shared" ca="1" si="204"/>
        <v>-1.0660694583508402E+17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-1.0660694583508402E+17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-444195607646183.38</v>
      </c>
      <c r="L6237" s="444">
        <f t="shared" ca="1" si="204"/>
        <v>-1.0705114144273019E+17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-1.0705114144273019E+17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-446046422678042.44</v>
      </c>
      <c r="L6238" s="444">
        <f t="shared" ca="1" si="204"/>
        <v>-1.0749718786540824E+17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-1.0749718786540824E+17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-447904949439201</v>
      </c>
      <c r="L6239" s="444">
        <f t="shared" ca="1" si="204"/>
        <v>-1.0794509281484744E+17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-1.0794509281484744E+17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-449771220061864.31</v>
      </c>
      <c r="L6240" s="444">
        <f t="shared" ca="1" si="204"/>
        <v>-1.0839486403490931E+17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-1.0839486403490931E+17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-451645266812122.13</v>
      </c>
      <c r="L6241" s="444">
        <f t="shared" ca="1" si="204"/>
        <v>-1.0884650930172144E+17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-1.0884650930172144E+17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-453527122090506</v>
      </c>
      <c r="L6242" s="444">
        <f t="shared" ca="1" si="204"/>
        <v>-1.0930003642381195E+17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-1.0930003642381195E+17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-455416818432549.81</v>
      </c>
      <c r="L6243" s="444">
        <f t="shared" ca="1" si="204"/>
        <v>-1.097554532422445E+17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-1.097554532422445E+17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-457314388509352.06</v>
      </c>
      <c r="L6244" s="444">
        <f t="shared" ca="1" si="204"/>
        <v>-1.1021276763075386E+17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-1.1021276763075386E+17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-459219865128141.06</v>
      </c>
      <c r="L6245" s="444">
        <f t="shared" ca="1" si="204"/>
        <v>-1.10671987495882E+17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-1.10671987495882E+17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-461133281232841.69</v>
      </c>
      <c r="L6246" s="444">
        <f t="shared" ca="1" si="204"/>
        <v>-1.1113312077711485E+17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-1.1113312077711485E+17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-463054669904645.19</v>
      </c>
      <c r="L6247" s="444">
        <f t="shared" ca="1" si="204"/>
        <v>-1.1159617544701949E+17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-1.1159617544701949E+17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-464984064362581.19</v>
      </c>
      <c r="L6248" s="444">
        <f t="shared" ca="1" si="204"/>
        <v>-1.1206115951138206E+17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-1.1206115951138206E+17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-466921497964091.94</v>
      </c>
      <c r="L6249" s="444">
        <f t="shared" ca="1" si="204"/>
        <v>-1.1252808100934616E+17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-1.1252808100934616E+17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-468867004205609.06</v>
      </c>
      <c r="L6250" s="444">
        <f t="shared" ca="1" si="204"/>
        <v>-1.1299694801355178E+17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2026-07-22T13:39:43Z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