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508F6B9-152D-4A26-B1C8-0345BA8AD0FC}" xr6:coauthVersionLast="47" xr6:coauthVersionMax="47" xr10:uidLastSave="{00000000-0000-0000-0000-000000000000}"/>
  <bookViews>
    <workbookView xWindow="-57720" yWindow="-120" windowWidth="29040" windowHeight="15840" firstSheet="2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Log'!$A$1:$G$838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12" i="8"/>
  <c r="B11" i="8"/>
  <c r="B7" i="8"/>
  <c r="J34" i="5"/>
  <c r="E34" i="5"/>
  <c r="O16" i="5"/>
  <c r="J16" i="5"/>
  <c r="E16" i="5"/>
  <c r="F14" i="2"/>
  <c r="F2" i="2" s="1"/>
  <c r="B1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37" i="7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N787" i="10" l="1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2" i="7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54" i="7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42" i="7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<sst xmlns="http://schemas.openxmlformats.org/spreadsheetml/2006/main" count="2797" uniqueCount="876">
  <si>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</si>
  <si>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</si>
  <si>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</si>
  <si>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</si>
  <si>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</si>
  <si>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</si>
  <si>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</si>
  <si>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</si>
  <si>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</si>
  <si>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</si>
  <si>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</si>
  <si>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</si>
  <si>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</si>
  <si>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</si>
  <si>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</si>
  <si>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</si>
  <si>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</si>
  <si>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</si>
  <si>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</si>
  <si>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</si>
  <si>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</si>
  <si>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</si>
  <si>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</si>
  <si>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</si>
  <si>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</si>
  <si>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</si>
  <si>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</si>
  <si>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</si>
  <si>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</si>
  <si>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</si>
  <si>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</si>
  <si>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</si>
  <si>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</si>
  <si>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</si>
  <si>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</si>
  <si>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</si>
  <si>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</si>
  <si>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</si>
  <si>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</si>
  <si>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</si>
  <si>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</si>
  <si>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</si>
  <si>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</si>
  <si>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</si>
  <si>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</si>
  <si>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</si>
  <si>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</si>
  <si>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</si>
  <si>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</si>
  <si>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</si>
  <si>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</si>
  <si>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</si>
  <si>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</si>
  <si>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</si>
  <si>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</si>
  <si>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</si>
  <si>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</si>
  <si>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</si>
  <si>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</si>
  <si>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</si>
  <si>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</si>
  <si>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</si>
  <si>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</si>
  <si>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</si>
  <si>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</si>
  <si>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</si>
  <si>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</si>
  <si>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</si>
  <si>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</si>
  <si>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</si>
  <si>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</si>
  <si>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</si>
  <si>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</si>
  <si>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</si>
  <si>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</si>
  <si>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</si>
  <si>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</si>
  <si>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</si>
  <si>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</si>
  <si>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</si>
  <si>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</si>
  <si>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</si>
  <si>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</si>
  <si>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</si>
  <si>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</si>
  <si>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</si>
  <si>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</si>
  <si>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</si>
  <si>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</si>
  <si>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</si>
  <si>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</si>
  <si>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</si>
  <si>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</si>
  <si>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</si>
  <si>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</si>
  <si>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</si>
  <si>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</si>
  <si>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</si>
  <si>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</si>
  <si>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</si>
  <si>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</si>
  <si>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</si>
  <si>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</si>
  <si>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</si>
  <si>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</si>
  <si>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</si>
  <si>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</si>
  <si>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</si>
  <si>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</si>
  <si>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</si>
  <si>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</si>
  <si>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</si>
  <si>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</si>
  <si>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</si>
  <si>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</si>
  <si>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</si>
  <si>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</si>
  <si>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</si>
  <si>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</si>
  <si>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</si>
  <si>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</si>
  <si>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</si>
  <si>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</si>
  <si>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</si>
  <si>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</si>
  <si>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</si>
  <si>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</si>
  <si>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</si>
  <si>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</si>
  <si>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</si>
  <si>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</si>
  <si>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</si>
  <si>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</si>
  <si>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</si>
  <si>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</si>
  <si>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</si>
  <si>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</si>
  <si>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</si>
  <si>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</si>
  <si>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</si>
  <si>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</si>
  <si>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</si>
  <si>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</si>
  <si>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</si>
  <si>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</si>
  <si>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</si>
  <si>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</si>
  <si>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</si>
  <si>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</si>
  <si>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</si>
  <si>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</si>
  <si>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</si>
  <si>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</si>
  <si>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</si>
  <si>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</si>
  <si>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</si>
  <si>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</si>
  <si>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</si>
  <si>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</si>
  <si>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</si>
  <si>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</si>
  <si>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</si>
  <si>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</si>
  <si>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</si>
  <si>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</si>
  <si>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</si>
  <si>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</si>
  <si>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</si>
  <si>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</si>
  <si>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</si>
  <si>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</si>
  <si>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</si>
  <si>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</si>
  <si>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</si>
  <si>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</si>
  <si>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</si>
  <si>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</si>
  <si>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</si>
  <si>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</si>
  <si>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</si>
  <si>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</si>
  <si>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</si>
  <si>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</si>
  <si>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</si>
  <si>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</si>
  <si>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</si>
  <si>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</si>
  <si>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</si>
  <si>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</si>
  <si>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</si>
  <si>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</si>
  <si>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</si>
  <si>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</si>
  <si>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</si>
  <si>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</si>
  <si>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</si>
  <si>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</si>
  <si>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</si>
  <si>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</si>
  <si>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</si>
  <si>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</si>
  <si>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</si>
  <si>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</si>
  <si>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</si>
  <si>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</si>
  <si>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</si>
  <si>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</si>
  <si>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</si>
  <si>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</si>
  <si>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</si>
  <si>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</si>
  <si>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</si>
  <si>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</si>
  <si>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</si>
  <si>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</si>
  <si>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</si>
  <si>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</si>
  <si>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</si>
  <si>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</si>
  <si>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</si>
  <si>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</si>
  <si>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</si>
  <si>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</si>
  <si>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</si>
  <si>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</si>
  <si>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</si>
  <si>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</si>
  <si>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</si>
  <si>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</si>
  <si>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</si>
  <si>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</si>
  <si>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</si>
  <si>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</si>
  <si>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</si>
  <si>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</si>
  <si>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</si>
  <si>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</si>
  <si>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</si>
  <si>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</si>
  <si>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</si>
  <si>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</si>
  <si>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</si>
  <si>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</si>
  <si>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</si>
  <si>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</si>
  <si>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</si>
  <si>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</si>
  <si>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</si>
  <si>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</si>
  <si>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</si>
  <si>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</si>
  <si>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</si>
  <si>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</si>
  <si>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</si>
  <si>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</si>
  <si>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</si>
  <si>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</si>
  <si>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</si>
  <si>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</si>
  <si>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</si>
  <si>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</si>
  <si>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</si>
  <si>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</si>
  <si>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</si>
  <si>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</si>
  <si>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</si>
  <si>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</si>
  <si>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</si>
  <si>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</si>
  <si>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</si>
  <si>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</si>
  <si>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</si>
  <si>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</si>
  <si>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</si>
  <si>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</si>
  <si>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</si>
  <si>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</si>
  <si>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</si>
  <si>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</si>
  <si>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</si>
  <si>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</si>
  <si>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</si>
  <si>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</si>
  <si>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</si>
  <si>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</si>
  <si>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</si>
  <si>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</si>
  <si>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</si>
  <si>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</si>
  <si>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</si>
  <si>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</si>
  <si>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</si>
  <si>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</si>
  <si>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</si>
  <si>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</si>
  <si>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</si>
  <si>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</si>
  <si>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</si>
  <si>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</si>
  <si>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</si>
  <si>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</si>
  <si>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</si>
  <si>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</si>
  <si>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</si>
  <si>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</si>
  <si>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</si>
  <si>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</si>
  <si>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</si>
  <si>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</si>
  <si>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</si>
  <si>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</si>
  <si>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</si>
  <si>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</si>
  <si>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</si>
  <si>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</si>
  <si>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</si>
  <si>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</si>
  <si>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</si>
  <si>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</si>
  <si>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</si>
  <si>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</si>
  <si>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</si>
  <si>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</si>
  <si>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</si>
  <si>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</si>
  <si>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</si>
  <si>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</si>
  <si>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</si>
  <si>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</si>
  <si>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</si>
  <si>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</si>
  <si>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</si>
  <si>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</si>
  <si>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</si>
  <si>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</si>
  <si>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</si>
  <si>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</si>
  <si>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</si>
  <si>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</si>
  <si>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</si>
  <si>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</si>
  <si>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</si>
  <si>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</si>
  <si>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</si>
  <si>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</si>
  <si>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</si>
  <si>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</si>
  <si>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</si>
  <si>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</si>
  <si>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</si>
  <si>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</si>
  <si>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</si>
  <si>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</si>
  <si>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</si>
  <si>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</si>
  <si>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</si>
  <si>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</si>
  <si>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</si>
  <si>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</si>
  <si>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</si>
  <si>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</si>
  <si>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</si>
  <si>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</si>
  <si>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</si>
  <si>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</si>
  <si>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</si>
  <si>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</si>
  <si>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</si>
  <si>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</si>
  <si>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</si>
  <si>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</si>
  <si>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</si>
  <si>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</si>
  <si>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</si>
  <si>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</si>
  <si>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</si>
  <si>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</si>
  <si>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</si>
  <si>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</si>
  <si>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</si>
  <si>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</si>
  <si>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</si>
  <si>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</si>
  <si>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</si>
  <si>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</si>
  <si>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</si>
  <si>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</si>
  <si>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</si>
  <si>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</si>
  <si>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</si>
  <si>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</si>
  <si>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</si>
  <si>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</si>
  <si>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</si>
  <si>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</si>
  <si>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</si>
  <si>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</si>
  <si>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</si>
  <si>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</si>
  <si>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</si>
  <si>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</si>
  <si>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</si>
  <si>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</si>
  <si>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</si>
  <si>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</si>
  <si>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</si>
  <si>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</si>
  <si>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</si>
  <si>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</si>
  <si>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</si>
  <si>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</si>
  <si>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</si>
  <si>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</si>
  <si>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</si>
  <si>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</si>
  <si>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</si>
  <si>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</si>
  <si>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</si>
  <si>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</si>
  <si>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</si>
  <si>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</si>
  <si>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</si>
  <si>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</si>
  <si>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</si>
  <si>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</si>
  <si>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</si>
  <si>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</si>
  <si>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</si>
  <si>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</si>
  <si>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</si>
  <si>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</si>
  <si>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</si>
  <si>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</si>
  <si>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</si>
  <si>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</si>
  <si>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</si>
  <si>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</si>
  <si>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</si>
  <si>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</si>
  <si>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</si>
  <si>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</si>
  <si>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</si>
  <si>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</si>
  <si>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</si>
  <si>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</si>
  <si>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</si>
  <si>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</si>
  <si>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</si>
  <si>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</si>
  <si>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</si>
  <si>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</si>
  <si>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</si>
  <si>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</si>
  <si>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</si>
  <si>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</si>
  <si>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</si>
  <si>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</si>
  <si>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</si>
  <si>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</si>
  <si>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</si>
  <si>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</si>
  <si>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</si>
  <si>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</si>
  <si>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</si>
  <si>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</si>
  <si>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</si>
  <si>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</si>
  <si>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</si>
  <si>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</si>
  <si>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</si>
  <si>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</si>
  <si>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</si>
  <si>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</si>
  <si>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</si>
  <si>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</si>
  <si>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</si>
  <si>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</si>
  <si>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</si>
  <si>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</si>
  <si>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</si>
  <si>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</si>
  <si>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</si>
  <si>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</si>
  <si>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</si>
  <si>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</si>
  <si>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</si>
  <si>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</si>
  <si>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</si>
  <si>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</si>
  <si>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</si>
  <si>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</si>
  <si>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</si>
  <si>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</si>
  <si>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</si>
  <si>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</si>
  <si>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</si>
  <si>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</si>
  <si>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</si>
  <si>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</si>
  <si>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</si>
  <si>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</si>
  <si>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</si>
  <si>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</si>
  <si>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</si>
  <si>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</si>
  <si>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</si>
  <si>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</si>
  <si>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</si>
  <si>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</si>
  <si>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</si>
  <si>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</si>
  <si>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</si>
  <si>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</si>
  <si>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</si>
  <si>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</si>
  <si>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</si>
  <si>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</si>
  <si>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</si>
  <si>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</si>
  <si>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</si>
  <si>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</si>
  <si>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</si>
  <si>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</si>
  <si>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</si>
  <si>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</si>
  <si>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</si>
  <si>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</si>
  <si>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</si>
  <si>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</si>
  <si>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</si>
  <si>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</si>
  <si>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</si>
  <si>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</si>
  <si>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</si>
  <si>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</si>
  <si>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</si>
  <si>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</si>
  <si>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</si>
  <si>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</si>
  <si>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</si>
  <si>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</si>
  <si>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</si>
  <si>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</si>
  <si>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</si>
  <si>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</si>
  <si>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</si>
  <si>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</si>
  <si>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</si>
  <si>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</si>
  <si>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</si>
  <si>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</si>
  <si>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</si>
  <si>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</si>
  <si>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</si>
  <si>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</si>
  <si>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</si>
  <si>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</si>
  <si>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</si>
  <si>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</si>
  <si>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</si>
  <si>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</si>
  <si>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</si>
  <si>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</si>
  <si>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</si>
  <si>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</si>
  <si>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</si>
  <si>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</si>
  <si>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</si>
  <si>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</si>
  <si>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</si>
  <si>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</si>
  <si>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</si>
  <si>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</si>
  <si>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</si>
  <si>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</si>
  <si>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</si>
  <si>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</si>
  <si>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</si>
  <si>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</si>
  <si>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</si>
  <si>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</si>
  <si>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</si>
  <si>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</si>
  <si>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</si>
  <si>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</si>
  <si>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</si>
  <si>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</si>
  <si>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</si>
  <si>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</si>
  <si>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</si>
  <si>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</si>
  <si>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</si>
  <si>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</si>
  <si>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</si>
  <si>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</si>
  <si>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</si>
  <si>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</si>
  <si>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</si>
  <si>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</si>
  <si>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</si>
  <si>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</si>
  <si>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</si>
  <si>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</si>
  <si>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</si>
  <si>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</si>
  <si>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</si>
  <si>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</si>
  <si>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</si>
  <si>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</si>
  <si>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</si>
  <si>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</si>
  <si>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</si>
  <si>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</si>
  <si>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</si>
  <si>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</si>
  <si>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</si>
  <si>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</si>
  <si>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</si>
  <si>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</si>
  <si>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</si>
  <si>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</si>
  <si>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</si>
  <si>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</si>
  <si>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</si>
  <si>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</si>
  <si>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</si>
  <si>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</si>
  <si>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</si>
  <si>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</si>
  <si>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</si>
  <si>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</si>
  <si>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</si>
  <si>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</si>
  <si>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</si>
  <si>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</si>
  <si>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</si>
  <si>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</si>
  <si>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</si>
  <si>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</si>
  <si>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</si>
  <si>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</si>
  <si>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</si>
  <si>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</si>
  <si>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</si>
  <si>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</si>
  <si>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</si>
  <si>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</si>
  <si>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</si>
  <si>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</si>
  <si>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</si>
  <si>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</si>
  <si>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</si>
  <si>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</si>
  <si>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</si>
  <si>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</si>
  <si>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</si>
  <si>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</si>
  <si>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</si>
  <si>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</si>
  <si>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</si>
  <si>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</si>
  <si>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</si>
  <si>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</si>
  <si>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</si>
  <si>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</si>
  <si>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</si>
  <si>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</si>
  <si>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</si>
  <si>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</si>
  <si>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</si>
  <si>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</si>
  <si>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</si>
  <si>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</si>
  <si>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</si>
  <si>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</si>
  <si>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</si>
  <si>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</si>
  <si>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</si>
  <si>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</si>
  <si>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</si>
  <si>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</si>
  <si>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</si>
  <si>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</si>
  <si>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</si>
  <si>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</si>
  <si>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</si>
  <si>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</si>
  <si>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</si>
  <si>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</si>
  <si>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</si>
  <si>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</si>
  <si>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</si>
  <si>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</si>
  <si>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</si>
  <si>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</si>
  <si>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</si>
  <si>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</si>
  <si>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</si>
  <si>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</si>
  <si>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</si>
  <si>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</si>
  <si>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</si>
  <si>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</si>
  <si>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</si>
  <si>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</si>
  <si>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</si>
  <si>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</si>
  <si>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</si>
  <si>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</si>
  <si>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</si>
  <si>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</si>
  <si>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</si>
  <si>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</si>
  <si>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</si>
  <si>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</si>
  <si>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</si>
  <si>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</si>
  <si>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</si>
  <si>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</si>
  <si>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</si>
  <si>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</si>
  <si>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</si>
  <si>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</si>
  <si>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</si>
  <si>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</si>
  <si>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</si>
  <si>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</si>
  <si>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</si>
  <si>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</si>
  <si>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</si>
  <si>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</si>
  <si>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</si>
  <si>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</si>
  <si>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</si>
  <si>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</si>
  <si>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</si>
  <si>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</si>
  <si>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</si>
  <si>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</si>
  <si>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</si>
  <si>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</si>
  <si>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</si>
  <si>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</si>
  <si>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</si>
  <si>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</si>
  <si>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</si>
  <si>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</si>
  <si>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</si>
  <si>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</si>
  <si>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</si>
  <si>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</si>
  <si>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</si>
  <si>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</si>
  <si>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</si>
  <si>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</si>
  <si>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</si>
  <si>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</si>
  <si>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</si>
  <si>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</si>
  <si>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</si>
  <si>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</si>
  <si>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</si>
  <si>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</si>
  <si>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</si>
  <si>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</si>
  <si>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</si>
  <si>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</si>
  <si>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</si>
  <si>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</si>
  <si>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</si>
  <si>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</si>
  <si>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</si>
  <si>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</si>
  <si>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</si>
  <si>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</si>
  <si>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</si>
  <si>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</si>
  <si>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</si>
  <si>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</si>
  <si>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</si>
  <si>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</si>
  <si>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</si>
  <si>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</si>
  <si>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</si>
  <si>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</si>
  <si>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</si>
  <si>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</si>
  <si>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</si>
  <si>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</si>
  <si>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</si>
  <si>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</si>
  <si>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</si>
  <si>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</si>
  <si>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</si>
  <si>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</si>
  <si>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</si>
  <si>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</si>
  <si>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</si>
  <si>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</si>
  <si>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</si>
  <si>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</si>
  <si>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</si>
  <si>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</si>
  <si>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</si>
  <si>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</si>
  <si>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</si>
  <si>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</si>
  <si>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</si>
  <si>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</si>
  <si>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</si>
  <si>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</si>
  <si>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</si>
  <si>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</si>
  <si>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</si>
  <si>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</si>
  <si>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</si>
  <si>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</si>
  <si>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</si>
  <si>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</si>
  <si>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</si>
  <si>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</si>
  <si>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</si>
  <si>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</si>
  <si>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</si>
  <si>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</si>
  <si>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</si>
  <si>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</si>
  <si>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</si>
  <si>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</si>
  <si>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</si>
  <si>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</si>
  <si>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</si>
  <si>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</si>
  <si>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</si>
  <si>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</si>
  <si>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</si>
  <si>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</si>
  <si>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</si>
  <si>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</si>
  <si>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</si>
  <si>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</si>
  <si>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</si>
  <si>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</si>
  <si>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</si>
  <si>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</si>
  <si>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</si>
  <si>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</si>
  <si>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</si>
  <si>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</si>
  <si>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</si>
  <si>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</si>
  <si>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</si>
  <si>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</si>
  <si>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</si>
  <si>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</si>
  <si>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</si>
  <si>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</si>
  <si>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</si>
  <si>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</si>
  <si>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</si>
  <si>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</si>
  <si>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</si>
  <si>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</si>
  <si>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</si>
  <si>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</si>
  <si>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</si>
  <si>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</si>
  <si>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</si>
  <si>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</si>
  <si>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</si>
  <si>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</si>
  <si>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</si>
  <si>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</si>
  <si>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</si>
  <si>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Litehouse Pools - Chemicals</t>
  </si>
  <si>
    <t>Deck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</si>
</sst>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791</v>
      </c>
      <c r="B1" t="s">
        <v>821</v>
      </c>
      <c r="C1" s="534" t="s">
        <v>845</v>
      </c>
    </row>
    <row r="2" spans="1:3" x14ac:dyDescent="0.3">
      <c r="A2" t="s">
        <v>106</v>
      </c>
      <c r="B2" t="s">
        <v>822</v>
      </c>
      <c r="C2" s="535">
        <v>1975.0252370000001</v>
      </c>
    </row>
    <row r="3" spans="1:3" x14ac:dyDescent="0.3">
      <c r="A3" t="s">
        <v>106</v>
      </c>
      <c r="B3" t="s">
        <v>823</v>
      </c>
      <c r="C3" s="535">
        <v>951.31528000000003</v>
      </c>
    </row>
    <row r="4" spans="1:3" x14ac:dyDescent="0.3">
      <c r="A4" t="s">
        <v>106</v>
      </c>
      <c r="B4" t="s">
        <v>824</v>
      </c>
      <c r="C4" s="535">
        <v>1353.018769</v>
      </c>
    </row>
    <row r="5" spans="1:3" x14ac:dyDescent="0.3">
      <c r="A5" t="s">
        <v>825</v>
      </c>
      <c r="B5" t="s">
        <v>822</v>
      </c>
      <c r="C5" s="535">
        <v>461.22561999999999</v>
      </c>
    </row>
    <row r="6" spans="1:3" x14ac:dyDescent="0.3">
      <c r="A6" t="s">
        <v>825</v>
      </c>
      <c r="B6" t="s">
        <v>823</v>
      </c>
      <c r="C6" s="535">
        <v>733.12704199999996</v>
      </c>
    </row>
    <row r="7" spans="1:3" x14ac:dyDescent="0.3">
      <c r="A7" t="s">
        <v>827</v>
      </c>
      <c r="B7" t="s">
        <v>826</v>
      </c>
      <c r="C7" s="535">
        <v>203.505</v>
      </c>
    </row>
    <row r="8" spans="1:3" x14ac:dyDescent="0.3">
      <c r="A8" t="s">
        <v>827</v>
      </c>
      <c r="B8" t="s">
        <v>828</v>
      </c>
      <c r="C8" s="535">
        <v>1217.0540000000001</v>
      </c>
    </row>
    <row r="9" spans="1:3" x14ac:dyDescent="0.3">
      <c r="A9" t="s">
        <v>827</v>
      </c>
      <c r="B9" t="s">
        <v>829</v>
      </c>
      <c r="C9" s="535">
        <v>138.60499999999999</v>
      </c>
    </row>
    <row r="10" spans="1:3" x14ac:dyDescent="0.3">
      <c r="A10" t="s">
        <v>830</v>
      </c>
      <c r="B10" t="s">
        <v>828</v>
      </c>
      <c r="C10" s="535">
        <v>677.71900000000005</v>
      </c>
    </row>
    <row r="11" spans="1:3" x14ac:dyDescent="0.3">
      <c r="A11" t="s">
        <v>54</v>
      </c>
      <c r="B11" t="s">
        <v>831</v>
      </c>
      <c r="C11" s="535">
        <v>50.346319999999999</v>
      </c>
    </row>
    <row r="12" spans="1:3" x14ac:dyDescent="0.3">
      <c r="A12" t="s">
        <v>54</v>
      </c>
      <c r="B12" t="s">
        <v>832</v>
      </c>
      <c r="C12" s="535">
        <v>32.164059999999999</v>
      </c>
    </row>
    <row r="13" spans="1:3" x14ac:dyDescent="0.3">
      <c r="A13" t="s">
        <v>54</v>
      </c>
      <c r="B13" t="s">
        <v>833</v>
      </c>
      <c r="C13" s="535">
        <v>224.54397</v>
      </c>
    </row>
    <row r="14" spans="1:3" x14ac:dyDescent="0.3">
      <c r="A14" t="s">
        <v>54</v>
      </c>
      <c r="B14" t="s">
        <v>834</v>
      </c>
      <c r="C14" s="535">
        <v>211.67348999999999</v>
      </c>
    </row>
    <row r="15" spans="1:3" x14ac:dyDescent="0.3">
      <c r="A15" t="s">
        <v>54</v>
      </c>
      <c r="B15" t="s">
        <v>835</v>
      </c>
      <c r="C15" s="535">
        <v>204.95385999999999</v>
      </c>
    </row>
    <row r="16" spans="1:3" x14ac:dyDescent="0.3">
      <c r="A16" t="s">
        <v>59</v>
      </c>
      <c r="B16" t="s">
        <v>836</v>
      </c>
      <c r="C16" s="535">
        <v>0.10882</v>
      </c>
    </row>
    <row r="17" spans="1:3" x14ac:dyDescent="0.3">
      <c r="A17" t="s">
        <v>59</v>
      </c>
      <c r="B17" t="s">
        <v>837</v>
      </c>
      <c r="C17" s="535">
        <v>1.6377699999999999</v>
      </c>
    </row>
    <row r="18" spans="1:3" x14ac:dyDescent="0.3">
      <c r="A18" t="s">
        <v>59</v>
      </c>
      <c r="B18" t="s">
        <v>838</v>
      </c>
      <c r="C18" s="535">
        <v>22.54139</v>
      </c>
    </row>
    <row r="19" spans="1:3" x14ac:dyDescent="0.3">
      <c r="A19" t="s">
        <v>59</v>
      </c>
      <c r="B19" t="s">
        <v>839</v>
      </c>
      <c r="C19" s="535">
        <v>5.2892619999999999</v>
      </c>
    </row>
    <row r="20" spans="1:3" x14ac:dyDescent="0.3">
      <c r="A20" t="s">
        <v>59</v>
      </c>
      <c r="B20" t="s">
        <v>840</v>
      </c>
      <c r="C20" s="535">
        <v>32.208689999999997</v>
      </c>
    </row>
    <row r="21" spans="1:3" x14ac:dyDescent="0.3">
      <c r="A21" t="s">
        <v>59</v>
      </c>
      <c r="B21" t="s">
        <v>841</v>
      </c>
      <c r="C21" s="535">
        <v>144.69972000000001</v>
      </c>
    </row>
    <row r="22" spans="1:3" x14ac:dyDescent="0.3">
      <c r="A22" t="s">
        <v>59</v>
      </c>
      <c r="B22" t="s">
        <v>842</v>
      </c>
      <c r="C22" s="535">
        <v>364.74335000000002</v>
      </c>
    </row>
    <row r="23" spans="1:3" x14ac:dyDescent="0.3">
      <c r="A23" s="532" t="s">
        <v>843</v>
      </c>
      <c r="B23" s="532" t="s">
        <v>831</v>
      </c>
      <c r="C23" s="535">
        <v>8.55701</v>
      </c>
    </row>
    <row r="24" spans="1:3" x14ac:dyDescent="0.3">
      <c r="A24" s="532" t="s">
        <v>843</v>
      </c>
      <c r="B24" s="532" t="s">
        <v>833</v>
      </c>
      <c r="C24" s="535">
        <v>25.439640000000001</v>
      </c>
    </row>
    <row r="25" spans="1:3" x14ac:dyDescent="0.3">
      <c r="A25" s="532" t="s">
        <v>843</v>
      </c>
      <c r="B25" s="532" t="s">
        <v>844</v>
      </c>
      <c r="C25" s="535">
        <v>29.35069</v>
      </c>
    </row>
    <row r="26" spans="1:3" x14ac:dyDescent="0.3">
      <c r="A26" s="532" t="s">
        <v>843</v>
      </c>
      <c r="B26" s="532" t="s">
        <v>834</v>
      </c>
      <c r="C26" s="535">
        <v>22.982579999999999</v>
      </c>
    </row>
    <row r="27" spans="1:3" x14ac:dyDescent="0.3">
      <c r="A27" s="532" t="s">
        <v>843</v>
      </c>
      <c r="B27" s="532" t="s">
        <v>835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I14" sqref="I14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0" t="s">
        <v>34</v>
      </c>
      <c r="B1" s="541"/>
      <c r="C1" s="542"/>
      <c r="E1" s="5" t="s">
        <v>35</v>
      </c>
      <c r="F1" s="6">
        <f ca="1">SUM($B$7,$B$19,$B$26,$B$31,$B$38)</f>
        <v>1684691.0099999998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46155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1725771.2934999994</v>
      </c>
    </row>
    <row r="3" spans="1:18" ht="14.4" x14ac:dyDescent="0.3">
      <c r="A3" s="13" t="s">
        <v>44</v>
      </c>
      <c r="B3" s="14">
        <v>0</v>
      </c>
      <c r="C3" s="15">
        <f t="shared" ca="1" si="0"/>
        <v>46155</v>
      </c>
      <c r="E3" s="21" t="s">
        <v>45</v>
      </c>
      <c r="F3" s="22">
        <f ca="1">F1-F2</f>
        <v>1500670.6899999997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1984636.9875249993</v>
      </c>
    </row>
    <row r="4" spans="1:18" ht="14.4" x14ac:dyDescent="0.3">
      <c r="A4" s="13" t="s">
        <v>49</v>
      </c>
      <c r="B4" s="14">
        <v>0</v>
      </c>
      <c r="C4" s="15">
        <f t="shared" ca="1" si="0"/>
        <v>46155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2282332.535653749</v>
      </c>
    </row>
    <row r="5" spans="1:18" ht="14.4" x14ac:dyDescent="0.3">
      <c r="A5" s="13" t="s">
        <v>52</v>
      </c>
      <c r="B5" s="14">
        <f ca="1">'Checking Transaction Log'!G1</f>
        <v>3229.1499999999842</v>
      </c>
      <c r="C5" s="15">
        <f t="shared" ca="1" si="0"/>
        <v>46155</v>
      </c>
      <c r="E5" s="543" t="s">
        <v>53</v>
      </c>
      <c r="F5" s="541"/>
      <c r="G5" s="542"/>
      <c r="H5" s="17"/>
      <c r="J5" s="29" t="s">
        <v>54</v>
      </c>
      <c r="K5" s="30">
        <f>B10</f>
        <v>89587.18</v>
      </c>
      <c r="L5" s="20">
        <f ca="1">K5/F3</f>
        <v>5.9698094056864673E-2</v>
      </c>
      <c r="N5" s="5" t="s">
        <v>55</v>
      </c>
      <c r="O5" s="6"/>
      <c r="P5" s="11"/>
      <c r="Q5" s="23" t="s">
        <v>56</v>
      </c>
      <c r="R5" s="23">
        <f t="shared" ca="1" si="1"/>
        <v>2624682.4160018112</v>
      </c>
    </row>
    <row r="6" spans="1:18" ht="14.4" x14ac:dyDescent="0.3">
      <c r="A6" s="13" t="s">
        <v>57</v>
      </c>
      <c r="B6" s="14">
        <f>'Savings Transaction Log'!A3</f>
        <v>19549.880000000005</v>
      </c>
      <c r="C6" s="15">
        <f t="shared" ca="1" si="0"/>
        <v>46155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1.2611027939780715E-2</v>
      </c>
      <c r="N6" s="21" t="s">
        <v>60</v>
      </c>
      <c r="O6" s="22"/>
      <c r="P6" s="11"/>
      <c r="Q6" s="23" t="s">
        <v>61</v>
      </c>
      <c r="R6" s="23">
        <f t="shared" ca="1" si="1"/>
        <v>3018384.7784020826</v>
      </c>
    </row>
    <row r="7" spans="1:18" ht="14.4" x14ac:dyDescent="0.3">
      <c r="A7" s="21" t="s">
        <v>62</v>
      </c>
      <c r="B7" s="33">
        <f ca="1">SUM(B2:B6)</f>
        <v>22879.029999999988</v>
      </c>
      <c r="C7" s="34">
        <f ca="1">B7/F3</f>
        <v>1.5245869831708376E-2</v>
      </c>
      <c r="E7" s="569" t="s">
        <v>852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9549.8800000000047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3471142.4951623948</v>
      </c>
    </row>
    <row r="8" spans="1:18" ht="14.4" x14ac:dyDescent="0.3">
      <c r="B8" s="7"/>
      <c r="C8" s="37"/>
      <c r="E8" s="31" t="s">
        <v>858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118062.06</v>
      </c>
      <c r="L8" s="20">
        <f ca="1">K8/F3</f>
        <v>7.8672863264891257E-2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3991813.8694367539</v>
      </c>
    </row>
    <row r="9" spans="1:18" ht="14.4" x14ac:dyDescent="0.3">
      <c r="A9" s="540" t="s">
        <v>71</v>
      </c>
      <c r="B9" s="541"/>
      <c r="C9" s="542"/>
      <c r="E9" s="568" t="s">
        <v>857</v>
      </c>
      <c r="F9" s="566">
        <v>9840</v>
      </c>
      <c r="G9" s="56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4590585.9498522663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68" t="s">
        <v>853</v>
      </c>
      <c r="F10" s="566">
        <v>11965.33</v>
      </c>
      <c r="G10" s="567">
        <v>46149</v>
      </c>
      <c r="H10" s="17"/>
      <c r="I10" s="7"/>
      <c r="J10" s="18" t="s">
        <v>54</v>
      </c>
      <c r="K10" s="30">
        <f>(K8*K2)-K5</f>
        <v>-1040.6349999999948</v>
      </c>
      <c r="L10" s="40">
        <f t="shared" ref="L10:L11" si="3">K10+K5</f>
        <v>88546.544999999998</v>
      </c>
      <c r="P10" s="11"/>
      <c r="Q10" s="23" t="s">
        <v>75</v>
      </c>
      <c r="R10" s="23">
        <f t="shared" ca="1" si="1"/>
        <v>5279173.8423301056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68" t="s">
        <v>854</v>
      </c>
      <c r="F11" s="566">
        <v>1040.6300000000001</v>
      </c>
      <c r="G11" s="567">
        <v>46155</v>
      </c>
      <c r="H11" s="17"/>
      <c r="I11" s="7"/>
      <c r="J11" s="43" t="s">
        <v>78</v>
      </c>
      <c r="K11" s="44">
        <f>(K8*K3)-K6</f>
        <v>10590.514999999999</v>
      </c>
      <c r="L11" s="45">
        <f t="shared" si="3"/>
        <v>29515.514999999999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6071049.9186796211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65" t="s">
        <v>855</v>
      </c>
      <c r="F12" s="566">
        <v>3944.13</v>
      </c>
      <c r="G12" s="567">
        <v>46155</v>
      </c>
      <c r="I12" s="7"/>
      <c r="J12" s="49"/>
      <c r="K12" s="25"/>
      <c r="L12" s="50">
        <f ca="1">L11/F3</f>
        <v>1.9668215816222814E-2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65" t="s">
        <v>856</v>
      </c>
      <c r="F13" s="566">
        <v>815.04</v>
      </c>
      <c r="G13" s="56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6.7815424581924771E-2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131391.20999999996</v>
      </c>
      <c r="I16" s="7"/>
      <c r="J16" s="18" t="s">
        <v>46</v>
      </c>
      <c r="K16" s="63">
        <f>B12</f>
        <v>18925</v>
      </c>
      <c r="L16" s="20">
        <f ca="1">K16/F3</f>
        <v>1.2611027939780715E-2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8.0426452521705494E-2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1500670.6899999997</v>
      </c>
      <c r="F20" s="44">
        <f ca="1">E20-E22</f>
        <v>85668.259999999776</v>
      </c>
      <c r="G20" s="34">
        <f ca="1">(E20-E22)/E22</f>
        <v>6.0542835958239151E-2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40" t="s">
        <v>102</v>
      </c>
      <c r="B21" s="541"/>
      <c r="C21" s="54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0.24966465500000012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1651888.1489393932</v>
      </c>
      <c r="G22" s="34">
        <f ca="1">(F22-E22)/E22</f>
        <v>0.1674101145814946</v>
      </c>
      <c r="I22" s="7"/>
      <c r="J22" s="81">
        <v>3000000</v>
      </c>
      <c r="K22" s="50">
        <f ca="1">1-($E$20/J22)</f>
        <v>0.49977643666666671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0.62483232750000006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0.69986586200000001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22879.029999999988</v>
      </c>
      <c r="G25" s="77">
        <f ca="1">F25/SUM($F$25:$F$31)</f>
        <v>1.4970484843501608E-2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0.7084288159183012</v>
      </c>
      <c r="E26" s="80" t="s">
        <v>103</v>
      </c>
      <c r="F26" s="30">
        <f>(B11)</f>
        <v>12181.44</v>
      </c>
      <c r="G26" s="20">
        <f ca="1">F26/SUM($F$25:$F$31)</f>
        <v>7.9707078006377163E-3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ca="1">F27/SUM($F$25:$F$31)</f>
        <v>5.8619771920490116E-2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40" t="s">
        <v>115</v>
      </c>
      <c r="B28" s="541"/>
      <c r="C28" s="542"/>
      <c r="E28" s="80" t="s">
        <v>110</v>
      </c>
      <c r="F28" s="30">
        <f>B12</f>
        <v>18925</v>
      </c>
      <c r="G28" s="20">
        <f ca="1">F28/SUM($F$25:$F$31)</f>
        <v>1.2383235900441061E-2</v>
      </c>
      <c r="I28" s="7"/>
      <c r="J28" s="49"/>
      <c r="K28" s="25"/>
      <c r="L28" s="11"/>
      <c r="N28" s="13" t="s">
        <v>121</v>
      </c>
      <c r="O28" s="14">
        <f t="shared" ref="O28:O29" si="6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ca="1">F29/SUM($F$25:$F$31)</f>
        <v>0.6956325200512562</v>
      </c>
      <c r="H29" s="86"/>
      <c r="I29" s="7"/>
      <c r="J29" s="49"/>
      <c r="K29" s="25"/>
      <c r="L29" s="11"/>
      <c r="N29" s="27" t="s">
        <v>123</v>
      </c>
      <c r="O29" s="51">
        <f t="shared" si="6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ca="1">F30/SUM($F$25:$F$31)</f>
        <v>0.1771919744172881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0.18045145534227766</v>
      </c>
      <c r="E31" s="85" t="s">
        <v>118</v>
      </c>
      <c r="F31" s="44">
        <f>B38-F8-F7</f>
        <v>50786.600000000006</v>
      </c>
      <c r="G31" s="34">
        <f ca="1">F31/SUM($F$25:$F$31)</f>
        <v>3.3231305066385212E-2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40" t="s">
        <v>118</v>
      </c>
      <c r="B33" s="541"/>
      <c r="C33" s="54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7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7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7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3.3842601403776346E-2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7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7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8">SUM(O35:O39)</f>
        <v>1454610.19</v>
      </c>
      <c r="P40" s="95">
        <f t="shared" si="8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8" sqref="S18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7" t="s">
        <v>36</v>
      </c>
      <c r="C1" s="546"/>
      <c r="D1" s="548" t="s">
        <v>140</v>
      </c>
      <c r="E1" s="542"/>
      <c r="G1" s="96"/>
      <c r="H1" s="545" t="s">
        <v>36</v>
      </c>
      <c r="I1" s="546"/>
      <c r="J1" s="544" t="s">
        <v>140</v>
      </c>
      <c r="K1" s="542"/>
      <c r="M1" s="96"/>
      <c r="N1" s="545" t="s">
        <v>36</v>
      </c>
      <c r="O1" s="546"/>
      <c r="P1" s="544" t="s">
        <v>140</v>
      </c>
      <c r="Q1" s="542"/>
      <c r="S1" s="96"/>
      <c r="T1" s="545" t="s">
        <v>36</v>
      </c>
      <c r="U1" s="546"/>
      <c r="V1" s="544" t="s">
        <v>140</v>
      </c>
      <c r="W1" s="54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39280.74</v>
      </c>
      <c r="K2" s="102">
        <f>J2/D2</f>
        <v>0.57679326022136812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24570.42</v>
      </c>
      <c r="Q2" s="102">
        <f>P2/D2</f>
        <v>0.36078884096400188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4250.7800000000043</v>
      </c>
      <c r="W2" s="102">
        <f>V2/D2</f>
        <v>6.2417898814630009E-2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9.3357105539137342E-2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4748.8899999999994</v>
      </c>
      <c r="Q4" s="114">
        <f t="shared" ref="Q4:Q19" si="5">P4/$D$2</f>
        <v>6.973208105378495E-2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7.6657287589751488E-2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5.5546435241051871E-2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4.5759195699858181E-2</v>
      </c>
      <c r="S6" s="98" t="s">
        <v>148</v>
      </c>
      <c r="T6" s="103"/>
      <c r="U6" s="100"/>
      <c r="V6" s="104">
        <f>'Budget Breakdown'!T16</f>
        <v>-4511.5799999999945</v>
      </c>
      <c r="W6" s="102">
        <f t="shared" si="7"/>
        <v>-6.6247451981544053E-2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4.8803455525642886E-2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-0.12295670284870003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3.9989462855243178E-2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2.9724263361660477E-2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2.9367739010078126E-2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0.14122446438383399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7.7685011616409156E-3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1.4683869505039063E-2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8.6366115267788243E-3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1.0115130347241211E-2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9.9860591342919146E-3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7.283492951889476E-3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7.349276687272051E-3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9" t="s">
        <v>151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O34" sqref="O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4461.5800000000008</v>
      </c>
      <c r="L6" s="222">
        <f t="shared" si="3"/>
        <v>8538.4199999999983</v>
      </c>
      <c r="M6" s="223">
        <f t="shared" si="4"/>
        <v>-0.65680153846153833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-4511.5800000000008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68101.94</v>
      </c>
      <c r="G16" s="216">
        <f>SUM(G2:G6)</f>
        <v>-17694.608109966652</v>
      </c>
      <c r="H16" s="219">
        <f>((SUM(F16))-SUM(E16))/SUM(E16)</f>
        <v>-0.2062391611290377</v>
      </c>
      <c r="I16" s="209"/>
      <c r="J16" s="220">
        <f>SUM(J2:J6)</f>
        <v>65000</v>
      </c>
      <c r="K16" s="220">
        <f>SUM(K2:K6)</f>
        <v>55477.57</v>
      </c>
      <c r="L16" s="220">
        <f>SUM(L2:L6)</f>
        <v>9522.4299999999985</v>
      </c>
      <c r="M16" s="223">
        <f>((K16-SUM(J16))/SUM(J16))</f>
        <v>-0.14649892307692308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-4511.5799999999945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2217.5400000000004</v>
      </c>
      <c r="L24" s="247">
        <f t="shared" si="21"/>
        <v>3582.4599999999996</v>
      </c>
      <c r="M24" s="248">
        <f t="shared" si="22"/>
        <v>-0.61766551724137919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25527.93</v>
      </c>
      <c r="L34" s="245">
        <f>SUM(L20:L24)</f>
        <v>3472.0699999999993</v>
      </c>
      <c r="M34" s="248">
        <f>((K34-SUM(J34))/SUM(J34))</f>
        <v>-0.11972655172413792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51" t="s">
        <v>261</v>
      </c>
      <c r="B3" s="537"/>
      <c r="C3" s="277" t="s">
        <v>156</v>
      </c>
      <c r="D3" s="278"/>
      <c r="E3" s="279">
        <f t="shared" ref="E3:F3" si="0">SUM(E5:E46)</f>
        <v>72613.51999999999</v>
      </c>
      <c r="F3" s="279">
        <f t="shared" si="0"/>
        <v>166.79402063998816</v>
      </c>
      <c r="G3" s="280">
        <f>1-((E3/SUM(E3:F3)))</f>
        <v>2.2917463724145826E-3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4511.58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51" t="s">
        <v>262</v>
      </c>
      <c r="B4" s="552"/>
      <c r="C4" s="537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1203.0902590909093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1094.4032863636362</v>
      </c>
      <c r="E6" s="300">
        <f t="shared" ref="E6:E12" si="16">Q6+S6+U6+W6+Y6+AA6+AC6+AE6+I6+K6+M6+O6</f>
        <v>4748.8899999999994</v>
      </c>
      <c r="F6" s="300">
        <f t="shared" si="2"/>
        <v>609.23000000000059</v>
      </c>
      <c r="G6" s="280">
        <f t="shared" si="3"/>
        <v>0.11370219405313808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558.12000000000012</v>
      </c>
      <c r="R6" s="281">
        <f t="shared" si="8"/>
        <v>641.87999999999988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135.54644999999999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627.61069090909086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871.76806363636376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765.94103181818195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466.50452727272739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718.16319545454553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1465.1839090909089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16.500545454545453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296.06265000000002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190.93389545454545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158.75091818181821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156.72522272727272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144.46734545454547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192.44337272727273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204.68511818181821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460.90909090909093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230.45454545454547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92.426100000000005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114.31006363636365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1088.058872727273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102.2619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81.546340909090915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62.67441818181819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322.63636363636363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294.9818181818182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23.045454545454547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23.045454545454547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41.481818181818184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368.72727272727275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345.68181818181819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92.181818181818187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78.354545454545459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212.01818181818183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41.481818181818184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57.613636363636367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3891.4439318181817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8178.4469590909102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5866.1052272727275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970.00853181818195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679.84090909090912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36"/>
  <sheetViews>
    <sheetView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6" t="s">
        <v>261</v>
      </c>
      <c r="B1" s="537"/>
      <c r="C1" s="309" t="s">
        <v>268</v>
      </c>
      <c r="D1" s="310" t="s">
        <v>269</v>
      </c>
      <c r="E1" s="538" t="s">
        <v>270</v>
      </c>
      <c r="F1" s="537"/>
      <c r="G1" s="311">
        <f t="array" aca="1" ref="G1" ca="1">(SUM(INDIRECT("g5:g5")))+J2+L2+N2+P2-R2+T2-G839</f>
        <v>3229.1499999999842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9" t="s">
        <v>39</v>
      </c>
      <c r="R1" s="537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8" t="s">
        <v>39</v>
      </c>
      <c r="F2" s="537"/>
      <c r="G2" s="311">
        <f>R2</f>
        <v>100</v>
      </c>
      <c r="H2" s="312"/>
      <c r="I2" s="325" t="s">
        <v>275</v>
      </c>
      <c r="J2" s="314">
        <f>SUMIFS(E:E,I:I,"1")</f>
        <v>4060.16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8" t="s">
        <v>280</v>
      </c>
      <c r="F3" s="537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287</v>
      </c>
      <c r="B5" s="341" t="s">
        <v>287</v>
      </c>
      <c r="C5" s="309">
        <v>46155</v>
      </c>
      <c r="D5" s="310" t="s">
        <v>872</v>
      </c>
      <c r="E5" s="533">
        <v>100</v>
      </c>
      <c r="F5" s="533">
        <v>100</v>
      </c>
      <c r="G5" s="344">
        <f t="shared" ref="G5:G42" si="0">G6-E5+F5</f>
        <v>-2008.2200000000157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19</v>
      </c>
      <c r="C6" s="309">
        <v>46154</v>
      </c>
      <c r="D6" s="310" t="s">
        <v>191</v>
      </c>
      <c r="E6" s="533">
        <v>200</v>
      </c>
      <c r="F6" s="533"/>
      <c r="G6" s="344">
        <f t="shared" si="0"/>
        <v>-2008.2200000000155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6</v>
      </c>
      <c r="C7" s="309">
        <v>46154</v>
      </c>
      <c r="D7" s="310" t="s">
        <v>455</v>
      </c>
      <c r="E7" s="533">
        <v>-0.06</v>
      </c>
      <c r="F7" s="533"/>
      <c r="G7" s="344">
        <f t="shared" si="0"/>
        <v>-1808.2200000000155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3</v>
      </c>
      <c r="C8" s="309">
        <v>46153</v>
      </c>
      <c r="D8" s="310" t="s">
        <v>296</v>
      </c>
      <c r="E8" s="533">
        <v>4.79</v>
      </c>
      <c r="F8" s="533"/>
      <c r="G8" s="344">
        <f t="shared" si="0"/>
        <v>-1808.2800000000154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4</v>
      </c>
      <c r="C9" s="309">
        <v>46153</v>
      </c>
      <c r="D9" s="310" t="s">
        <v>296</v>
      </c>
      <c r="E9" s="533">
        <v>66.59</v>
      </c>
      <c r="F9" s="533"/>
      <c r="G9" s="344">
        <f t="shared" si="0"/>
        <v>-1803.4900000000155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287</v>
      </c>
      <c r="B10" s="341" t="s">
        <v>287</v>
      </c>
      <c r="C10" s="309">
        <v>46153</v>
      </c>
      <c r="D10" s="310" t="s">
        <v>860</v>
      </c>
      <c r="E10" s="533">
        <v>-51.06</v>
      </c>
      <c r="F10" s="533">
        <v>-51.06</v>
      </c>
      <c r="G10" s="344">
        <f t="shared" si="0"/>
        <v>-1736.9000000000156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294</v>
      </c>
      <c r="B11" s="341">
        <v>22</v>
      </c>
      <c r="C11" s="309">
        <v>46153</v>
      </c>
      <c r="D11" s="310" t="s">
        <v>356</v>
      </c>
      <c r="E11" s="533">
        <v>21.29</v>
      </c>
      <c r="F11" s="533"/>
      <c r="G11" s="344">
        <f t="shared" si="0"/>
        <v>-1736.9000000000156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8</v>
      </c>
      <c r="C12" s="309">
        <v>46152</v>
      </c>
      <c r="D12" s="310" t="s">
        <v>321</v>
      </c>
      <c r="E12" s="533">
        <v>59.25</v>
      </c>
      <c r="F12" s="533"/>
      <c r="G12" s="344">
        <f t="shared" si="0"/>
        <v>-1715.6100000000156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46152</v>
      </c>
      <c r="D13" s="310" t="s">
        <v>304</v>
      </c>
      <c r="E13" s="533">
        <v>145.94999999999999</v>
      </c>
      <c r="F13" s="533"/>
      <c r="G13" s="344">
        <f t="shared" si="0"/>
        <v>-1656.3600000000156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1</v>
      </c>
      <c r="C14" s="309">
        <v>46152</v>
      </c>
      <c r="D14" s="310" t="s">
        <v>312</v>
      </c>
      <c r="E14" s="533">
        <v>131.9</v>
      </c>
      <c r="F14" s="533"/>
      <c r="G14" s="344">
        <f t="shared" si="0"/>
        <v>-1510.4100000000155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2</v>
      </c>
      <c r="C15" s="309">
        <v>46152</v>
      </c>
      <c r="D15" s="310" t="s">
        <v>867</v>
      </c>
      <c r="E15" s="533">
        <v>96.46</v>
      </c>
      <c r="F15" s="533"/>
      <c r="G15" s="344">
        <f t="shared" si="0"/>
        <v>-1378.5100000000155</v>
      </c>
      <c r="H15" s="345"/>
      <c r="I15" s="346">
        <v>2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7</v>
      </c>
      <c r="C16" s="309">
        <v>46152</v>
      </c>
      <c r="D16" s="310" t="s">
        <v>868</v>
      </c>
      <c r="E16" s="533">
        <v>162</v>
      </c>
      <c r="F16" s="533"/>
      <c r="G16" s="344">
        <f t="shared" si="0"/>
        <v>-1282.0500000000154</v>
      </c>
      <c r="H16" s="345"/>
      <c r="I16" s="346">
        <v>2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3</v>
      </c>
      <c r="C17" s="309">
        <v>46152</v>
      </c>
      <c r="D17" s="310" t="s">
        <v>352</v>
      </c>
      <c r="E17" s="533">
        <v>25</v>
      </c>
      <c r="F17" s="533"/>
      <c r="G17" s="344">
        <f t="shared" si="0"/>
        <v>-1120.0500000000154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2</v>
      </c>
      <c r="C18" s="309">
        <v>46151</v>
      </c>
      <c r="D18" s="310" t="s">
        <v>869</v>
      </c>
      <c r="E18" s="533">
        <v>35.83</v>
      </c>
      <c r="F18" s="533"/>
      <c r="G18" s="344">
        <f t="shared" si="0"/>
        <v>-1095.0500000000154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46151</v>
      </c>
      <c r="D19" s="310" t="s">
        <v>311</v>
      </c>
      <c r="E19" s="533">
        <v>50.58</v>
      </c>
      <c r="F19" s="533"/>
      <c r="G19" s="344">
        <f t="shared" si="0"/>
        <v>-1059.2200000000155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2</v>
      </c>
      <c r="C20" s="309">
        <v>46151</v>
      </c>
      <c r="D20" s="310" t="s">
        <v>870</v>
      </c>
      <c r="E20" s="533">
        <v>20.65</v>
      </c>
      <c r="F20" s="533"/>
      <c r="G20" s="344">
        <f t="shared" si="0"/>
        <v>-1008.6400000000156</v>
      </c>
      <c r="H20" s="345"/>
      <c r="I20" s="346">
        <v>2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8</v>
      </c>
      <c r="C21" s="309">
        <v>46151</v>
      </c>
      <c r="D21" s="310" t="s">
        <v>321</v>
      </c>
      <c r="E21" s="533">
        <v>38.770000000000003</v>
      </c>
      <c r="F21" s="533"/>
      <c r="G21" s="344">
        <f t="shared" si="0"/>
        <v>-987.99000000001558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287</v>
      </c>
      <c r="B22" s="341" t="s">
        <v>287</v>
      </c>
      <c r="C22" s="309">
        <v>46151</v>
      </c>
      <c r="D22" s="310" t="s">
        <v>860</v>
      </c>
      <c r="E22" s="533">
        <v>383.63</v>
      </c>
      <c r="F22" s="533">
        <v>383.63</v>
      </c>
      <c r="G22" s="344">
        <f t="shared" si="0"/>
        <v>-949.2200000000156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5</v>
      </c>
      <c r="C23" s="309">
        <v>46151</v>
      </c>
      <c r="D23" s="310" t="s">
        <v>871</v>
      </c>
      <c r="E23" s="533">
        <v>10.68</v>
      </c>
      <c r="F23" s="533"/>
      <c r="G23" s="344">
        <f t="shared" si="0"/>
        <v>-949.2200000000156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3</v>
      </c>
      <c r="C24" s="309">
        <v>46151</v>
      </c>
      <c r="D24" s="310" t="s">
        <v>352</v>
      </c>
      <c r="E24" s="533">
        <v>9.35</v>
      </c>
      <c r="F24" s="533"/>
      <c r="G24" s="344">
        <f t="shared" si="0"/>
        <v>-938.54000000001565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287</v>
      </c>
      <c r="B25" s="341" t="s">
        <v>287</v>
      </c>
      <c r="C25" s="309">
        <v>46151</v>
      </c>
      <c r="D25" s="310" t="s">
        <v>335</v>
      </c>
      <c r="E25" s="533">
        <v>-150.9</v>
      </c>
      <c r="F25" s="533">
        <v>-150.9</v>
      </c>
      <c r="G25" s="344">
        <f t="shared" si="0"/>
        <v>-929.19000000001563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46151</v>
      </c>
      <c r="D26" s="310" t="s">
        <v>864</v>
      </c>
      <c r="E26" s="533">
        <v>557.9</v>
      </c>
      <c r="F26" s="533">
        <v>557.9</v>
      </c>
      <c r="G26" s="344">
        <f t="shared" si="0"/>
        <v>-929.19000000001563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294</v>
      </c>
      <c r="B27" s="341">
        <v>18</v>
      </c>
      <c r="C27" s="309">
        <v>46150</v>
      </c>
      <c r="D27" s="310" t="s">
        <v>365</v>
      </c>
      <c r="E27" s="533">
        <v>400</v>
      </c>
      <c r="F27" s="533"/>
      <c r="G27" s="344">
        <f t="shared" si="0"/>
        <v>-929.19000000001574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287</v>
      </c>
      <c r="B28" s="341" t="s">
        <v>287</v>
      </c>
      <c r="C28" s="309">
        <v>46150</v>
      </c>
      <c r="D28" s="310" t="s">
        <v>859</v>
      </c>
      <c r="E28" s="533">
        <v>200</v>
      </c>
      <c r="F28" s="533">
        <v>200</v>
      </c>
      <c r="G28" s="344">
        <f t="shared" si="0"/>
        <v>-529.19000000001574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46150</v>
      </c>
      <c r="D29" s="310" t="s">
        <v>487</v>
      </c>
      <c r="E29" s="533">
        <v>52.78</v>
      </c>
      <c r="F29" s="533"/>
      <c r="G29" s="344">
        <f t="shared" si="0"/>
        <v>-529.19000000001574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287</v>
      </c>
      <c r="B30" s="341" t="s">
        <v>287</v>
      </c>
      <c r="C30" s="309">
        <v>46150</v>
      </c>
      <c r="D30" s="310" t="s">
        <v>865</v>
      </c>
      <c r="E30" s="533">
        <v>137.07</v>
      </c>
      <c r="F30" s="533">
        <v>137.07</v>
      </c>
      <c r="G30" s="344">
        <f t="shared" si="0"/>
        <v>-476.41000000001571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2</v>
      </c>
      <c r="C31" s="309">
        <v>46150</v>
      </c>
      <c r="D31" s="310" t="s">
        <v>362</v>
      </c>
      <c r="E31" s="533">
        <v>17.440000000000001</v>
      </c>
      <c r="F31" s="533"/>
      <c r="G31" s="344">
        <f t="shared" si="0"/>
        <v>-476.41000000001566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46150</v>
      </c>
      <c r="D32" s="310" t="s">
        <v>866</v>
      </c>
      <c r="E32" s="533">
        <v>359.81</v>
      </c>
      <c r="F32" s="533">
        <v>359.81</v>
      </c>
      <c r="G32" s="344">
        <f t="shared" si="0"/>
        <v>-458.97000000001566</v>
      </c>
      <c r="H32" s="345"/>
      <c r="I32" s="346">
        <v>1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6</v>
      </c>
      <c r="C33" s="309">
        <v>46149</v>
      </c>
      <c r="D33" s="310" t="s">
        <v>863</v>
      </c>
      <c r="E33" s="533">
        <v>23.7</v>
      </c>
      <c r="F33" s="533"/>
      <c r="G33" s="344">
        <f t="shared" si="0"/>
        <v>-458.97000000001566</v>
      </c>
      <c r="H33" s="345"/>
      <c r="I33" s="346">
        <v>2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46149</v>
      </c>
      <c r="D34" s="310" t="s">
        <v>375</v>
      </c>
      <c r="E34" s="533">
        <v>13.43</v>
      </c>
      <c r="F34" s="533"/>
      <c r="G34" s="344">
        <f t="shared" si="0"/>
        <v>-435.27000000001567</v>
      </c>
      <c r="H34" s="345"/>
      <c r="I34" s="346">
        <v>2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294</v>
      </c>
      <c r="B35" s="341">
        <v>13</v>
      </c>
      <c r="C35" s="309">
        <v>46149</v>
      </c>
      <c r="D35" s="310" t="s">
        <v>182</v>
      </c>
      <c r="E35" s="533">
        <v>122.18</v>
      </c>
      <c r="F35" s="533"/>
      <c r="G35" s="344">
        <f t="shared" si="0"/>
        <v>-421.84000000001566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339</v>
      </c>
      <c r="B36" s="341" t="s">
        <v>339</v>
      </c>
      <c r="C36" s="309">
        <v>46149</v>
      </c>
      <c r="D36" s="310" t="s">
        <v>456</v>
      </c>
      <c r="E36" s="533">
        <v>43.62</v>
      </c>
      <c r="F36" s="533"/>
      <c r="G36" s="344">
        <f t="shared" si="0"/>
        <v>-299.66000000001566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9</v>
      </c>
      <c r="C37" s="309">
        <v>46149</v>
      </c>
      <c r="D37" s="310" t="s">
        <v>58</v>
      </c>
      <c r="E37" s="533">
        <v>1231.68</v>
      </c>
      <c r="F37" s="533"/>
      <c r="G37" s="344">
        <f t="shared" si="0"/>
        <v>-256.04000000001565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3</v>
      </c>
      <c r="C38" s="309">
        <v>46149</v>
      </c>
      <c r="D38" s="310" t="s">
        <v>310</v>
      </c>
      <c r="E38" s="533">
        <v>4.49</v>
      </c>
      <c r="F38" s="533"/>
      <c r="G38" s="344">
        <f t="shared" si="0"/>
        <v>975.63999999998441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8</v>
      </c>
      <c r="C39" s="309">
        <v>46149</v>
      </c>
      <c r="D39" s="310" t="s">
        <v>863</v>
      </c>
      <c r="E39" s="533">
        <v>19.2</v>
      </c>
      <c r="F39" s="533"/>
      <c r="G39" s="344">
        <f t="shared" si="0"/>
        <v>980.12999999998442</v>
      </c>
      <c r="H39" s="345"/>
      <c r="I39" s="346">
        <v>2</v>
      </c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5</v>
      </c>
      <c r="C40" s="309">
        <v>46149</v>
      </c>
      <c r="D40" s="310" t="s">
        <v>863</v>
      </c>
      <c r="E40" s="533">
        <v>35</v>
      </c>
      <c r="F40" s="533"/>
      <c r="G40" s="344">
        <f t="shared" si="0"/>
        <v>999.32999999998447</v>
      </c>
      <c r="H40" s="345"/>
      <c r="I40" s="346">
        <v>2</v>
      </c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8</v>
      </c>
      <c r="C41" s="309">
        <v>46149</v>
      </c>
      <c r="D41" s="310" t="s">
        <v>321</v>
      </c>
      <c r="E41" s="533">
        <v>15.93</v>
      </c>
      <c r="F41" s="533"/>
      <c r="G41" s="344">
        <f t="shared" si="0"/>
        <v>1034.3299999999845</v>
      </c>
      <c r="H41" s="345"/>
      <c r="I41" s="346">
        <v>1</v>
      </c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46149</v>
      </c>
      <c r="D42" s="310" t="s">
        <v>296</v>
      </c>
      <c r="E42" s="533">
        <v>11.18</v>
      </c>
      <c r="F42" s="533"/>
      <c r="G42" s="344">
        <f t="shared" si="0"/>
        <v>1050.2599999999845</v>
      </c>
      <c r="H42" s="345"/>
      <c r="I42" s="346">
        <v>1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2</v>
      </c>
      <c r="C43" s="309">
        <v>46149</v>
      </c>
      <c r="D43" s="310" t="s">
        <v>301</v>
      </c>
      <c r="E43" s="533">
        <v>16.05</v>
      </c>
      <c r="F43" s="533"/>
      <c r="G43" s="344">
        <f t="shared" ref="G43:G82" si="1">G44-E43+F43</f>
        <v>1061.4399999999846</v>
      </c>
      <c r="H43" s="345"/>
      <c r="I43" s="346">
        <v>1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6</v>
      </c>
      <c r="C44" s="309">
        <v>46148</v>
      </c>
      <c r="D44" s="310" t="s">
        <v>344</v>
      </c>
      <c r="E44" s="533">
        <v>47.93</v>
      </c>
      <c r="F44" s="533"/>
      <c r="G44" s="344">
        <f t="shared" si="1"/>
        <v>1077.4899999999845</v>
      </c>
      <c r="H44" s="345"/>
      <c r="I44" s="346">
        <v>1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14</v>
      </c>
      <c r="C45" s="309">
        <v>46148</v>
      </c>
      <c r="D45" s="310" t="s">
        <v>370</v>
      </c>
      <c r="E45" s="533">
        <v>66.67</v>
      </c>
      <c r="F45" s="533"/>
      <c r="G45" s="344">
        <f t="shared" si="1"/>
        <v>1125.4199999999846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8</v>
      </c>
      <c r="C46" s="309">
        <v>46148</v>
      </c>
      <c r="D46" s="310" t="s">
        <v>321</v>
      </c>
      <c r="E46" s="533">
        <v>19.14</v>
      </c>
      <c r="F46" s="533"/>
      <c r="G46" s="344">
        <f t="shared" si="1"/>
        <v>1192.0899999999847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4</v>
      </c>
      <c r="C47" s="309">
        <v>46148</v>
      </c>
      <c r="D47" s="310" t="s">
        <v>311</v>
      </c>
      <c r="E47" s="533">
        <v>103.69</v>
      </c>
      <c r="F47" s="533"/>
      <c r="G47" s="344">
        <f t="shared" si="1"/>
        <v>1211.2299999999848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287</v>
      </c>
      <c r="B48" s="341" t="s">
        <v>287</v>
      </c>
      <c r="C48" s="309">
        <v>46148</v>
      </c>
      <c r="D48" s="310" t="s">
        <v>860</v>
      </c>
      <c r="E48" s="533">
        <v>513.29999999999995</v>
      </c>
      <c r="F48" s="533">
        <v>513.29999999999995</v>
      </c>
      <c r="G48" s="344">
        <f t="shared" si="1"/>
        <v>1314.9199999999848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6</v>
      </c>
      <c r="C49" s="309">
        <v>46148</v>
      </c>
      <c r="D49" s="310" t="s">
        <v>300</v>
      </c>
      <c r="E49" s="533">
        <v>41.52</v>
      </c>
      <c r="F49" s="533"/>
      <c r="G49" s="344">
        <f t="shared" si="1"/>
        <v>1314.9199999999848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287</v>
      </c>
      <c r="B50" s="341" t="s">
        <v>287</v>
      </c>
      <c r="C50" s="309">
        <v>46148</v>
      </c>
      <c r="D50" s="310" t="s">
        <v>861</v>
      </c>
      <c r="E50" s="533">
        <v>500.5</v>
      </c>
      <c r="F50" s="533">
        <v>500.5</v>
      </c>
      <c r="G50" s="344">
        <f t="shared" si="1"/>
        <v>1356.4399999999848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287</v>
      </c>
      <c r="B51" s="341" t="s">
        <v>287</v>
      </c>
      <c r="C51" s="309">
        <v>46148</v>
      </c>
      <c r="D51" s="310" t="s">
        <v>862</v>
      </c>
      <c r="E51" s="533">
        <v>457.94</v>
      </c>
      <c r="F51" s="533">
        <v>457.94</v>
      </c>
      <c r="G51" s="344">
        <f t="shared" si="1"/>
        <v>1356.4399999999848</v>
      </c>
      <c r="H51" s="345"/>
      <c r="I51" s="346">
        <v>1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1</v>
      </c>
      <c r="C52" s="309">
        <v>46148</v>
      </c>
      <c r="D52" s="310" t="s">
        <v>307</v>
      </c>
      <c r="E52" s="533">
        <v>23.48</v>
      </c>
      <c r="F52" s="533"/>
      <c r="G52" s="344">
        <f t="shared" si="1"/>
        <v>1356.4399999999848</v>
      </c>
      <c r="H52" s="345"/>
      <c r="I52" s="346">
        <v>2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46147</v>
      </c>
      <c r="D53" s="310" t="s">
        <v>388</v>
      </c>
      <c r="E53" s="533">
        <v>59.03</v>
      </c>
      <c r="F53" s="533"/>
      <c r="G53" s="344">
        <f t="shared" si="1"/>
        <v>1379.9199999999848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2</v>
      </c>
      <c r="C54" s="309">
        <v>46147</v>
      </c>
      <c r="D54" s="310" t="s">
        <v>338</v>
      </c>
      <c r="E54" s="533">
        <v>11.06</v>
      </c>
      <c r="F54" s="533"/>
      <c r="G54" s="344">
        <f t="shared" si="1"/>
        <v>1438.9499999999848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2</v>
      </c>
      <c r="C55" s="309">
        <v>46147</v>
      </c>
      <c r="D55" s="310" t="s">
        <v>296</v>
      </c>
      <c r="E55" s="533">
        <v>8.7200000000000006</v>
      </c>
      <c r="F55" s="533"/>
      <c r="G55" s="344">
        <f t="shared" si="1"/>
        <v>1450.0099999999848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4</v>
      </c>
      <c r="C56" s="309">
        <v>46147</v>
      </c>
      <c r="D56" s="310" t="s">
        <v>296</v>
      </c>
      <c r="E56" s="533">
        <v>42.88</v>
      </c>
      <c r="F56" s="533"/>
      <c r="G56" s="344">
        <f t="shared" si="1"/>
        <v>1458.7299999999848</v>
      </c>
      <c r="H56" s="345"/>
      <c r="I56" s="346">
        <v>1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6</v>
      </c>
      <c r="C57" s="309">
        <v>46147</v>
      </c>
      <c r="D57" s="310" t="s">
        <v>300</v>
      </c>
      <c r="E57" s="533">
        <v>17.03</v>
      </c>
      <c r="F57" s="533"/>
      <c r="G57" s="344">
        <f t="shared" si="1"/>
        <v>1501.6099999999849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294</v>
      </c>
      <c r="B58" s="341">
        <v>22</v>
      </c>
      <c r="C58" s="309">
        <v>46146</v>
      </c>
      <c r="D58" s="310" t="s">
        <v>851</v>
      </c>
      <c r="E58" s="533">
        <v>13.83</v>
      </c>
      <c r="F58" s="533"/>
      <c r="G58" s="344">
        <f t="shared" si="1"/>
        <v>1518.6399999999849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46146</v>
      </c>
      <c r="D59" s="310" t="s">
        <v>344</v>
      </c>
      <c r="E59" s="533">
        <v>47.93</v>
      </c>
      <c r="F59" s="533"/>
      <c r="G59" s="344">
        <f t="shared" si="1"/>
        <v>1532.4699999999848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2</v>
      </c>
      <c r="C60" s="309">
        <v>46146</v>
      </c>
      <c r="D60" s="310" t="s">
        <v>338</v>
      </c>
      <c r="E60" s="533">
        <v>11.06</v>
      </c>
      <c r="F60" s="533"/>
      <c r="G60" s="344">
        <f t="shared" si="1"/>
        <v>1580.3999999999849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294</v>
      </c>
      <c r="B61" s="341">
        <v>14</v>
      </c>
      <c r="C61" s="309">
        <v>46146</v>
      </c>
      <c r="D61" s="310" t="s">
        <v>371</v>
      </c>
      <c r="E61" s="533">
        <v>70.25</v>
      </c>
      <c r="F61" s="533"/>
      <c r="G61" s="344">
        <f t="shared" si="1"/>
        <v>1591.4599999999848</v>
      </c>
      <c r="H61" s="345"/>
      <c r="I61" s="346">
        <v>1</v>
      </c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284</v>
      </c>
      <c r="B62" s="341">
        <v>36</v>
      </c>
      <c r="C62" s="309">
        <v>46146</v>
      </c>
      <c r="D62" s="310" t="s">
        <v>378</v>
      </c>
      <c r="E62" s="533">
        <v>50</v>
      </c>
      <c r="F62" s="533"/>
      <c r="G62" s="344">
        <f t="shared" si="1"/>
        <v>1661.7099999999848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294</v>
      </c>
      <c r="B63" s="341">
        <v>17</v>
      </c>
      <c r="C63" s="309">
        <v>46146</v>
      </c>
      <c r="D63" s="310" t="s">
        <v>374</v>
      </c>
      <c r="E63" s="533">
        <v>99</v>
      </c>
      <c r="F63" s="533"/>
      <c r="G63" s="344">
        <f t="shared" si="1"/>
        <v>1711.7099999999848</v>
      </c>
      <c r="H63" s="345"/>
      <c r="I63" s="346">
        <v>2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5</v>
      </c>
      <c r="C64" s="309">
        <v>46145</v>
      </c>
      <c r="D64" s="310" t="s">
        <v>850</v>
      </c>
      <c r="E64" s="533">
        <v>49.13</v>
      </c>
      <c r="F64" s="533"/>
      <c r="G64" s="344">
        <f t="shared" si="1"/>
        <v>1810.7099999999848</v>
      </c>
      <c r="H64" s="345"/>
      <c r="I64" s="346">
        <v>2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1</v>
      </c>
      <c r="C65" s="309">
        <v>46145</v>
      </c>
      <c r="D65" s="310" t="s">
        <v>847</v>
      </c>
      <c r="E65" s="533">
        <v>50</v>
      </c>
      <c r="F65" s="533"/>
      <c r="G65" s="344">
        <f t="shared" si="1"/>
        <v>1859.8399999999849</v>
      </c>
      <c r="H65" s="345"/>
      <c r="I65" s="346">
        <v>2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1</v>
      </c>
      <c r="C66" s="309">
        <v>46145</v>
      </c>
      <c r="D66" s="310" t="s">
        <v>312</v>
      </c>
      <c r="E66" s="533">
        <v>91.98</v>
      </c>
      <c r="F66" s="533"/>
      <c r="G66" s="344">
        <f t="shared" si="1"/>
        <v>1909.8399999999849</v>
      </c>
      <c r="H66" s="345"/>
      <c r="I66" s="346">
        <v>2</v>
      </c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6</v>
      </c>
      <c r="C67" s="309">
        <v>46145</v>
      </c>
      <c r="D67" s="310" t="s">
        <v>848</v>
      </c>
      <c r="E67" s="533">
        <v>24.68</v>
      </c>
      <c r="F67" s="533"/>
      <c r="G67" s="344">
        <f t="shared" si="1"/>
        <v>2001.8199999999849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46145</v>
      </c>
      <c r="D68" s="310" t="s">
        <v>362</v>
      </c>
      <c r="E68" s="533">
        <v>2.4900000000000002</v>
      </c>
      <c r="F68" s="533"/>
      <c r="G68" s="344">
        <f t="shared" si="1"/>
        <v>2026.499999999985</v>
      </c>
      <c r="H68" s="345"/>
      <c r="I68" s="346">
        <v>2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294</v>
      </c>
      <c r="B69" s="341">
        <v>22</v>
      </c>
      <c r="C69" s="309">
        <v>46145</v>
      </c>
      <c r="D69" s="310" t="s">
        <v>846</v>
      </c>
      <c r="E69" s="533">
        <v>12.77</v>
      </c>
      <c r="F69" s="533"/>
      <c r="G69" s="344">
        <f t="shared" si="1"/>
        <v>2028.989999999985</v>
      </c>
      <c r="H69" s="345"/>
      <c r="I69" s="346">
        <v>1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46145</v>
      </c>
      <c r="D70" s="310" t="s">
        <v>468</v>
      </c>
      <c r="E70" s="533">
        <v>192.97</v>
      </c>
      <c r="F70" s="533"/>
      <c r="G70" s="344">
        <f t="shared" si="1"/>
        <v>2041.759999999985</v>
      </c>
      <c r="H70" s="345"/>
      <c r="I70" s="346">
        <v>1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3</v>
      </c>
      <c r="C71" s="309">
        <v>46145</v>
      </c>
      <c r="D71" s="310" t="s">
        <v>352</v>
      </c>
      <c r="E71" s="533">
        <v>9.35</v>
      </c>
      <c r="F71" s="533"/>
      <c r="G71" s="344">
        <f t="shared" si="1"/>
        <v>2234.729999999985</v>
      </c>
      <c r="H71" s="345"/>
      <c r="I71" s="346">
        <v>1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4</v>
      </c>
      <c r="C72" s="309">
        <v>46144</v>
      </c>
      <c r="D72" s="310" t="s">
        <v>311</v>
      </c>
      <c r="E72" s="533">
        <v>57.69</v>
      </c>
      <c r="F72" s="533"/>
      <c r="G72" s="344">
        <f t="shared" si="1"/>
        <v>2244.0799999999849</v>
      </c>
      <c r="H72" s="345"/>
      <c r="I72" s="346">
        <v>1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8</v>
      </c>
      <c r="C73" s="309">
        <v>46144</v>
      </c>
      <c r="D73" s="310" t="s">
        <v>311</v>
      </c>
      <c r="E73" s="533">
        <v>6.37</v>
      </c>
      <c r="F73" s="533"/>
      <c r="G73" s="344">
        <f t="shared" si="1"/>
        <v>2301.769999999985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294</v>
      </c>
      <c r="B74" s="341">
        <v>22</v>
      </c>
      <c r="C74" s="309">
        <v>46144</v>
      </c>
      <c r="D74" s="310" t="s">
        <v>379</v>
      </c>
      <c r="E74" s="533">
        <v>6.37</v>
      </c>
      <c r="F74" s="533"/>
      <c r="G74" s="344">
        <f t="shared" si="1"/>
        <v>2308.1399999999849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6</v>
      </c>
      <c r="C75" s="309">
        <v>46144</v>
      </c>
      <c r="D75" s="310" t="s">
        <v>300</v>
      </c>
      <c r="E75" s="533">
        <v>41.51</v>
      </c>
      <c r="F75" s="533"/>
      <c r="G75" s="344">
        <f t="shared" si="1"/>
        <v>2314.5099999999848</v>
      </c>
      <c r="H75" s="345"/>
      <c r="I75" s="346">
        <v>1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7</v>
      </c>
      <c r="C76" s="309">
        <v>46144</v>
      </c>
      <c r="D76" s="310" t="s">
        <v>849</v>
      </c>
      <c r="E76" s="533">
        <v>74.53</v>
      </c>
      <c r="F76" s="533"/>
      <c r="G76" s="344">
        <f t="shared" si="1"/>
        <v>2356.019999999985</v>
      </c>
      <c r="H76" s="345"/>
      <c r="I76" s="346">
        <v>2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1</v>
      </c>
      <c r="C77" s="309">
        <v>46144</v>
      </c>
      <c r="D77" s="310" t="s">
        <v>307</v>
      </c>
      <c r="E77" s="533">
        <v>72.73</v>
      </c>
      <c r="F77" s="533"/>
      <c r="G77" s="344">
        <f t="shared" si="1"/>
        <v>2430.5499999999852</v>
      </c>
      <c r="H77" s="345"/>
      <c r="I77" s="346">
        <v>2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3</v>
      </c>
      <c r="C78" s="309">
        <v>46144</v>
      </c>
      <c r="D78" s="310" t="s">
        <v>352</v>
      </c>
      <c r="E78" s="533">
        <v>25</v>
      </c>
      <c r="F78" s="533"/>
      <c r="G78" s="344">
        <f t="shared" si="1"/>
        <v>2503.2799999999852</v>
      </c>
      <c r="H78" s="345"/>
      <c r="I78" s="346">
        <v>2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287</v>
      </c>
      <c r="B79" s="341" t="s">
        <v>287</v>
      </c>
      <c r="C79" s="309">
        <v>46144</v>
      </c>
      <c r="D79" s="310" t="s">
        <v>500</v>
      </c>
      <c r="E79" s="533">
        <v>121.4</v>
      </c>
      <c r="F79" s="533">
        <v>121.4</v>
      </c>
      <c r="G79" s="344">
        <f t="shared" si="1"/>
        <v>2528.2799999999852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3</v>
      </c>
      <c r="C80" s="309">
        <v>46144</v>
      </c>
      <c r="D80" s="310" t="s">
        <v>352</v>
      </c>
      <c r="E80" s="533">
        <v>9.73</v>
      </c>
      <c r="F80" s="533"/>
      <c r="G80" s="344">
        <f t="shared" si="1"/>
        <v>2528.2799999999852</v>
      </c>
      <c r="H80" s="345"/>
      <c r="I80" s="346">
        <v>1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2</v>
      </c>
      <c r="C81" s="309">
        <v>46143</v>
      </c>
      <c r="D81" s="310" t="s">
        <v>362</v>
      </c>
      <c r="E81" s="533">
        <v>8.9700000000000006</v>
      </c>
      <c r="F81" s="533"/>
      <c r="G81" s="344">
        <f t="shared" si="1"/>
        <v>2538.0099999999852</v>
      </c>
      <c r="H81" s="345"/>
      <c r="I81" s="346">
        <v>1</v>
      </c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s="580" customFormat="1" ht="12" customHeight="1" x14ac:dyDescent="0.3">
      <c r="A82" s="570" t="s">
        <v>284</v>
      </c>
      <c r="B82" s="571">
        <v>37</v>
      </c>
      <c r="C82" s="572">
        <v>46142</v>
      </c>
      <c r="D82" s="573" t="s">
        <v>285</v>
      </c>
      <c r="E82" s="574">
        <v>5616.82</v>
      </c>
      <c r="F82" s="574"/>
      <c r="G82" s="575">
        <f t="shared" si="1"/>
        <v>2546.979999999985</v>
      </c>
      <c r="H82" s="576"/>
      <c r="I82" s="577"/>
      <c r="J82" s="578"/>
      <c r="K82" s="579"/>
      <c r="L82" s="578"/>
      <c r="M82" s="579"/>
      <c r="N82" s="578"/>
      <c r="O82" s="579"/>
      <c r="P82" s="578"/>
      <c r="Q82" s="579"/>
      <c r="R82" s="578"/>
      <c r="S82" s="579"/>
      <c r="T82" s="578"/>
    </row>
    <row r="83" spans="1:20" ht="12" customHeight="1" x14ac:dyDescent="0.3">
      <c r="A83" s="340" t="s">
        <v>286</v>
      </c>
      <c r="B83" s="341">
        <v>25</v>
      </c>
      <c r="C83" s="309">
        <v>46142</v>
      </c>
      <c r="D83" s="309" t="s">
        <v>204</v>
      </c>
      <c r="E83" s="342">
        <v>350</v>
      </c>
      <c r="F83" s="342"/>
      <c r="G83" s="344">
        <f t="shared" ref="G83:G84" si="2">G84-E83+F83</f>
        <v>8163.7999999999847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286</v>
      </c>
      <c r="B84" s="341">
        <v>26</v>
      </c>
      <c r="C84" s="309">
        <v>46142</v>
      </c>
      <c r="D84" s="309" t="s">
        <v>205</v>
      </c>
      <c r="E84" s="342">
        <v>320</v>
      </c>
      <c r="F84" s="342"/>
      <c r="G84" s="344">
        <f t="shared" si="2"/>
        <v>8513.7999999999847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286</v>
      </c>
      <c r="B85" s="341">
        <v>27</v>
      </c>
      <c r="C85" s="309">
        <v>46142</v>
      </c>
      <c r="D85" s="309" t="s">
        <v>206</v>
      </c>
      <c r="E85" s="342">
        <v>25</v>
      </c>
      <c r="F85" s="342"/>
      <c r="G85" s="344">
        <f t="shared" ref="G85:G336" si="3">G86-E85+F85</f>
        <v>8833.7999999999847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286</v>
      </c>
      <c r="B86" s="341">
        <v>28</v>
      </c>
      <c r="C86" s="309">
        <v>46142</v>
      </c>
      <c r="D86" s="309" t="s">
        <v>207</v>
      </c>
      <c r="E86" s="342">
        <v>25</v>
      </c>
      <c r="F86" s="342"/>
      <c r="G86" s="344">
        <f t="shared" si="3"/>
        <v>8858.7999999999847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286</v>
      </c>
      <c r="B87" s="341">
        <v>29</v>
      </c>
      <c r="C87" s="309">
        <v>46142</v>
      </c>
      <c r="D87" s="309" t="s">
        <v>208</v>
      </c>
      <c r="E87" s="342">
        <v>45</v>
      </c>
      <c r="F87" s="342"/>
      <c r="G87" s="344">
        <f t="shared" si="3"/>
        <v>8883.7999999999847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30</v>
      </c>
      <c r="C88" s="309">
        <v>46142</v>
      </c>
      <c r="D88" s="309" t="s">
        <v>209</v>
      </c>
      <c r="E88" s="342">
        <v>400</v>
      </c>
      <c r="F88" s="342"/>
      <c r="G88" s="344">
        <f t="shared" si="3"/>
        <v>8928.7999999999847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31</v>
      </c>
      <c r="C89" s="309">
        <v>46142</v>
      </c>
      <c r="D89" s="309" t="s">
        <v>210</v>
      </c>
      <c r="E89" s="342">
        <v>375</v>
      </c>
      <c r="F89" s="342"/>
      <c r="G89" s="344">
        <f t="shared" si="3"/>
        <v>9328.7999999999847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32</v>
      </c>
      <c r="C90" s="309">
        <v>46142</v>
      </c>
      <c r="D90" s="309" t="s">
        <v>211</v>
      </c>
      <c r="E90" s="342">
        <v>100</v>
      </c>
      <c r="F90" s="342"/>
      <c r="G90" s="344">
        <f t="shared" si="3"/>
        <v>9703.7999999999847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33</v>
      </c>
      <c r="C91" s="309">
        <v>46142</v>
      </c>
      <c r="D91" s="309" t="s">
        <v>212</v>
      </c>
      <c r="E91" s="342">
        <v>85</v>
      </c>
      <c r="F91" s="342"/>
      <c r="G91" s="344">
        <f t="shared" si="3"/>
        <v>9803.7999999999847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34</v>
      </c>
      <c r="C92" s="309">
        <v>46142</v>
      </c>
      <c r="D92" s="309" t="s">
        <v>213</v>
      </c>
      <c r="E92" s="342">
        <v>230</v>
      </c>
      <c r="F92" s="342"/>
      <c r="G92" s="344">
        <f t="shared" si="3"/>
        <v>9888.7999999999847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286</v>
      </c>
      <c r="B93" s="341">
        <v>35</v>
      </c>
      <c r="C93" s="309">
        <v>46142</v>
      </c>
      <c r="D93" s="309" t="s">
        <v>214</v>
      </c>
      <c r="E93" s="342">
        <v>45</v>
      </c>
      <c r="F93" s="342"/>
      <c r="G93" s="344">
        <f t="shared" si="3"/>
        <v>10118.799999999985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287</v>
      </c>
      <c r="B94" s="341" t="s">
        <v>287</v>
      </c>
      <c r="C94" s="309">
        <v>46142</v>
      </c>
      <c r="D94" s="310" t="s">
        <v>288</v>
      </c>
      <c r="E94" s="342">
        <v>185.64</v>
      </c>
      <c r="F94" s="342">
        <v>185.64</v>
      </c>
      <c r="G94" s="344">
        <f t="shared" si="3"/>
        <v>10163.799999999985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6</v>
      </c>
      <c r="C95" s="309">
        <v>46142</v>
      </c>
      <c r="D95" s="310" t="s">
        <v>290</v>
      </c>
      <c r="E95" s="342">
        <v>30</v>
      </c>
      <c r="F95" s="342"/>
      <c r="G95" s="344">
        <f t="shared" si="3"/>
        <v>10163.799999999985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291</v>
      </c>
      <c r="B96" s="341">
        <v>39</v>
      </c>
      <c r="C96" s="309">
        <v>46142</v>
      </c>
      <c r="D96" s="310" t="s">
        <v>292</v>
      </c>
      <c r="E96" s="342"/>
      <c r="F96" s="342">
        <v>2763.78</v>
      </c>
      <c r="G96" s="344">
        <f t="shared" si="3"/>
        <v>10193.799999999985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291</v>
      </c>
      <c r="B97" s="341">
        <v>38</v>
      </c>
      <c r="C97" s="309">
        <v>46142</v>
      </c>
      <c r="D97" s="310" t="s">
        <v>293</v>
      </c>
      <c r="E97" s="342"/>
      <c r="F97" s="342">
        <v>4597.82</v>
      </c>
      <c r="G97" s="344">
        <f t="shared" si="3"/>
        <v>7430.019999999985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294</v>
      </c>
      <c r="B98" s="341">
        <v>42</v>
      </c>
      <c r="C98" s="309">
        <v>46142</v>
      </c>
      <c r="D98" s="310" t="s">
        <v>200</v>
      </c>
      <c r="E98" s="342">
        <v>50.92</v>
      </c>
      <c r="F98" s="342"/>
      <c r="G98" s="344">
        <f t="shared" si="3"/>
        <v>2832.1999999999853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294</v>
      </c>
      <c r="B99" s="341">
        <v>43</v>
      </c>
      <c r="C99" s="309">
        <v>46142</v>
      </c>
      <c r="D99" s="310" t="s">
        <v>201</v>
      </c>
      <c r="E99" s="342">
        <v>50.92</v>
      </c>
      <c r="F99" s="342"/>
      <c r="G99" s="344">
        <f t="shared" si="3"/>
        <v>2883.1199999999853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4</v>
      </c>
      <c r="C100" s="309">
        <v>46142</v>
      </c>
      <c r="D100" s="310" t="s">
        <v>295</v>
      </c>
      <c r="E100" s="342">
        <v>35.799999999999997</v>
      </c>
      <c r="F100" s="342"/>
      <c r="G100" s="344">
        <f t="shared" si="3"/>
        <v>2934.0399999999854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294</v>
      </c>
      <c r="B101" s="341">
        <v>10</v>
      </c>
      <c r="C101" s="309">
        <v>46142</v>
      </c>
      <c r="D101" s="310" t="s">
        <v>176</v>
      </c>
      <c r="E101" s="342">
        <v>17.899999999999999</v>
      </c>
      <c r="F101" s="342"/>
      <c r="G101" s="344">
        <f t="shared" si="3"/>
        <v>2969.8399999999856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2</v>
      </c>
      <c r="C102" s="309">
        <v>46142</v>
      </c>
      <c r="D102" s="310" t="s">
        <v>296</v>
      </c>
      <c r="E102" s="342">
        <v>8.7200000000000006</v>
      </c>
      <c r="F102" s="342"/>
      <c r="G102" s="344">
        <f t="shared" si="3"/>
        <v>2987.7399999999857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2</v>
      </c>
      <c r="C103" s="309">
        <v>46142</v>
      </c>
      <c r="D103" s="310" t="s">
        <v>297</v>
      </c>
      <c r="E103" s="342">
        <v>100</v>
      </c>
      <c r="F103" s="342"/>
      <c r="G103" s="344">
        <f t="shared" si="3"/>
        <v>2996.4599999999855</v>
      </c>
      <c r="H103" s="345" t="s">
        <v>298</v>
      </c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5</v>
      </c>
      <c r="C104" s="309">
        <v>46142</v>
      </c>
      <c r="D104" s="310" t="s">
        <v>297</v>
      </c>
      <c r="E104" s="342">
        <v>100</v>
      </c>
      <c r="F104" s="342"/>
      <c r="G104" s="344">
        <f t="shared" si="3"/>
        <v>3096.4599999999855</v>
      </c>
      <c r="H104" s="345" t="s">
        <v>298</v>
      </c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46142</v>
      </c>
      <c r="D105" s="310" t="s">
        <v>297</v>
      </c>
      <c r="E105" s="342">
        <v>100</v>
      </c>
      <c r="F105" s="342"/>
      <c r="G105" s="344">
        <f t="shared" si="3"/>
        <v>3196.4599999999855</v>
      </c>
      <c r="H105" s="345" t="s">
        <v>298</v>
      </c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8</v>
      </c>
      <c r="C106" s="309">
        <v>46142</v>
      </c>
      <c r="D106" s="310" t="s">
        <v>297</v>
      </c>
      <c r="E106" s="342">
        <v>100</v>
      </c>
      <c r="F106" s="342"/>
      <c r="G106" s="344">
        <f t="shared" si="3"/>
        <v>3296.4599999999855</v>
      </c>
      <c r="H106" s="345" t="s">
        <v>298</v>
      </c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41</v>
      </c>
      <c r="C107" s="309">
        <v>46142</v>
      </c>
      <c r="D107" s="310" t="s">
        <v>299</v>
      </c>
      <c r="E107" s="342"/>
      <c r="F107" s="342">
        <v>250</v>
      </c>
      <c r="G107" s="344">
        <f t="shared" si="3"/>
        <v>3396.4599999999855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46142</v>
      </c>
      <c r="D108" s="310" t="s">
        <v>300</v>
      </c>
      <c r="E108" s="342">
        <v>42.44</v>
      </c>
      <c r="F108" s="342"/>
      <c r="G108" s="344">
        <f t="shared" si="3"/>
        <v>3146.4599999999855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300</v>
      </c>
      <c r="E109" s="342">
        <v>24.05</v>
      </c>
      <c r="F109" s="342"/>
      <c r="G109" s="344">
        <f t="shared" si="3"/>
        <v>3188.8999999999855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2</v>
      </c>
      <c r="C110" s="309">
        <v>46141</v>
      </c>
      <c r="D110" s="310" t="s">
        <v>301</v>
      </c>
      <c r="E110" s="342">
        <v>31.8</v>
      </c>
      <c r="F110" s="342"/>
      <c r="G110" s="344">
        <f t="shared" si="3"/>
        <v>3212.9499999999857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6</v>
      </c>
      <c r="C111" s="309">
        <v>46141</v>
      </c>
      <c r="D111" s="310" t="s">
        <v>302</v>
      </c>
      <c r="E111" s="342">
        <v>100</v>
      </c>
      <c r="F111" s="342"/>
      <c r="G111" s="344">
        <f t="shared" si="3"/>
        <v>3244.7499999999859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6</v>
      </c>
      <c r="C112" s="309">
        <v>46141</v>
      </c>
      <c r="D112" s="310" t="s">
        <v>303</v>
      </c>
      <c r="E112" s="342">
        <v>75</v>
      </c>
      <c r="F112" s="342"/>
      <c r="G112" s="344">
        <f t="shared" si="3"/>
        <v>3344.7499999999859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1</v>
      </c>
      <c r="C113" s="309">
        <v>46141</v>
      </c>
      <c r="D113" s="310" t="s">
        <v>304</v>
      </c>
      <c r="E113" s="342">
        <v>52.5</v>
      </c>
      <c r="F113" s="342"/>
      <c r="G113" s="344">
        <f t="shared" si="3"/>
        <v>3419.7499999999859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46141</v>
      </c>
      <c r="D114" s="310" t="s">
        <v>305</v>
      </c>
      <c r="E114" s="342">
        <v>-256</v>
      </c>
      <c r="F114" s="342"/>
      <c r="G114" s="344">
        <f t="shared" si="3"/>
        <v>3472.2499999999859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46140</v>
      </c>
      <c r="D115" s="310" t="s">
        <v>306</v>
      </c>
      <c r="E115" s="342">
        <v>20.38</v>
      </c>
      <c r="F115" s="342"/>
      <c r="G115" s="344">
        <f t="shared" si="3"/>
        <v>3216.2499999999859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46140</v>
      </c>
      <c r="D116" s="310" t="s">
        <v>296</v>
      </c>
      <c r="E116" s="342">
        <v>15.41</v>
      </c>
      <c r="F116" s="342"/>
      <c r="G116" s="344">
        <f t="shared" si="3"/>
        <v>3236.629999999986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4</v>
      </c>
      <c r="C117" s="309">
        <v>46140</v>
      </c>
      <c r="D117" s="310" t="s">
        <v>296</v>
      </c>
      <c r="E117" s="342">
        <v>33.840000000000003</v>
      </c>
      <c r="F117" s="342"/>
      <c r="G117" s="344">
        <f t="shared" si="3"/>
        <v>3252.0399999999859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1</v>
      </c>
      <c r="C118" s="309">
        <v>46140</v>
      </c>
      <c r="D118" s="310" t="s">
        <v>307</v>
      </c>
      <c r="E118" s="342">
        <v>5.3</v>
      </c>
      <c r="F118" s="342"/>
      <c r="G118" s="344">
        <f t="shared" si="3"/>
        <v>3285.879999999986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5</v>
      </c>
      <c r="C119" s="309">
        <v>46140</v>
      </c>
      <c r="D119" s="310" t="s">
        <v>308</v>
      </c>
      <c r="E119" s="342">
        <v>500</v>
      </c>
      <c r="F119" s="342"/>
      <c r="G119" s="344">
        <f t="shared" si="3"/>
        <v>3291.1799999999862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8</v>
      </c>
      <c r="C120" s="309">
        <v>46140</v>
      </c>
      <c r="D120" s="310" t="s">
        <v>309</v>
      </c>
      <c r="E120" s="342">
        <v>47.99</v>
      </c>
      <c r="F120" s="342"/>
      <c r="G120" s="344">
        <f t="shared" si="3"/>
        <v>3791.1799999999862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3</v>
      </c>
      <c r="C121" s="309">
        <v>46139</v>
      </c>
      <c r="D121" s="310" t="s">
        <v>310</v>
      </c>
      <c r="E121" s="342">
        <v>13.11</v>
      </c>
      <c r="F121" s="342"/>
      <c r="G121" s="344">
        <f t="shared" si="3"/>
        <v>3839.169999999986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4</v>
      </c>
      <c r="C122" s="309">
        <v>46139</v>
      </c>
      <c r="D122" s="310" t="s">
        <v>311</v>
      </c>
      <c r="E122" s="342">
        <v>30.54</v>
      </c>
      <c r="F122" s="342"/>
      <c r="G122" s="344">
        <f t="shared" si="3"/>
        <v>3852.2799999999861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46139</v>
      </c>
      <c r="D123" s="310" t="s">
        <v>312</v>
      </c>
      <c r="E123" s="342">
        <v>163.01</v>
      </c>
      <c r="F123" s="342"/>
      <c r="G123" s="344">
        <f t="shared" si="3"/>
        <v>3882.8199999999861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6</v>
      </c>
      <c r="C124" s="309">
        <v>46139</v>
      </c>
      <c r="D124" s="310" t="s">
        <v>313</v>
      </c>
      <c r="E124" s="342">
        <v>54.97</v>
      </c>
      <c r="F124" s="342"/>
      <c r="G124" s="344">
        <f t="shared" si="3"/>
        <v>4045.8299999999858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1</v>
      </c>
      <c r="C125" s="309">
        <v>46139</v>
      </c>
      <c r="D125" s="310" t="s">
        <v>307</v>
      </c>
      <c r="E125" s="342">
        <v>51.28</v>
      </c>
      <c r="F125" s="342"/>
      <c r="G125" s="344">
        <f t="shared" si="3"/>
        <v>4100.7999999999856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46138</v>
      </c>
      <c r="D126" s="310" t="s">
        <v>313</v>
      </c>
      <c r="E126" s="342">
        <v>38.979999999999997</v>
      </c>
      <c r="F126" s="342"/>
      <c r="G126" s="344">
        <f t="shared" si="3"/>
        <v>4152.0799999999854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2</v>
      </c>
      <c r="C127" s="309">
        <v>46138</v>
      </c>
      <c r="D127" s="310" t="s">
        <v>314</v>
      </c>
      <c r="E127" s="342">
        <v>39.83</v>
      </c>
      <c r="F127" s="342"/>
      <c r="G127" s="344">
        <f t="shared" si="3"/>
        <v>4191.0599999999849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8</v>
      </c>
      <c r="C128" s="309">
        <v>46138</v>
      </c>
      <c r="D128" s="310" t="s">
        <v>314</v>
      </c>
      <c r="E128" s="342">
        <v>51.24</v>
      </c>
      <c r="F128" s="342"/>
      <c r="G128" s="344">
        <f t="shared" si="3"/>
        <v>4230.8899999999849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294</v>
      </c>
      <c r="B129" s="341">
        <v>12</v>
      </c>
      <c r="C129" s="309">
        <v>46137</v>
      </c>
      <c r="D129" s="310" t="s">
        <v>315</v>
      </c>
      <c r="E129" s="342">
        <v>214.74</v>
      </c>
      <c r="F129" s="342"/>
      <c r="G129" s="344">
        <f t="shared" si="3"/>
        <v>4282.1299999999846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287</v>
      </c>
      <c r="B130" s="341" t="s">
        <v>287</v>
      </c>
      <c r="C130" s="309">
        <v>46136</v>
      </c>
      <c r="D130" s="310" t="s">
        <v>316</v>
      </c>
      <c r="E130" s="342">
        <v>127.68</v>
      </c>
      <c r="F130" s="342">
        <v>127.68</v>
      </c>
      <c r="G130" s="344">
        <f t="shared" si="3"/>
        <v>4496.8699999999844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8</v>
      </c>
      <c r="C131" s="309">
        <v>46135</v>
      </c>
      <c r="D131" s="310" t="s">
        <v>317</v>
      </c>
      <c r="E131" s="342">
        <v>65</v>
      </c>
      <c r="F131" s="342"/>
      <c r="G131" s="344">
        <f t="shared" si="3"/>
        <v>4496.8699999999844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291</v>
      </c>
      <c r="B132" s="341">
        <v>40</v>
      </c>
      <c r="C132" s="309">
        <v>46134</v>
      </c>
      <c r="D132" s="310" t="s">
        <v>318</v>
      </c>
      <c r="E132" s="342"/>
      <c r="F132" s="342">
        <v>838.69</v>
      </c>
      <c r="G132" s="344">
        <f t="shared" si="3"/>
        <v>4561.8699999999844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2</v>
      </c>
      <c r="C133" s="309">
        <v>46134</v>
      </c>
      <c r="D133" s="310" t="s">
        <v>319</v>
      </c>
      <c r="E133" s="342">
        <v>17.03</v>
      </c>
      <c r="F133" s="342"/>
      <c r="G133" s="344">
        <f t="shared" si="3"/>
        <v>3723.1799999999848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6</v>
      </c>
      <c r="C134" s="309">
        <v>46134</v>
      </c>
      <c r="D134" s="310" t="s">
        <v>313</v>
      </c>
      <c r="E134" s="342">
        <v>51.94</v>
      </c>
      <c r="F134" s="342"/>
      <c r="G134" s="344">
        <f t="shared" si="3"/>
        <v>3740.209999999985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46134</v>
      </c>
      <c r="D135" s="310" t="s">
        <v>307</v>
      </c>
      <c r="E135" s="342">
        <v>226.7</v>
      </c>
      <c r="F135" s="342"/>
      <c r="G135" s="344">
        <f t="shared" si="3"/>
        <v>3792.1499999999851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2</v>
      </c>
      <c r="C136" s="309">
        <v>46133</v>
      </c>
      <c r="D136" s="310" t="s">
        <v>320</v>
      </c>
      <c r="E136" s="342">
        <v>70</v>
      </c>
      <c r="F136" s="342"/>
      <c r="G136" s="344">
        <f t="shared" si="3"/>
        <v>4018.8499999999849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8</v>
      </c>
      <c r="C137" s="309">
        <v>46133</v>
      </c>
      <c r="D137" s="310" t="s">
        <v>321</v>
      </c>
      <c r="E137" s="342">
        <v>14.26</v>
      </c>
      <c r="F137" s="342"/>
      <c r="G137" s="344">
        <f t="shared" si="3"/>
        <v>4088.8499999999849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1</v>
      </c>
      <c r="C138" s="309">
        <v>46133</v>
      </c>
      <c r="D138" s="310" t="s">
        <v>322</v>
      </c>
      <c r="E138" s="342">
        <v>8.51</v>
      </c>
      <c r="F138" s="342"/>
      <c r="G138" s="344">
        <f t="shared" si="3"/>
        <v>4103.1099999999851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5</v>
      </c>
      <c r="C139" s="309">
        <v>46133</v>
      </c>
      <c r="D139" s="310" t="s">
        <v>323</v>
      </c>
      <c r="E139" s="342">
        <v>20</v>
      </c>
      <c r="F139" s="342"/>
      <c r="G139" s="344">
        <f t="shared" si="3"/>
        <v>4111.6199999999853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294</v>
      </c>
      <c r="B140" s="341">
        <v>23</v>
      </c>
      <c r="C140" s="309">
        <v>46133</v>
      </c>
      <c r="D140" s="310" t="s">
        <v>67</v>
      </c>
      <c r="E140" s="342">
        <v>650.88</v>
      </c>
      <c r="F140" s="342"/>
      <c r="G140" s="344">
        <f t="shared" si="3"/>
        <v>4131.6199999999853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6</v>
      </c>
      <c r="C141" s="309">
        <v>46133</v>
      </c>
      <c r="D141" s="310" t="s">
        <v>324</v>
      </c>
      <c r="E141" s="342">
        <v>15</v>
      </c>
      <c r="F141" s="342"/>
      <c r="G141" s="344">
        <f t="shared" si="3"/>
        <v>4782.4999999999854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5</v>
      </c>
      <c r="C142" s="309">
        <v>46133</v>
      </c>
      <c r="D142" s="310" t="s">
        <v>324</v>
      </c>
      <c r="E142" s="342">
        <v>250</v>
      </c>
      <c r="F142" s="342"/>
      <c r="G142" s="344">
        <f t="shared" si="3"/>
        <v>4797.4999999999854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294</v>
      </c>
      <c r="B143" s="341">
        <v>22</v>
      </c>
      <c r="C143" s="309">
        <v>46132</v>
      </c>
      <c r="D143" s="310" t="s">
        <v>325</v>
      </c>
      <c r="E143" s="342">
        <v>20.22</v>
      </c>
      <c r="F143" s="342"/>
      <c r="G143" s="344">
        <f t="shared" si="3"/>
        <v>5047.4999999999854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6</v>
      </c>
      <c r="C144" s="309">
        <v>46132</v>
      </c>
      <c r="D144" s="310" t="s">
        <v>326</v>
      </c>
      <c r="E144" s="342">
        <v>44</v>
      </c>
      <c r="F144" s="342"/>
      <c r="G144" s="344">
        <f t="shared" si="3"/>
        <v>5067.7199999999857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2</v>
      </c>
      <c r="C145" s="309">
        <v>46132</v>
      </c>
      <c r="D145" s="310" t="s">
        <v>327</v>
      </c>
      <c r="E145" s="342">
        <v>12.01</v>
      </c>
      <c r="F145" s="342"/>
      <c r="G145" s="344">
        <f t="shared" si="3"/>
        <v>5111.7199999999857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46132</v>
      </c>
      <c r="D146" s="310" t="s">
        <v>296</v>
      </c>
      <c r="E146" s="342">
        <v>12.21</v>
      </c>
      <c r="F146" s="342"/>
      <c r="G146" s="344">
        <f t="shared" si="3"/>
        <v>5123.7299999999859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46132</v>
      </c>
      <c r="D147" s="310" t="s">
        <v>328</v>
      </c>
      <c r="E147" s="342">
        <v>46.4</v>
      </c>
      <c r="F147" s="342"/>
      <c r="G147" s="344">
        <f t="shared" si="3"/>
        <v>5135.939999999986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2</v>
      </c>
      <c r="C148" s="309">
        <v>46131</v>
      </c>
      <c r="D148" s="310" t="s">
        <v>329</v>
      </c>
      <c r="E148" s="342">
        <v>31.7</v>
      </c>
      <c r="F148" s="342"/>
      <c r="G148" s="344">
        <f t="shared" si="3"/>
        <v>5182.3399999999856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8</v>
      </c>
      <c r="C149" s="309">
        <v>46131</v>
      </c>
      <c r="D149" s="310" t="s">
        <v>330</v>
      </c>
      <c r="E149" s="342">
        <v>11.11</v>
      </c>
      <c r="F149" s="342"/>
      <c r="G149" s="344">
        <f t="shared" si="3"/>
        <v>5214.0399999999854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1</v>
      </c>
      <c r="C150" s="309">
        <v>46131</v>
      </c>
      <c r="D150" s="310" t="s">
        <v>307</v>
      </c>
      <c r="E150" s="342">
        <v>79.16</v>
      </c>
      <c r="F150" s="342"/>
      <c r="G150" s="344">
        <f t="shared" si="3"/>
        <v>5225.1499999999851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294</v>
      </c>
      <c r="B151" s="341">
        <v>22</v>
      </c>
      <c r="C151" s="309">
        <v>46131</v>
      </c>
      <c r="D151" s="310" t="s">
        <v>331</v>
      </c>
      <c r="E151" s="342">
        <v>7.46</v>
      </c>
      <c r="F151" s="342"/>
      <c r="G151" s="344">
        <f t="shared" si="3"/>
        <v>5304.3099999999849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46131</v>
      </c>
      <c r="D152" s="310" t="s">
        <v>300</v>
      </c>
      <c r="E152" s="342">
        <v>13.83</v>
      </c>
      <c r="F152" s="342"/>
      <c r="G152" s="344">
        <f t="shared" si="3"/>
        <v>5311.769999999985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6</v>
      </c>
      <c r="C153" s="309">
        <v>46131</v>
      </c>
      <c r="D153" s="310" t="s">
        <v>300</v>
      </c>
      <c r="E153" s="342">
        <v>30</v>
      </c>
      <c r="F153" s="342"/>
      <c r="G153" s="344">
        <f t="shared" si="3"/>
        <v>5325.5999999999849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46131</v>
      </c>
      <c r="D154" s="310" t="s">
        <v>300</v>
      </c>
      <c r="E154" s="342">
        <v>15.17</v>
      </c>
      <c r="F154" s="342"/>
      <c r="G154" s="344">
        <f t="shared" si="3"/>
        <v>5355.5999999999849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1</v>
      </c>
      <c r="C155" s="309">
        <v>46130</v>
      </c>
      <c r="D155" s="310" t="s">
        <v>332</v>
      </c>
      <c r="E155" s="342">
        <v>75.55</v>
      </c>
      <c r="F155" s="342"/>
      <c r="G155" s="344">
        <f t="shared" si="3"/>
        <v>5370.769999999985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46130</v>
      </c>
      <c r="D156" s="310" t="s">
        <v>333</v>
      </c>
      <c r="E156" s="342">
        <v>26</v>
      </c>
      <c r="F156" s="342"/>
      <c r="G156" s="344">
        <f t="shared" si="3"/>
        <v>5446.3199999999852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1</v>
      </c>
      <c r="C157" s="309">
        <v>46130</v>
      </c>
      <c r="D157" s="310" t="s">
        <v>312</v>
      </c>
      <c r="E157" s="342">
        <v>25.28</v>
      </c>
      <c r="F157" s="342"/>
      <c r="G157" s="344">
        <f t="shared" si="3"/>
        <v>5472.3199999999852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3</v>
      </c>
      <c r="C158" s="309">
        <v>46130</v>
      </c>
      <c r="D158" s="310" t="s">
        <v>296</v>
      </c>
      <c r="E158" s="342">
        <v>7.76</v>
      </c>
      <c r="F158" s="342"/>
      <c r="G158" s="344">
        <f t="shared" si="3"/>
        <v>5497.5999999999849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294</v>
      </c>
      <c r="B159" s="341">
        <v>22</v>
      </c>
      <c r="C159" s="309">
        <v>46130</v>
      </c>
      <c r="D159" s="310" t="s">
        <v>334</v>
      </c>
      <c r="E159" s="342">
        <v>13.84</v>
      </c>
      <c r="F159" s="342"/>
      <c r="G159" s="344">
        <f t="shared" si="3"/>
        <v>5505.3599999999851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287</v>
      </c>
      <c r="B160" s="341" t="s">
        <v>287</v>
      </c>
      <c r="C160" s="309">
        <v>46130</v>
      </c>
      <c r="D160" s="310" t="s">
        <v>335</v>
      </c>
      <c r="E160" s="342">
        <v>578.57000000000005</v>
      </c>
      <c r="F160" s="342">
        <v>578.57000000000005</v>
      </c>
      <c r="G160" s="344">
        <f t="shared" si="3"/>
        <v>5519.1999999999853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46129</v>
      </c>
      <c r="D161" s="310" t="s">
        <v>327</v>
      </c>
      <c r="E161" s="342">
        <v>12.84</v>
      </c>
      <c r="F161" s="342"/>
      <c r="G161" s="344">
        <f t="shared" si="3"/>
        <v>5519.1999999999853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46129</v>
      </c>
      <c r="D162" s="310" t="s">
        <v>336</v>
      </c>
      <c r="E162" s="342">
        <v>59.71</v>
      </c>
      <c r="F162" s="342"/>
      <c r="G162" s="344">
        <f t="shared" si="3"/>
        <v>5532.0399999999854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21</v>
      </c>
      <c r="C163" s="309">
        <v>46129</v>
      </c>
      <c r="D163" s="310" t="s">
        <v>194</v>
      </c>
      <c r="E163" s="342">
        <v>75.599999999999994</v>
      </c>
      <c r="F163" s="342"/>
      <c r="G163" s="344">
        <f t="shared" si="3"/>
        <v>5591.7499999999854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294</v>
      </c>
      <c r="B164" s="341">
        <v>43</v>
      </c>
      <c r="C164" s="309">
        <v>46129</v>
      </c>
      <c r="D164" s="310" t="s">
        <v>337</v>
      </c>
      <c r="E164" s="342">
        <v>22.35</v>
      </c>
      <c r="F164" s="342"/>
      <c r="G164" s="344">
        <f t="shared" si="3"/>
        <v>5667.3499999999858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42</v>
      </c>
      <c r="C165" s="309">
        <v>46129</v>
      </c>
      <c r="D165" s="310" t="s">
        <v>337</v>
      </c>
      <c r="E165" s="342">
        <v>37.25</v>
      </c>
      <c r="F165" s="342"/>
      <c r="G165" s="344">
        <f t="shared" si="3"/>
        <v>5689.6999999999862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8</v>
      </c>
      <c r="C166" s="309">
        <v>46129</v>
      </c>
      <c r="D166" s="310" t="s">
        <v>321</v>
      </c>
      <c r="E166" s="342">
        <v>35.119999999999997</v>
      </c>
      <c r="F166" s="342"/>
      <c r="G166" s="344">
        <f t="shared" si="3"/>
        <v>5726.9499999999862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3</v>
      </c>
      <c r="C167" s="309">
        <v>46129</v>
      </c>
      <c r="D167" s="310" t="s">
        <v>296</v>
      </c>
      <c r="E167" s="342">
        <v>8.7200000000000006</v>
      </c>
      <c r="F167" s="342"/>
      <c r="G167" s="344">
        <f t="shared" si="3"/>
        <v>5762.0699999999861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2</v>
      </c>
      <c r="C168" s="309">
        <v>46129</v>
      </c>
      <c r="D168" s="310" t="s">
        <v>338</v>
      </c>
      <c r="E168" s="342">
        <v>13.21</v>
      </c>
      <c r="F168" s="342"/>
      <c r="G168" s="344">
        <f t="shared" si="3"/>
        <v>5770.7899999999863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17</v>
      </c>
      <c r="C169" s="309">
        <v>46129</v>
      </c>
      <c r="D169" s="310" t="s">
        <v>188</v>
      </c>
      <c r="E169" s="342">
        <v>42.65</v>
      </c>
      <c r="F169" s="342"/>
      <c r="G169" s="344">
        <f t="shared" si="3"/>
        <v>5783.9999999999864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339</v>
      </c>
      <c r="B170" s="341" t="s">
        <v>339</v>
      </c>
      <c r="C170" s="309">
        <v>46129</v>
      </c>
      <c r="D170" s="310" t="s">
        <v>340</v>
      </c>
      <c r="E170" s="342">
        <v>130.31</v>
      </c>
      <c r="F170" s="342"/>
      <c r="G170" s="344">
        <f t="shared" si="3"/>
        <v>5826.649999999986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294</v>
      </c>
      <c r="B171" s="341">
        <v>15</v>
      </c>
      <c r="C171" s="309">
        <v>46129</v>
      </c>
      <c r="D171" s="310" t="s">
        <v>185</v>
      </c>
      <c r="E171" s="342">
        <v>131.22999999999999</v>
      </c>
      <c r="F171" s="342"/>
      <c r="G171" s="344">
        <f t="shared" si="3"/>
        <v>5956.9599999999864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6</v>
      </c>
      <c r="C172" s="309">
        <v>46129</v>
      </c>
      <c r="D172" s="310" t="s">
        <v>341</v>
      </c>
      <c r="E172" s="342">
        <v>210</v>
      </c>
      <c r="F172" s="342"/>
      <c r="G172" s="344">
        <f t="shared" si="3"/>
        <v>6088.189999999986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23</v>
      </c>
      <c r="C173" s="309">
        <v>46129</v>
      </c>
      <c r="D173" s="310" t="s">
        <v>63</v>
      </c>
      <c r="E173" s="342">
        <v>529.46</v>
      </c>
      <c r="F173" s="342"/>
      <c r="G173" s="344">
        <f t="shared" si="3"/>
        <v>6298.189999999986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7</v>
      </c>
      <c r="C174" s="309">
        <v>46129</v>
      </c>
      <c r="D174" s="310" t="s">
        <v>342</v>
      </c>
      <c r="E174" s="342">
        <v>32.78</v>
      </c>
      <c r="F174" s="342"/>
      <c r="G174" s="344">
        <f t="shared" si="3"/>
        <v>6827.649999999986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4</v>
      </c>
      <c r="C175" s="309">
        <v>46128</v>
      </c>
      <c r="D175" s="310" t="s">
        <v>311</v>
      </c>
      <c r="E175" s="342">
        <v>44.41</v>
      </c>
      <c r="F175" s="342"/>
      <c r="G175" s="344">
        <f t="shared" si="3"/>
        <v>6860.4299999999857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294</v>
      </c>
      <c r="B176" s="341">
        <v>16</v>
      </c>
      <c r="C176" s="309">
        <v>46128</v>
      </c>
      <c r="D176" s="310" t="s">
        <v>343</v>
      </c>
      <c r="E176" s="342">
        <v>15</v>
      </c>
      <c r="F176" s="342"/>
      <c r="G176" s="344">
        <f t="shared" si="3"/>
        <v>6904.8399999999856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2</v>
      </c>
      <c r="C177" s="309">
        <v>46128</v>
      </c>
      <c r="D177" s="310" t="s">
        <v>301</v>
      </c>
      <c r="E177" s="342">
        <v>41.95</v>
      </c>
      <c r="F177" s="342"/>
      <c r="G177" s="344">
        <f t="shared" si="3"/>
        <v>6919.8399999999856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5</v>
      </c>
      <c r="C178" s="309">
        <v>46128</v>
      </c>
      <c r="D178" s="310" t="s">
        <v>344</v>
      </c>
      <c r="E178" s="342">
        <v>21.3</v>
      </c>
      <c r="F178" s="342"/>
      <c r="G178" s="344">
        <f t="shared" si="3"/>
        <v>6961.7899999999854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4</v>
      </c>
      <c r="C179" s="309">
        <v>46128</v>
      </c>
      <c r="D179" s="310" t="s">
        <v>296</v>
      </c>
      <c r="E179" s="342">
        <v>70.03</v>
      </c>
      <c r="F179" s="342"/>
      <c r="G179" s="344">
        <f t="shared" si="3"/>
        <v>6983.0899999999856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2</v>
      </c>
      <c r="C180" s="309">
        <v>46128</v>
      </c>
      <c r="D180" s="310" t="s">
        <v>296</v>
      </c>
      <c r="E180" s="342">
        <v>11.48</v>
      </c>
      <c r="F180" s="342"/>
      <c r="G180" s="344">
        <f t="shared" si="3"/>
        <v>7053.1199999999853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6</v>
      </c>
      <c r="C181" s="309">
        <v>46128</v>
      </c>
      <c r="D181" s="310" t="s">
        <v>345</v>
      </c>
      <c r="E181" s="342">
        <v>26.61</v>
      </c>
      <c r="F181" s="342"/>
      <c r="G181" s="344">
        <f t="shared" si="3"/>
        <v>7064.5999999999849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46128</v>
      </c>
      <c r="D182" s="310" t="s">
        <v>346</v>
      </c>
      <c r="E182" s="342">
        <v>42.59</v>
      </c>
      <c r="F182" s="342"/>
      <c r="G182" s="344">
        <f t="shared" si="3"/>
        <v>7091.2099999999846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6</v>
      </c>
      <c r="C183" s="309">
        <v>46128</v>
      </c>
      <c r="D183" s="310" t="s">
        <v>300</v>
      </c>
      <c r="E183" s="342">
        <v>20.58</v>
      </c>
      <c r="F183" s="342"/>
      <c r="G183" s="344">
        <f t="shared" si="3"/>
        <v>7133.7999999999847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294</v>
      </c>
      <c r="B184" s="341">
        <v>11</v>
      </c>
      <c r="C184" s="309">
        <v>46128</v>
      </c>
      <c r="D184" s="310" t="s">
        <v>178</v>
      </c>
      <c r="E184" s="342">
        <v>267.91000000000003</v>
      </c>
      <c r="F184" s="342"/>
      <c r="G184" s="344">
        <f t="shared" si="3"/>
        <v>7154.3799999999846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291</v>
      </c>
      <c r="B185" s="341">
        <v>41</v>
      </c>
      <c r="C185" s="309">
        <v>46128</v>
      </c>
      <c r="D185" s="310" t="s">
        <v>299</v>
      </c>
      <c r="E185" s="342"/>
      <c r="F185" s="342">
        <v>300</v>
      </c>
      <c r="G185" s="344">
        <f t="shared" si="3"/>
        <v>7422.2899999999845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291</v>
      </c>
      <c r="B186" s="341">
        <v>39</v>
      </c>
      <c r="C186" s="309">
        <v>46128</v>
      </c>
      <c r="D186" s="310" t="s">
        <v>292</v>
      </c>
      <c r="E186" s="342"/>
      <c r="F186" s="342">
        <v>2763.78</v>
      </c>
      <c r="G186" s="344">
        <f t="shared" si="3"/>
        <v>7122.2899999999845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287</v>
      </c>
      <c r="B187" s="341" t="s">
        <v>287</v>
      </c>
      <c r="C187" s="309">
        <v>46127</v>
      </c>
      <c r="D187" s="310" t="s">
        <v>347</v>
      </c>
      <c r="E187" s="342">
        <v>93.71</v>
      </c>
      <c r="F187" s="342">
        <v>93.71</v>
      </c>
      <c r="G187" s="344">
        <f t="shared" si="3"/>
        <v>4358.5099999999848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6</v>
      </c>
      <c r="C188" s="309">
        <v>46127</v>
      </c>
      <c r="D188" s="310" t="s">
        <v>348</v>
      </c>
      <c r="E188" s="342">
        <v>27</v>
      </c>
      <c r="F188" s="342"/>
      <c r="G188" s="344">
        <f t="shared" si="3"/>
        <v>4358.5099999999848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291</v>
      </c>
      <c r="B189" s="341">
        <v>38</v>
      </c>
      <c r="C189" s="309">
        <v>46127</v>
      </c>
      <c r="D189" s="310" t="s">
        <v>293</v>
      </c>
      <c r="E189" s="342"/>
      <c r="F189" s="342">
        <v>4597.82</v>
      </c>
      <c r="G189" s="344">
        <f t="shared" si="3"/>
        <v>4385.5099999999848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46127</v>
      </c>
      <c r="D190" s="310" t="s">
        <v>296</v>
      </c>
      <c r="E190" s="342">
        <v>14.67</v>
      </c>
      <c r="F190" s="342"/>
      <c r="G190" s="344">
        <f t="shared" si="3"/>
        <v>-212.31000000001481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46127</v>
      </c>
      <c r="D191" s="310" t="s">
        <v>349</v>
      </c>
      <c r="E191" s="342">
        <v>102.2</v>
      </c>
      <c r="F191" s="342"/>
      <c r="G191" s="344">
        <f t="shared" si="3"/>
        <v>-197.64000000001482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8</v>
      </c>
      <c r="C192" s="309">
        <v>46126</v>
      </c>
      <c r="D192" s="310" t="s">
        <v>321</v>
      </c>
      <c r="E192" s="342">
        <v>15.53</v>
      </c>
      <c r="F192" s="342"/>
      <c r="G192" s="344">
        <f t="shared" si="3"/>
        <v>-95.440000000014805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294</v>
      </c>
      <c r="B193" s="341">
        <v>24</v>
      </c>
      <c r="C193" s="309">
        <v>46126</v>
      </c>
      <c r="D193" s="310" t="s">
        <v>199</v>
      </c>
      <c r="E193" s="342">
        <v>105.33</v>
      </c>
      <c r="F193" s="342"/>
      <c r="G193" s="344">
        <f t="shared" si="3"/>
        <v>-79.910000000014804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46125</v>
      </c>
      <c r="D194" s="310" t="s">
        <v>350</v>
      </c>
      <c r="E194" s="342">
        <v>11.64</v>
      </c>
      <c r="F194" s="342"/>
      <c r="G194" s="344">
        <f t="shared" si="3"/>
        <v>25.419999999985201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1</v>
      </c>
      <c r="C195" s="309">
        <v>46125</v>
      </c>
      <c r="D195" s="310" t="s">
        <v>307</v>
      </c>
      <c r="E195" s="342">
        <v>50.71</v>
      </c>
      <c r="F195" s="342"/>
      <c r="G195" s="344">
        <f t="shared" si="3"/>
        <v>37.059999999985202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2</v>
      </c>
      <c r="C196" s="309">
        <v>46125</v>
      </c>
      <c r="D196" s="310" t="s">
        <v>338</v>
      </c>
      <c r="E196" s="342">
        <v>11.06</v>
      </c>
      <c r="F196" s="342"/>
      <c r="G196" s="344">
        <f t="shared" si="3"/>
        <v>87.769999999985203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4</v>
      </c>
      <c r="C197" s="309">
        <v>46125</v>
      </c>
      <c r="D197" s="310" t="s">
        <v>295</v>
      </c>
      <c r="E197" s="342">
        <v>35.979999999999997</v>
      </c>
      <c r="F197" s="342"/>
      <c r="G197" s="344">
        <f t="shared" si="3"/>
        <v>98.829999999985205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8</v>
      </c>
      <c r="C198" s="309">
        <v>46125</v>
      </c>
      <c r="D198" s="310" t="s">
        <v>351</v>
      </c>
      <c r="E198" s="342">
        <v>7.83</v>
      </c>
      <c r="F198" s="342"/>
      <c r="G198" s="344">
        <f t="shared" si="3"/>
        <v>134.80999999998519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3</v>
      </c>
      <c r="C199" s="309">
        <v>46125</v>
      </c>
      <c r="D199" s="310" t="s">
        <v>352</v>
      </c>
      <c r="E199" s="342">
        <v>4.1900000000000004</v>
      </c>
      <c r="F199" s="342"/>
      <c r="G199" s="344">
        <f t="shared" si="3"/>
        <v>142.63999999998521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8</v>
      </c>
      <c r="C200" s="309">
        <v>46125</v>
      </c>
      <c r="D200" s="310" t="s">
        <v>353</v>
      </c>
      <c r="E200" s="342">
        <v>39.25</v>
      </c>
      <c r="F200" s="342"/>
      <c r="G200" s="344">
        <f t="shared" si="3"/>
        <v>146.8299999999852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287</v>
      </c>
      <c r="B201" s="341" t="s">
        <v>287</v>
      </c>
      <c r="C201" s="309">
        <v>46125</v>
      </c>
      <c r="D201" s="310" t="s">
        <v>354</v>
      </c>
      <c r="E201" s="342">
        <v>318.36</v>
      </c>
      <c r="F201" s="342">
        <v>318.36</v>
      </c>
      <c r="G201" s="344">
        <f t="shared" si="3"/>
        <v>186.0799999999852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294</v>
      </c>
      <c r="B202" s="341">
        <v>19</v>
      </c>
      <c r="C202" s="309">
        <v>46125</v>
      </c>
      <c r="D202" s="310" t="s">
        <v>191</v>
      </c>
      <c r="E202" s="342">
        <v>200</v>
      </c>
      <c r="F202" s="342"/>
      <c r="G202" s="344">
        <f t="shared" si="3"/>
        <v>186.0799999999852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1</v>
      </c>
      <c r="C203" s="309">
        <v>46124</v>
      </c>
      <c r="D203" s="310" t="s">
        <v>304</v>
      </c>
      <c r="E203" s="342">
        <v>136.05000000000001</v>
      </c>
      <c r="F203" s="342"/>
      <c r="G203" s="344">
        <f t="shared" si="3"/>
        <v>386.0799999999852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3</v>
      </c>
      <c r="C204" s="309">
        <v>46124</v>
      </c>
      <c r="D204" s="310" t="s">
        <v>352</v>
      </c>
      <c r="E204" s="342">
        <v>13.09</v>
      </c>
      <c r="F204" s="342"/>
      <c r="G204" s="344">
        <f t="shared" si="3"/>
        <v>522.12999999998522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8</v>
      </c>
      <c r="C205" s="309">
        <v>46124</v>
      </c>
      <c r="D205" s="310" t="s">
        <v>321</v>
      </c>
      <c r="E205" s="342">
        <v>24.47</v>
      </c>
      <c r="F205" s="342"/>
      <c r="G205" s="344">
        <f t="shared" si="3"/>
        <v>535.21999999998525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8</v>
      </c>
      <c r="C206" s="309">
        <v>46124</v>
      </c>
      <c r="D206" s="310" t="s">
        <v>321</v>
      </c>
      <c r="E206" s="342">
        <v>14.29</v>
      </c>
      <c r="F206" s="342"/>
      <c r="G206" s="344">
        <f t="shared" si="3"/>
        <v>559.68999999998528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294</v>
      </c>
      <c r="B207" s="341">
        <v>22</v>
      </c>
      <c r="C207" s="309">
        <v>46124</v>
      </c>
      <c r="D207" s="310" t="s">
        <v>306</v>
      </c>
      <c r="E207" s="342">
        <v>9.57</v>
      </c>
      <c r="F207" s="342"/>
      <c r="G207" s="344">
        <f t="shared" si="3"/>
        <v>573.97999999998524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3</v>
      </c>
      <c r="C208" s="309">
        <v>46124</v>
      </c>
      <c r="D208" s="310" t="s">
        <v>355</v>
      </c>
      <c r="E208" s="342">
        <v>25</v>
      </c>
      <c r="F208" s="342"/>
      <c r="G208" s="344">
        <f t="shared" si="3"/>
        <v>583.54999999998529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294</v>
      </c>
      <c r="B209" s="341">
        <v>22</v>
      </c>
      <c r="C209" s="309">
        <v>46123</v>
      </c>
      <c r="D209" s="310" t="s">
        <v>356</v>
      </c>
      <c r="E209" s="342">
        <v>19.16</v>
      </c>
      <c r="F209" s="342"/>
      <c r="G209" s="344">
        <f t="shared" si="3"/>
        <v>608.54999999998529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46123</v>
      </c>
      <c r="D210" s="310" t="s">
        <v>301</v>
      </c>
      <c r="E210" s="342">
        <v>20.91</v>
      </c>
      <c r="F210" s="342"/>
      <c r="G210" s="344">
        <f t="shared" si="3"/>
        <v>627.70999999998526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2</v>
      </c>
      <c r="C211" s="309">
        <v>46123</v>
      </c>
      <c r="D211" s="310" t="s">
        <v>296</v>
      </c>
      <c r="E211" s="342">
        <v>12.44</v>
      </c>
      <c r="F211" s="342"/>
      <c r="G211" s="344">
        <f t="shared" si="3"/>
        <v>648.61999999998523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2</v>
      </c>
      <c r="C212" s="309">
        <v>46123</v>
      </c>
      <c r="D212" s="310" t="s">
        <v>357</v>
      </c>
      <c r="E212" s="342">
        <v>41.34</v>
      </c>
      <c r="F212" s="342"/>
      <c r="G212" s="344">
        <f t="shared" si="3"/>
        <v>661.05999999998528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6</v>
      </c>
      <c r="C213" s="309">
        <v>46122</v>
      </c>
      <c r="D213" s="310" t="s">
        <v>455</v>
      </c>
      <c r="E213" s="342">
        <v>-0.04</v>
      </c>
      <c r="F213" s="342"/>
      <c r="G213" s="344">
        <f t="shared" si="3"/>
        <v>702.39999999998531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5</v>
      </c>
      <c r="C214" s="309">
        <v>46122</v>
      </c>
      <c r="D214" s="310" t="s">
        <v>358</v>
      </c>
      <c r="E214" s="342">
        <v>372</v>
      </c>
      <c r="F214" s="342"/>
      <c r="G214" s="344">
        <f t="shared" si="3"/>
        <v>702.35999999998535</v>
      </c>
      <c r="H214" s="345" t="s">
        <v>298</v>
      </c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2</v>
      </c>
      <c r="C215" s="309">
        <v>46122</v>
      </c>
      <c r="D215" s="310" t="s">
        <v>359</v>
      </c>
      <c r="E215" s="342">
        <v>15.22</v>
      </c>
      <c r="F215" s="342"/>
      <c r="G215" s="344">
        <f t="shared" si="3"/>
        <v>1074.3599999999853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3</v>
      </c>
      <c r="C216" s="309">
        <v>46122</v>
      </c>
      <c r="D216" s="310" t="s">
        <v>296</v>
      </c>
      <c r="E216" s="342">
        <v>9.5500000000000007</v>
      </c>
      <c r="F216" s="342"/>
      <c r="G216" s="344">
        <f t="shared" si="3"/>
        <v>1089.5799999999854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8</v>
      </c>
      <c r="C217" s="309">
        <v>46122</v>
      </c>
      <c r="D217" s="310" t="s">
        <v>360</v>
      </c>
      <c r="E217" s="342">
        <v>52.65</v>
      </c>
      <c r="F217" s="342"/>
      <c r="G217" s="344">
        <f t="shared" si="3"/>
        <v>1099.1299999999853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1</v>
      </c>
      <c r="C218" s="309">
        <v>46122</v>
      </c>
      <c r="D218" s="310" t="s">
        <v>312</v>
      </c>
      <c r="E218" s="342">
        <v>68.989999999999995</v>
      </c>
      <c r="F218" s="342"/>
      <c r="G218" s="344">
        <f t="shared" si="3"/>
        <v>1151.7799999999854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2</v>
      </c>
      <c r="C219" s="309">
        <v>46122</v>
      </c>
      <c r="D219" s="310" t="s">
        <v>327</v>
      </c>
      <c r="E219" s="342">
        <v>17.37</v>
      </c>
      <c r="F219" s="342"/>
      <c r="G219" s="344">
        <f t="shared" si="3"/>
        <v>1220.7699999999854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8</v>
      </c>
      <c r="C220" s="309">
        <v>46121</v>
      </c>
      <c r="D220" s="310" t="s">
        <v>361</v>
      </c>
      <c r="E220" s="342">
        <v>64.42</v>
      </c>
      <c r="F220" s="342"/>
      <c r="G220" s="344">
        <f t="shared" si="3"/>
        <v>1238.1399999999853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46121</v>
      </c>
      <c r="D221" s="310" t="s">
        <v>362</v>
      </c>
      <c r="E221" s="342">
        <v>9.4700000000000006</v>
      </c>
      <c r="F221" s="342"/>
      <c r="G221" s="344">
        <f t="shared" si="3"/>
        <v>1302.5599999999854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5</v>
      </c>
      <c r="C222" s="309">
        <v>46121</v>
      </c>
      <c r="D222" s="310" t="s">
        <v>871</v>
      </c>
      <c r="E222" s="342">
        <v>10.68</v>
      </c>
      <c r="F222" s="342"/>
      <c r="G222" s="344">
        <f t="shared" si="3"/>
        <v>1312.0299999999854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7</v>
      </c>
      <c r="C223" s="309">
        <v>46121</v>
      </c>
      <c r="D223" s="310" t="s">
        <v>363</v>
      </c>
      <c r="E223" s="342">
        <v>68.010000000000005</v>
      </c>
      <c r="F223" s="342"/>
      <c r="G223" s="344">
        <f t="shared" si="3"/>
        <v>1322.7099999999855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4</v>
      </c>
      <c r="C224" s="309">
        <v>46121</v>
      </c>
      <c r="D224" s="310" t="s">
        <v>311</v>
      </c>
      <c r="E224" s="342">
        <v>40.85</v>
      </c>
      <c r="F224" s="342"/>
      <c r="G224" s="344">
        <f t="shared" si="3"/>
        <v>1390.7199999999855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6</v>
      </c>
      <c r="C225" s="309">
        <v>46121</v>
      </c>
      <c r="D225" s="310" t="s">
        <v>364</v>
      </c>
      <c r="E225" s="342">
        <v>25</v>
      </c>
      <c r="F225" s="342"/>
      <c r="G225" s="344">
        <f t="shared" si="3"/>
        <v>1431.5699999999854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294</v>
      </c>
      <c r="B226" s="341">
        <v>18</v>
      </c>
      <c r="C226" s="309">
        <v>46120</v>
      </c>
      <c r="D226" s="310" t="s">
        <v>365</v>
      </c>
      <c r="E226" s="342">
        <v>400</v>
      </c>
      <c r="F226" s="342"/>
      <c r="G226" s="344">
        <f t="shared" si="3"/>
        <v>1456.5699999999854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339</v>
      </c>
      <c r="B227" s="341" t="s">
        <v>339</v>
      </c>
      <c r="C227" s="309">
        <v>46120</v>
      </c>
      <c r="D227" s="310" t="s">
        <v>182</v>
      </c>
      <c r="E227" s="342">
        <v>44.96</v>
      </c>
      <c r="F227" s="342"/>
      <c r="G227" s="344">
        <f t="shared" si="3"/>
        <v>1856.5699999999854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294</v>
      </c>
      <c r="B228" s="341">
        <v>13</v>
      </c>
      <c r="C228" s="309">
        <v>46120</v>
      </c>
      <c r="D228" s="310" t="s">
        <v>182</v>
      </c>
      <c r="E228" s="342">
        <v>104.98</v>
      </c>
      <c r="F228" s="342"/>
      <c r="G228" s="344">
        <f t="shared" si="3"/>
        <v>1901.5299999999854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46120</v>
      </c>
      <c r="D229" s="310" t="s">
        <v>296</v>
      </c>
      <c r="E229" s="342">
        <v>13.8</v>
      </c>
      <c r="F229" s="342"/>
      <c r="G229" s="344">
        <f t="shared" si="3"/>
        <v>2006.5099999999854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4</v>
      </c>
      <c r="C230" s="309">
        <v>46120</v>
      </c>
      <c r="D230" s="310" t="s">
        <v>295</v>
      </c>
      <c r="E230" s="342">
        <v>37.92</v>
      </c>
      <c r="F230" s="342"/>
      <c r="G230" s="344">
        <f t="shared" si="3"/>
        <v>2020.3099999999854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6</v>
      </c>
      <c r="C231" s="309">
        <v>46120</v>
      </c>
      <c r="D231" s="310" t="s">
        <v>300</v>
      </c>
      <c r="E231" s="342">
        <v>56.68</v>
      </c>
      <c r="F231" s="342"/>
      <c r="G231" s="344">
        <f t="shared" si="3"/>
        <v>2058.2299999999855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6</v>
      </c>
      <c r="C232" s="309">
        <v>46120</v>
      </c>
      <c r="D232" s="310" t="s">
        <v>366</v>
      </c>
      <c r="E232" s="342">
        <v>29.26</v>
      </c>
      <c r="F232" s="342"/>
      <c r="G232" s="344">
        <f t="shared" si="3"/>
        <v>2114.9099999999853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294</v>
      </c>
      <c r="B233" s="341">
        <v>9</v>
      </c>
      <c r="C233" s="309">
        <v>46119</v>
      </c>
      <c r="D233" s="310" t="s">
        <v>58</v>
      </c>
      <c r="E233" s="342">
        <v>1281.53</v>
      </c>
      <c r="F233" s="342"/>
      <c r="G233" s="344">
        <f t="shared" si="3"/>
        <v>2144.1699999999855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46119</v>
      </c>
      <c r="D234" s="310" t="s">
        <v>367</v>
      </c>
      <c r="E234" s="342">
        <v>25.84</v>
      </c>
      <c r="F234" s="342"/>
      <c r="G234" s="344">
        <f t="shared" si="3"/>
        <v>3425.6999999999853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8</v>
      </c>
      <c r="C235" s="309">
        <v>46119</v>
      </c>
      <c r="D235" s="310" t="s">
        <v>321</v>
      </c>
      <c r="E235" s="342">
        <v>12.05</v>
      </c>
      <c r="F235" s="342"/>
      <c r="G235" s="344">
        <f t="shared" si="3"/>
        <v>3451.5399999999854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4</v>
      </c>
      <c r="C236" s="309">
        <v>46119</v>
      </c>
      <c r="D236" s="310" t="s">
        <v>338</v>
      </c>
      <c r="E236" s="342">
        <v>82.04</v>
      </c>
      <c r="F236" s="342"/>
      <c r="G236" s="344">
        <f t="shared" si="3"/>
        <v>3463.5899999999856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2</v>
      </c>
      <c r="C237" s="309">
        <v>46119</v>
      </c>
      <c r="D237" s="310" t="s">
        <v>368</v>
      </c>
      <c r="E237" s="342">
        <v>22.92</v>
      </c>
      <c r="F237" s="342"/>
      <c r="G237" s="344">
        <f t="shared" si="3"/>
        <v>3545.6299999999856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5</v>
      </c>
      <c r="C238" s="309">
        <v>46118</v>
      </c>
      <c r="D238" s="310" t="s">
        <v>369</v>
      </c>
      <c r="E238" s="342">
        <v>400</v>
      </c>
      <c r="F238" s="342"/>
      <c r="G238" s="344">
        <f t="shared" si="3"/>
        <v>3568.5499999999856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14</v>
      </c>
      <c r="C239" s="309">
        <v>46118</v>
      </c>
      <c r="D239" s="310" t="s">
        <v>370</v>
      </c>
      <c r="E239" s="342">
        <v>66.67</v>
      </c>
      <c r="F239" s="342"/>
      <c r="G239" s="344">
        <f t="shared" si="3"/>
        <v>3968.5499999999856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294</v>
      </c>
      <c r="B240" s="341">
        <v>14</v>
      </c>
      <c r="C240" s="309">
        <v>46118</v>
      </c>
      <c r="D240" s="310" t="s">
        <v>371</v>
      </c>
      <c r="E240" s="342">
        <v>70.25</v>
      </c>
      <c r="F240" s="342"/>
      <c r="G240" s="344">
        <f t="shared" si="3"/>
        <v>4035.2199999999857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1</v>
      </c>
      <c r="C241" s="309">
        <v>46117</v>
      </c>
      <c r="D241" s="310" t="s">
        <v>372</v>
      </c>
      <c r="E241" s="342">
        <v>25.6</v>
      </c>
      <c r="F241" s="342"/>
      <c r="G241" s="344">
        <f t="shared" si="3"/>
        <v>4105.4699999999857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8</v>
      </c>
      <c r="C242" s="309">
        <v>46117</v>
      </c>
      <c r="D242" s="310" t="s">
        <v>321</v>
      </c>
      <c r="E242" s="342">
        <v>8.56</v>
      </c>
      <c r="F242" s="342"/>
      <c r="G242" s="344">
        <f t="shared" si="3"/>
        <v>4131.0699999999861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46117</v>
      </c>
      <c r="D243" s="310" t="s">
        <v>373</v>
      </c>
      <c r="E243" s="342">
        <v>301.67</v>
      </c>
      <c r="F243" s="342"/>
      <c r="G243" s="344">
        <f t="shared" si="3"/>
        <v>4139.6299999999865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1</v>
      </c>
      <c r="C244" s="309">
        <v>46116</v>
      </c>
      <c r="D244" s="310" t="s">
        <v>307</v>
      </c>
      <c r="E244" s="342">
        <v>176.85</v>
      </c>
      <c r="F244" s="342"/>
      <c r="G244" s="344">
        <f t="shared" si="3"/>
        <v>4441.2999999999865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1</v>
      </c>
      <c r="C245" s="309">
        <v>46116</v>
      </c>
      <c r="D245" s="310" t="s">
        <v>312</v>
      </c>
      <c r="E245" s="342">
        <v>139.34</v>
      </c>
      <c r="F245" s="342"/>
      <c r="G245" s="344">
        <f t="shared" si="3"/>
        <v>4618.1499999999869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294</v>
      </c>
      <c r="B246" s="341">
        <v>17</v>
      </c>
      <c r="C246" s="309">
        <v>46116</v>
      </c>
      <c r="D246" s="310" t="s">
        <v>374</v>
      </c>
      <c r="E246" s="342">
        <v>99</v>
      </c>
      <c r="F246" s="342"/>
      <c r="G246" s="344">
        <f t="shared" si="3"/>
        <v>4757.489999999987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2</v>
      </c>
      <c r="C247" s="309">
        <v>46116</v>
      </c>
      <c r="D247" s="310" t="s">
        <v>375</v>
      </c>
      <c r="E247" s="342">
        <v>34</v>
      </c>
      <c r="F247" s="342"/>
      <c r="G247" s="344">
        <f t="shared" si="3"/>
        <v>4856.489999999987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3</v>
      </c>
      <c r="C248" s="309">
        <v>46116</v>
      </c>
      <c r="D248" s="310" t="s">
        <v>352</v>
      </c>
      <c r="E248" s="342">
        <v>10.24</v>
      </c>
      <c r="F248" s="342"/>
      <c r="G248" s="344">
        <f t="shared" si="3"/>
        <v>4890.489999999987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7</v>
      </c>
      <c r="C249" s="309">
        <v>46115</v>
      </c>
      <c r="D249" s="310" t="s">
        <v>376</v>
      </c>
      <c r="E249" s="342">
        <v>100</v>
      </c>
      <c r="F249" s="342"/>
      <c r="G249" s="344">
        <f t="shared" si="3"/>
        <v>4900.7299999999868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6</v>
      </c>
      <c r="C250" s="309">
        <v>46115</v>
      </c>
      <c r="D250" s="310" t="s">
        <v>300</v>
      </c>
      <c r="E250" s="342">
        <v>7.68</v>
      </c>
      <c r="F250" s="342"/>
      <c r="G250" s="344">
        <f t="shared" si="3"/>
        <v>5000.7299999999868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46115</v>
      </c>
      <c r="D251" s="310" t="s">
        <v>296</v>
      </c>
      <c r="E251" s="342">
        <v>8.7200000000000006</v>
      </c>
      <c r="F251" s="342"/>
      <c r="G251" s="344">
        <f t="shared" si="3"/>
        <v>5008.4099999999871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46114</v>
      </c>
      <c r="D252" s="310" t="s">
        <v>377</v>
      </c>
      <c r="E252" s="342">
        <v>81.739999999999995</v>
      </c>
      <c r="F252" s="342"/>
      <c r="G252" s="344">
        <f t="shared" si="3"/>
        <v>5017.1299999999874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284</v>
      </c>
      <c r="B253" s="341">
        <v>36</v>
      </c>
      <c r="C253" s="309">
        <v>46114</v>
      </c>
      <c r="D253" s="310" t="s">
        <v>378</v>
      </c>
      <c r="E253" s="342">
        <v>50</v>
      </c>
      <c r="F253" s="342"/>
      <c r="G253" s="344">
        <f t="shared" si="3"/>
        <v>5098.8699999999872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294</v>
      </c>
      <c r="B254" s="341">
        <v>22</v>
      </c>
      <c r="C254" s="309">
        <v>46114</v>
      </c>
      <c r="D254" s="310" t="s">
        <v>379</v>
      </c>
      <c r="E254" s="342">
        <v>6.37</v>
      </c>
      <c r="F254" s="342"/>
      <c r="G254" s="344">
        <f t="shared" si="3"/>
        <v>5148.8699999999872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2</v>
      </c>
      <c r="C255" s="309">
        <v>46114</v>
      </c>
      <c r="D255" s="310" t="s">
        <v>329</v>
      </c>
      <c r="E255" s="342">
        <v>55.22</v>
      </c>
      <c r="F255" s="342"/>
      <c r="G255" s="344">
        <f t="shared" si="3"/>
        <v>5155.239999999987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46114</v>
      </c>
      <c r="D256" s="310" t="s">
        <v>321</v>
      </c>
      <c r="E256" s="342">
        <v>8.5</v>
      </c>
      <c r="F256" s="342"/>
      <c r="G256" s="344">
        <f t="shared" si="3"/>
        <v>5210.4599999999873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4</v>
      </c>
      <c r="C257" s="309">
        <v>46114</v>
      </c>
      <c r="D257" s="310" t="s">
        <v>338</v>
      </c>
      <c r="E257" s="342">
        <v>38.99</v>
      </c>
      <c r="F257" s="342"/>
      <c r="G257" s="344">
        <f t="shared" si="3"/>
        <v>5218.9599999999873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291</v>
      </c>
      <c r="B258" s="341">
        <v>39</v>
      </c>
      <c r="C258" s="309">
        <v>46113</v>
      </c>
      <c r="D258" s="310" t="s">
        <v>292</v>
      </c>
      <c r="E258" s="342"/>
      <c r="F258" s="342">
        <v>2763.78</v>
      </c>
      <c r="G258" s="344">
        <f t="shared" si="3"/>
        <v>5257.9499999999871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4</v>
      </c>
      <c r="C259" s="309">
        <v>46113</v>
      </c>
      <c r="D259" s="310" t="s">
        <v>296</v>
      </c>
      <c r="E259" s="342">
        <v>36.090000000000003</v>
      </c>
      <c r="F259" s="342"/>
      <c r="G259" s="344">
        <f t="shared" si="3"/>
        <v>2494.1699999999869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4</v>
      </c>
      <c r="C260" s="309">
        <v>46113</v>
      </c>
      <c r="D260" s="310" t="s">
        <v>311</v>
      </c>
      <c r="E260" s="342">
        <v>80</v>
      </c>
      <c r="F260" s="342"/>
      <c r="G260" s="344">
        <f t="shared" si="3"/>
        <v>2530.259999999987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7</v>
      </c>
      <c r="C261" s="309">
        <v>46113</v>
      </c>
      <c r="D261" s="310" t="s">
        <v>322</v>
      </c>
      <c r="E261" s="342">
        <v>47.84</v>
      </c>
      <c r="F261" s="342"/>
      <c r="G261" s="344">
        <f t="shared" si="3"/>
        <v>2610.259999999987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7</v>
      </c>
      <c r="C262" s="309">
        <v>46113</v>
      </c>
      <c r="D262" s="310" t="s">
        <v>322</v>
      </c>
      <c r="E262" s="342">
        <v>21.25</v>
      </c>
      <c r="F262" s="342"/>
      <c r="G262" s="344">
        <f t="shared" si="3"/>
        <v>2658.0999999999872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2</v>
      </c>
      <c r="C263" s="309">
        <v>46113</v>
      </c>
      <c r="D263" s="310" t="s">
        <v>380</v>
      </c>
      <c r="E263" s="342">
        <v>42.9</v>
      </c>
      <c r="F263" s="342"/>
      <c r="G263" s="344">
        <f t="shared" si="3"/>
        <v>2679.3499999999872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284</v>
      </c>
      <c r="B264" s="341">
        <v>37</v>
      </c>
      <c r="C264" s="309">
        <v>46112</v>
      </c>
      <c r="D264" s="310" t="s">
        <v>381</v>
      </c>
      <c r="E264" s="342">
        <v>4309.58</v>
      </c>
      <c r="F264" s="342"/>
      <c r="G264" s="344">
        <f t="shared" si="3"/>
        <v>2722.2499999999873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286</v>
      </c>
      <c r="B265" s="341">
        <v>25</v>
      </c>
      <c r="C265" s="309">
        <v>46112</v>
      </c>
      <c r="D265" s="309" t="s">
        <v>204</v>
      </c>
      <c r="E265" s="342">
        <v>350</v>
      </c>
      <c r="F265" s="342"/>
      <c r="G265" s="344">
        <f t="shared" si="3"/>
        <v>7031.8299999999872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286</v>
      </c>
      <c r="B266" s="341">
        <v>26</v>
      </c>
      <c r="C266" s="309">
        <v>46112</v>
      </c>
      <c r="D266" s="309" t="s">
        <v>205</v>
      </c>
      <c r="E266" s="342">
        <v>320</v>
      </c>
      <c r="F266" s="342"/>
      <c r="G266" s="344">
        <f t="shared" si="3"/>
        <v>7381.8299999999872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286</v>
      </c>
      <c r="B267" s="341">
        <v>27</v>
      </c>
      <c r="C267" s="309">
        <v>46112</v>
      </c>
      <c r="D267" s="309" t="s">
        <v>206</v>
      </c>
      <c r="E267" s="342">
        <v>25</v>
      </c>
      <c r="F267" s="342"/>
      <c r="G267" s="344">
        <f t="shared" si="3"/>
        <v>7701.8299999999872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286</v>
      </c>
      <c r="B268" s="341">
        <v>28</v>
      </c>
      <c r="C268" s="309">
        <v>46112</v>
      </c>
      <c r="D268" s="309" t="s">
        <v>207</v>
      </c>
      <c r="E268" s="342">
        <v>25</v>
      </c>
      <c r="F268" s="342"/>
      <c r="G268" s="344">
        <f t="shared" si="3"/>
        <v>7726.8299999999872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29</v>
      </c>
      <c r="C269" s="309">
        <v>46112</v>
      </c>
      <c r="D269" s="309" t="s">
        <v>208</v>
      </c>
      <c r="E269" s="342">
        <v>45</v>
      </c>
      <c r="F269" s="342"/>
      <c r="G269" s="344">
        <f t="shared" si="3"/>
        <v>7751.8299999999872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30</v>
      </c>
      <c r="C270" s="309">
        <v>46112</v>
      </c>
      <c r="D270" s="309" t="s">
        <v>209</v>
      </c>
      <c r="E270" s="342">
        <v>400</v>
      </c>
      <c r="F270" s="342"/>
      <c r="G270" s="344">
        <f t="shared" si="3"/>
        <v>7796.8299999999872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31</v>
      </c>
      <c r="C271" s="309">
        <v>46112</v>
      </c>
      <c r="D271" s="309" t="s">
        <v>210</v>
      </c>
      <c r="E271" s="342">
        <v>375</v>
      </c>
      <c r="F271" s="342"/>
      <c r="G271" s="344">
        <f t="shared" si="3"/>
        <v>8196.8299999999872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32</v>
      </c>
      <c r="C272" s="309">
        <v>46112</v>
      </c>
      <c r="D272" s="309" t="s">
        <v>211</v>
      </c>
      <c r="E272" s="342">
        <v>100</v>
      </c>
      <c r="F272" s="342"/>
      <c r="G272" s="344">
        <f t="shared" si="3"/>
        <v>8571.8299999999872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33</v>
      </c>
      <c r="C273" s="309">
        <v>46112</v>
      </c>
      <c r="D273" s="309" t="s">
        <v>212</v>
      </c>
      <c r="E273" s="342">
        <v>85</v>
      </c>
      <c r="F273" s="342"/>
      <c r="G273" s="344">
        <f t="shared" si="3"/>
        <v>8671.8299999999872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34</v>
      </c>
      <c r="C274" s="309">
        <v>46112</v>
      </c>
      <c r="D274" s="309" t="s">
        <v>213</v>
      </c>
      <c r="E274" s="342">
        <v>230</v>
      </c>
      <c r="F274" s="342"/>
      <c r="G274" s="344">
        <f t="shared" si="3"/>
        <v>8756.8299999999872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35</v>
      </c>
      <c r="C275" s="309">
        <v>46112</v>
      </c>
      <c r="D275" s="309" t="s">
        <v>214</v>
      </c>
      <c r="E275" s="342">
        <v>45</v>
      </c>
      <c r="F275" s="342"/>
      <c r="G275" s="344">
        <f t="shared" si="3"/>
        <v>8986.8299999999872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6</v>
      </c>
      <c r="C276" s="309">
        <v>46112</v>
      </c>
      <c r="D276" s="309" t="s">
        <v>382</v>
      </c>
      <c r="E276" s="342">
        <v>40</v>
      </c>
      <c r="F276" s="342"/>
      <c r="G276" s="344">
        <f t="shared" si="3"/>
        <v>9031.8299999999872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294</v>
      </c>
      <c r="B277" s="341">
        <v>42</v>
      </c>
      <c r="C277" s="309">
        <v>46112</v>
      </c>
      <c r="D277" s="309" t="s">
        <v>200</v>
      </c>
      <c r="E277" s="342">
        <v>59</v>
      </c>
      <c r="F277" s="342"/>
      <c r="G277" s="344">
        <f t="shared" si="3"/>
        <v>9071.8299999999872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294</v>
      </c>
      <c r="B278" s="341">
        <v>43</v>
      </c>
      <c r="C278" s="309">
        <v>46112</v>
      </c>
      <c r="D278" s="309" t="s">
        <v>201</v>
      </c>
      <c r="E278" s="342">
        <v>42.84</v>
      </c>
      <c r="F278" s="342"/>
      <c r="G278" s="344">
        <f t="shared" si="3"/>
        <v>9130.8299999999872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6</v>
      </c>
      <c r="C279" s="309">
        <v>46112</v>
      </c>
      <c r="D279" s="309" t="s">
        <v>300</v>
      </c>
      <c r="E279" s="342">
        <v>57.21</v>
      </c>
      <c r="F279" s="342"/>
      <c r="G279" s="344">
        <f t="shared" si="3"/>
        <v>9173.6699999999873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8</v>
      </c>
      <c r="C280" s="309">
        <v>46112</v>
      </c>
      <c r="D280" s="309" t="s">
        <v>296</v>
      </c>
      <c r="E280" s="342">
        <v>11.18</v>
      </c>
      <c r="F280" s="342"/>
      <c r="G280" s="344">
        <f t="shared" si="3"/>
        <v>9230.8799999999865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10</v>
      </c>
      <c r="C281" s="309">
        <v>46112</v>
      </c>
      <c r="D281" s="309" t="s">
        <v>176</v>
      </c>
      <c r="E281" s="342">
        <v>17.899999999999999</v>
      </c>
      <c r="F281" s="342"/>
      <c r="G281" s="344">
        <f t="shared" si="3"/>
        <v>9242.0599999999868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2</v>
      </c>
      <c r="C282" s="309">
        <v>46111</v>
      </c>
      <c r="D282" s="309" t="s">
        <v>338</v>
      </c>
      <c r="E282" s="342">
        <v>23.83</v>
      </c>
      <c r="F282" s="342"/>
      <c r="G282" s="344">
        <f t="shared" si="3"/>
        <v>9259.9599999999864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291</v>
      </c>
      <c r="B283" s="341">
        <v>38</v>
      </c>
      <c r="C283" s="309">
        <v>46111</v>
      </c>
      <c r="D283" s="310" t="s">
        <v>293</v>
      </c>
      <c r="E283" s="342"/>
      <c r="F283" s="342">
        <v>4278.1400000000003</v>
      </c>
      <c r="G283" s="344">
        <f t="shared" si="3"/>
        <v>9283.7899999999863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3</v>
      </c>
      <c r="C284" s="309">
        <v>46111</v>
      </c>
      <c r="D284" s="310" t="s">
        <v>355</v>
      </c>
      <c r="E284" s="342">
        <v>30</v>
      </c>
      <c r="F284" s="342"/>
      <c r="G284" s="344">
        <f t="shared" si="3"/>
        <v>5005.649999999986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6</v>
      </c>
      <c r="C285" s="309">
        <v>46111</v>
      </c>
      <c r="D285" s="310" t="s">
        <v>300</v>
      </c>
      <c r="E285" s="342">
        <v>15.96</v>
      </c>
      <c r="F285" s="342"/>
      <c r="G285" s="344">
        <f t="shared" si="3"/>
        <v>5035.649999999986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3</v>
      </c>
      <c r="C286" s="309">
        <v>46111</v>
      </c>
      <c r="D286" s="310" t="s">
        <v>383</v>
      </c>
      <c r="E286" s="342">
        <v>18.96</v>
      </c>
      <c r="F286" s="342"/>
      <c r="G286" s="344">
        <f t="shared" si="3"/>
        <v>5051.609999999986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1</v>
      </c>
      <c r="C287" s="309">
        <v>46110</v>
      </c>
      <c r="D287" s="310" t="s">
        <v>312</v>
      </c>
      <c r="E287" s="342">
        <v>144.22</v>
      </c>
      <c r="F287" s="342"/>
      <c r="G287" s="344">
        <f t="shared" si="3"/>
        <v>5070.5699999999861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7</v>
      </c>
      <c r="C288" s="309">
        <v>46110</v>
      </c>
      <c r="D288" s="310" t="s">
        <v>384</v>
      </c>
      <c r="E288" s="342">
        <v>181.04</v>
      </c>
      <c r="F288" s="342"/>
      <c r="G288" s="344">
        <f t="shared" si="3"/>
        <v>5214.7899999999863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46110</v>
      </c>
      <c r="D289" s="310" t="s">
        <v>385</v>
      </c>
      <c r="E289" s="342">
        <v>196.9</v>
      </c>
      <c r="F289" s="342"/>
      <c r="G289" s="344">
        <f t="shared" si="3"/>
        <v>5395.8299999999863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3</v>
      </c>
      <c r="C290" s="309">
        <v>46110</v>
      </c>
      <c r="D290" s="310" t="s">
        <v>386</v>
      </c>
      <c r="E290" s="342">
        <v>7.5</v>
      </c>
      <c r="F290" s="342"/>
      <c r="G290" s="344">
        <f t="shared" si="3"/>
        <v>5592.7299999999859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8</v>
      </c>
      <c r="C291" s="309">
        <v>46109</v>
      </c>
      <c r="D291" s="310" t="s">
        <v>321</v>
      </c>
      <c r="E291" s="342">
        <v>11.7</v>
      </c>
      <c r="F291" s="342"/>
      <c r="G291" s="344">
        <f t="shared" si="3"/>
        <v>5600.2299999999859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46109</v>
      </c>
      <c r="D292" s="310" t="s">
        <v>309</v>
      </c>
      <c r="E292" s="342">
        <v>210.76</v>
      </c>
      <c r="F292" s="342"/>
      <c r="G292" s="344">
        <f t="shared" si="3"/>
        <v>5611.9299999999857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4</v>
      </c>
      <c r="C293" s="309">
        <v>46109</v>
      </c>
      <c r="D293" s="310" t="s">
        <v>311</v>
      </c>
      <c r="E293" s="342">
        <v>46.9</v>
      </c>
      <c r="F293" s="342"/>
      <c r="G293" s="344">
        <f t="shared" si="3"/>
        <v>5822.689999999986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1</v>
      </c>
      <c r="C294" s="309">
        <v>46109</v>
      </c>
      <c r="D294" s="310" t="s">
        <v>332</v>
      </c>
      <c r="E294" s="342">
        <v>179.1</v>
      </c>
      <c r="F294" s="342"/>
      <c r="G294" s="344">
        <f t="shared" si="3"/>
        <v>5869.5899999999856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309</v>
      </c>
      <c r="E295" s="342">
        <v>31.97</v>
      </c>
      <c r="F295" s="342"/>
      <c r="G295" s="344">
        <f t="shared" si="3"/>
        <v>6048.689999999986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8</v>
      </c>
      <c r="C296" s="309">
        <v>46109</v>
      </c>
      <c r="D296" s="310" t="s">
        <v>309</v>
      </c>
      <c r="E296" s="342">
        <v>12.19</v>
      </c>
      <c r="F296" s="342"/>
      <c r="G296" s="344">
        <f t="shared" si="3"/>
        <v>6080.6599999999862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291</v>
      </c>
      <c r="B297" s="341">
        <v>41</v>
      </c>
      <c r="C297" s="309">
        <v>46108</v>
      </c>
      <c r="D297" s="310" t="s">
        <v>387</v>
      </c>
      <c r="E297" s="342"/>
      <c r="F297" s="342">
        <v>400</v>
      </c>
      <c r="G297" s="344">
        <f t="shared" si="3"/>
        <v>6092.8499999999858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2</v>
      </c>
      <c r="C298" s="309">
        <v>46108</v>
      </c>
      <c r="D298" s="310" t="s">
        <v>301</v>
      </c>
      <c r="E298" s="342">
        <v>19.5</v>
      </c>
      <c r="F298" s="342"/>
      <c r="G298" s="344">
        <f t="shared" si="3"/>
        <v>5692.8499999999858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2</v>
      </c>
      <c r="C299" s="309">
        <v>46108</v>
      </c>
      <c r="D299" s="310" t="s">
        <v>296</v>
      </c>
      <c r="E299" s="342">
        <v>11.48</v>
      </c>
      <c r="F299" s="342"/>
      <c r="G299" s="344">
        <f t="shared" si="3"/>
        <v>5712.3499999999858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46108</v>
      </c>
      <c r="D300" s="310" t="s">
        <v>338</v>
      </c>
      <c r="E300" s="342">
        <v>11.46</v>
      </c>
      <c r="F300" s="342"/>
      <c r="G300" s="344">
        <f t="shared" si="3"/>
        <v>5723.8299999999854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4</v>
      </c>
      <c r="C301" s="309">
        <v>46108</v>
      </c>
      <c r="D301" s="310" t="s">
        <v>338</v>
      </c>
      <c r="E301" s="342">
        <v>38.21</v>
      </c>
      <c r="F301" s="342"/>
      <c r="G301" s="344">
        <f t="shared" si="3"/>
        <v>5735.2899999999854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46108</v>
      </c>
      <c r="D302" s="310" t="s">
        <v>388</v>
      </c>
      <c r="E302" s="342">
        <v>69.95</v>
      </c>
      <c r="F302" s="342"/>
      <c r="G302" s="344">
        <f t="shared" si="3"/>
        <v>5773.4999999999854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3</v>
      </c>
      <c r="C303" s="309">
        <v>46108</v>
      </c>
      <c r="D303" s="310" t="s">
        <v>352</v>
      </c>
      <c r="E303" s="342">
        <v>10.78</v>
      </c>
      <c r="F303" s="342"/>
      <c r="G303" s="344">
        <f t="shared" si="3"/>
        <v>5843.4499999999853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6</v>
      </c>
      <c r="C304" s="309">
        <v>46108</v>
      </c>
      <c r="D304" s="310" t="s">
        <v>300</v>
      </c>
      <c r="E304" s="342">
        <v>15.84</v>
      </c>
      <c r="F304" s="342"/>
      <c r="G304" s="344">
        <f t="shared" si="3"/>
        <v>5854.229999999985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46108</v>
      </c>
      <c r="D305" s="310" t="s">
        <v>389</v>
      </c>
      <c r="E305" s="342">
        <v>22.48</v>
      </c>
      <c r="F305" s="342"/>
      <c r="G305" s="344">
        <f t="shared" si="3"/>
        <v>5870.0699999999852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46107</v>
      </c>
      <c r="D306" s="310" t="s">
        <v>362</v>
      </c>
      <c r="E306" s="342">
        <v>11.17</v>
      </c>
      <c r="F306" s="342"/>
      <c r="G306" s="344">
        <f t="shared" si="3"/>
        <v>5892.5499999999847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2</v>
      </c>
      <c r="C307" s="309">
        <v>46107</v>
      </c>
      <c r="D307" s="310" t="s">
        <v>390</v>
      </c>
      <c r="E307" s="342">
        <v>14.38</v>
      </c>
      <c r="F307" s="342"/>
      <c r="G307" s="344">
        <f t="shared" si="3"/>
        <v>5903.7199999999848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8</v>
      </c>
      <c r="C308" s="309">
        <v>46107</v>
      </c>
      <c r="D308" s="310" t="s">
        <v>391</v>
      </c>
      <c r="E308" s="342">
        <v>45</v>
      </c>
      <c r="F308" s="342"/>
      <c r="G308" s="344">
        <f t="shared" si="3"/>
        <v>5918.0999999999849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46107</v>
      </c>
      <c r="D309" s="310" t="s">
        <v>327</v>
      </c>
      <c r="E309" s="342">
        <v>9.0299999999999994</v>
      </c>
      <c r="F309" s="342"/>
      <c r="G309" s="344">
        <f t="shared" si="3"/>
        <v>5963.0999999999849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46107</v>
      </c>
      <c r="D310" s="310" t="s">
        <v>301</v>
      </c>
      <c r="E310" s="342">
        <v>30</v>
      </c>
      <c r="F310" s="342"/>
      <c r="G310" s="344">
        <f t="shared" si="3"/>
        <v>5972.1299999999846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6</v>
      </c>
      <c r="C311" s="309">
        <v>46106</v>
      </c>
      <c r="D311" s="310" t="s">
        <v>392</v>
      </c>
      <c r="E311" s="342">
        <v>12</v>
      </c>
      <c r="F311" s="342"/>
      <c r="G311" s="344">
        <f t="shared" si="3"/>
        <v>6002.1299999999846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6</v>
      </c>
      <c r="C312" s="309">
        <v>46106</v>
      </c>
      <c r="D312" s="310" t="s">
        <v>393</v>
      </c>
      <c r="E312" s="342">
        <v>20</v>
      </c>
      <c r="F312" s="342"/>
      <c r="G312" s="344">
        <f t="shared" si="3"/>
        <v>6014.1299999999846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46106</v>
      </c>
      <c r="D313" s="310" t="s">
        <v>296</v>
      </c>
      <c r="E313" s="342">
        <v>21.05</v>
      </c>
      <c r="F313" s="342"/>
      <c r="G313" s="344">
        <f t="shared" si="3"/>
        <v>6034.1299999999846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4</v>
      </c>
      <c r="C314" s="309">
        <v>46106</v>
      </c>
      <c r="D314" s="310" t="s">
        <v>296</v>
      </c>
      <c r="E314" s="342">
        <v>38.58</v>
      </c>
      <c r="F314" s="342"/>
      <c r="G314" s="344">
        <f t="shared" si="3"/>
        <v>6055.1799999999848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294</v>
      </c>
      <c r="B315" s="341">
        <v>12</v>
      </c>
      <c r="C315" s="309">
        <v>46106</v>
      </c>
      <c r="D315" s="310" t="s">
        <v>315</v>
      </c>
      <c r="E315" s="342">
        <v>204.47</v>
      </c>
      <c r="F315" s="342"/>
      <c r="G315" s="344">
        <f t="shared" si="3"/>
        <v>6093.7599999999848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294</v>
      </c>
      <c r="B316" s="341">
        <v>24</v>
      </c>
      <c r="C316" s="309">
        <v>46105</v>
      </c>
      <c r="D316" s="310" t="s">
        <v>199</v>
      </c>
      <c r="E316" s="342">
        <v>86.58</v>
      </c>
      <c r="F316" s="342"/>
      <c r="G316" s="344">
        <f t="shared" si="3"/>
        <v>6298.229999999985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6</v>
      </c>
      <c r="C317" s="309">
        <v>46105</v>
      </c>
      <c r="D317" s="310" t="s">
        <v>393</v>
      </c>
      <c r="E317" s="342">
        <v>20</v>
      </c>
      <c r="F317" s="342"/>
      <c r="G317" s="344">
        <f t="shared" si="3"/>
        <v>6384.8099999999849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2</v>
      </c>
      <c r="C318" s="309">
        <v>46105</v>
      </c>
      <c r="D318" s="310" t="s">
        <v>394</v>
      </c>
      <c r="E318" s="342">
        <v>15.29</v>
      </c>
      <c r="F318" s="342"/>
      <c r="G318" s="344">
        <f t="shared" si="3"/>
        <v>6404.8099999999849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8</v>
      </c>
      <c r="C319" s="309">
        <v>46105</v>
      </c>
      <c r="D319" s="310" t="s">
        <v>309</v>
      </c>
      <c r="E319" s="342">
        <v>47.99</v>
      </c>
      <c r="F319" s="342"/>
      <c r="G319" s="344">
        <f t="shared" si="3"/>
        <v>6420.0999999999849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294</v>
      </c>
      <c r="B320" s="341">
        <v>23</v>
      </c>
      <c r="C320" s="309">
        <v>46104</v>
      </c>
      <c r="D320" s="310" t="s">
        <v>67</v>
      </c>
      <c r="E320" s="342">
        <v>650.88</v>
      </c>
      <c r="F320" s="342"/>
      <c r="G320" s="344">
        <f t="shared" si="3"/>
        <v>6468.0899999999847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46104</v>
      </c>
      <c r="D321" s="310" t="s">
        <v>395</v>
      </c>
      <c r="E321" s="342">
        <v>46</v>
      </c>
      <c r="F321" s="342"/>
      <c r="G321" s="344">
        <f t="shared" si="3"/>
        <v>7118.9699999999848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2</v>
      </c>
      <c r="C322" s="309">
        <v>46103</v>
      </c>
      <c r="D322" s="310" t="s">
        <v>396</v>
      </c>
      <c r="E322" s="342">
        <v>24.81</v>
      </c>
      <c r="F322" s="342"/>
      <c r="G322" s="344">
        <f t="shared" si="3"/>
        <v>7164.9699999999848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4</v>
      </c>
      <c r="C323" s="309">
        <v>46103</v>
      </c>
      <c r="D323" s="310" t="s">
        <v>296</v>
      </c>
      <c r="E323" s="342">
        <v>28.77</v>
      </c>
      <c r="F323" s="342"/>
      <c r="G323" s="344">
        <f t="shared" si="3"/>
        <v>7189.7799999999852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8</v>
      </c>
      <c r="C324" s="309">
        <v>46103</v>
      </c>
      <c r="D324" s="310" t="s">
        <v>296</v>
      </c>
      <c r="E324" s="342">
        <v>11.9</v>
      </c>
      <c r="F324" s="342"/>
      <c r="G324" s="344">
        <f t="shared" si="3"/>
        <v>7218.5499999999856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1</v>
      </c>
      <c r="C325" s="309">
        <v>46103</v>
      </c>
      <c r="D325" s="310" t="s">
        <v>306</v>
      </c>
      <c r="E325" s="342">
        <v>42.59</v>
      </c>
      <c r="F325" s="342"/>
      <c r="G325" s="344">
        <f t="shared" si="3"/>
        <v>7230.4499999999853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46103</v>
      </c>
      <c r="D326" s="310" t="s">
        <v>306</v>
      </c>
      <c r="E326" s="342">
        <v>17.579999999999998</v>
      </c>
      <c r="F326" s="342"/>
      <c r="G326" s="344">
        <f t="shared" si="3"/>
        <v>7273.0399999999854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6</v>
      </c>
      <c r="C327" s="309">
        <v>46103</v>
      </c>
      <c r="D327" s="310" t="s">
        <v>306</v>
      </c>
      <c r="E327" s="342">
        <v>11.99</v>
      </c>
      <c r="F327" s="342"/>
      <c r="G327" s="344">
        <f t="shared" si="3"/>
        <v>7290.6199999999853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1</v>
      </c>
      <c r="C328" s="309">
        <v>46103</v>
      </c>
      <c r="D328" s="310" t="s">
        <v>312</v>
      </c>
      <c r="E328" s="342">
        <v>81.31</v>
      </c>
      <c r="F328" s="342"/>
      <c r="G328" s="344">
        <f t="shared" si="3"/>
        <v>7302.6099999999851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1</v>
      </c>
      <c r="C329" s="309">
        <v>46103</v>
      </c>
      <c r="D329" s="310" t="s">
        <v>397</v>
      </c>
      <c r="E329" s="342">
        <v>38.44</v>
      </c>
      <c r="F329" s="342"/>
      <c r="G329" s="344">
        <f t="shared" si="3"/>
        <v>7383.9199999999855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2</v>
      </c>
      <c r="C330" s="309">
        <v>46103</v>
      </c>
      <c r="D330" s="310" t="s">
        <v>398</v>
      </c>
      <c r="E330" s="342">
        <v>35.700000000000003</v>
      </c>
      <c r="F330" s="342"/>
      <c r="G330" s="344">
        <f t="shared" si="3"/>
        <v>7422.3599999999851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46102</v>
      </c>
      <c r="D331" s="310" t="s">
        <v>306</v>
      </c>
      <c r="E331" s="342">
        <v>10.64</v>
      </c>
      <c r="F331" s="342"/>
      <c r="G331" s="344">
        <f t="shared" si="3"/>
        <v>7458.0599999999849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6</v>
      </c>
      <c r="C332" s="309">
        <v>46102</v>
      </c>
      <c r="D332" s="310" t="s">
        <v>306</v>
      </c>
      <c r="E332" s="342">
        <v>28.69</v>
      </c>
      <c r="F332" s="342"/>
      <c r="G332" s="344">
        <f t="shared" si="3"/>
        <v>7468.6999999999853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3</v>
      </c>
      <c r="C333" s="309">
        <v>46102</v>
      </c>
      <c r="D333" s="310" t="s">
        <v>352</v>
      </c>
      <c r="E333" s="342">
        <v>11.59</v>
      </c>
      <c r="F333" s="342"/>
      <c r="G333" s="344">
        <f t="shared" si="3"/>
        <v>7497.3899999999849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291</v>
      </c>
      <c r="B334" s="341">
        <v>41</v>
      </c>
      <c r="C334" s="309">
        <v>46102</v>
      </c>
      <c r="D334" s="310" t="s">
        <v>387</v>
      </c>
      <c r="E334" s="342"/>
      <c r="F334" s="342">
        <v>400</v>
      </c>
      <c r="G334" s="344">
        <f t="shared" si="3"/>
        <v>7508.979999999985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5</v>
      </c>
      <c r="C335" s="309">
        <v>46102</v>
      </c>
      <c r="D335" s="310" t="s">
        <v>399</v>
      </c>
      <c r="E335" s="342">
        <v>170</v>
      </c>
      <c r="F335" s="342"/>
      <c r="G335" s="344">
        <f t="shared" si="3"/>
        <v>7108.979999999985</v>
      </c>
      <c r="H335" s="345" t="s">
        <v>298</v>
      </c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5</v>
      </c>
      <c r="C336" s="309">
        <v>46102</v>
      </c>
      <c r="D336" s="310" t="s">
        <v>358</v>
      </c>
      <c r="E336" s="342">
        <v>70</v>
      </c>
      <c r="F336" s="342"/>
      <c r="G336" s="344">
        <f t="shared" si="3"/>
        <v>7278.979999999985</v>
      </c>
      <c r="H336" s="345" t="s">
        <v>298</v>
      </c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5</v>
      </c>
      <c r="C337" s="309">
        <v>46102</v>
      </c>
      <c r="D337" s="310" t="s">
        <v>400</v>
      </c>
      <c r="E337" s="342">
        <v>40</v>
      </c>
      <c r="F337" s="342"/>
      <c r="G337" s="344">
        <f t="shared" ref="G337:G591" si="4">G338-E337+F337</f>
        <v>7348.979999999985</v>
      </c>
      <c r="H337" s="345" t="s">
        <v>298</v>
      </c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3</v>
      </c>
      <c r="C338" s="309">
        <v>46102</v>
      </c>
      <c r="D338" s="310" t="s">
        <v>352</v>
      </c>
      <c r="E338" s="342">
        <v>25</v>
      </c>
      <c r="F338" s="342"/>
      <c r="G338" s="344">
        <f t="shared" si="4"/>
        <v>7388.979999999985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46102</v>
      </c>
      <c r="D339" s="310" t="s">
        <v>304</v>
      </c>
      <c r="E339" s="342">
        <v>65.19</v>
      </c>
      <c r="F339" s="342"/>
      <c r="G339" s="344">
        <f t="shared" si="4"/>
        <v>7413.979999999985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4</v>
      </c>
      <c r="C340" s="309">
        <v>46102</v>
      </c>
      <c r="D340" s="310" t="s">
        <v>311</v>
      </c>
      <c r="E340" s="342">
        <v>37.450000000000003</v>
      </c>
      <c r="F340" s="342"/>
      <c r="G340" s="344">
        <f t="shared" si="4"/>
        <v>7479.1699999999846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8</v>
      </c>
      <c r="C341" s="309">
        <v>46101</v>
      </c>
      <c r="D341" s="310" t="s">
        <v>360</v>
      </c>
      <c r="E341" s="342">
        <v>65.099999999999994</v>
      </c>
      <c r="F341" s="342"/>
      <c r="G341" s="344">
        <f t="shared" si="4"/>
        <v>7516.6199999999844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294</v>
      </c>
      <c r="B342" s="341">
        <v>22</v>
      </c>
      <c r="C342" s="309">
        <v>46101</v>
      </c>
      <c r="D342" s="310" t="s">
        <v>325</v>
      </c>
      <c r="E342" s="342">
        <v>20.22</v>
      </c>
      <c r="F342" s="342"/>
      <c r="G342" s="344">
        <f t="shared" si="4"/>
        <v>7581.7199999999848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6</v>
      </c>
      <c r="C343" s="309">
        <v>46101</v>
      </c>
      <c r="D343" s="310" t="s">
        <v>401</v>
      </c>
      <c r="E343" s="342">
        <v>-73</v>
      </c>
      <c r="F343" s="342"/>
      <c r="G343" s="344">
        <f t="shared" si="4"/>
        <v>7601.939999999985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6</v>
      </c>
      <c r="C344" s="309">
        <v>46101</v>
      </c>
      <c r="D344" s="310" t="s">
        <v>300</v>
      </c>
      <c r="E344" s="342">
        <v>34.68</v>
      </c>
      <c r="F344" s="342"/>
      <c r="G344" s="344">
        <f t="shared" si="4"/>
        <v>7528.939999999985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6</v>
      </c>
      <c r="C345" s="309">
        <v>46101</v>
      </c>
      <c r="D345" s="310" t="s">
        <v>402</v>
      </c>
      <c r="E345" s="342">
        <v>10.63</v>
      </c>
      <c r="F345" s="342"/>
      <c r="G345" s="344">
        <f t="shared" si="4"/>
        <v>7563.6199999999853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46101</v>
      </c>
      <c r="D346" s="310" t="s">
        <v>403</v>
      </c>
      <c r="E346" s="342">
        <v>106.49</v>
      </c>
      <c r="F346" s="342"/>
      <c r="G346" s="344">
        <f t="shared" si="4"/>
        <v>7574.2499999999854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8</v>
      </c>
      <c r="C347" s="309">
        <v>46100</v>
      </c>
      <c r="D347" s="310" t="s">
        <v>361</v>
      </c>
      <c r="E347" s="342">
        <v>16.739999999999998</v>
      </c>
      <c r="F347" s="342"/>
      <c r="G347" s="344">
        <f t="shared" si="4"/>
        <v>7680.7399999999852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8</v>
      </c>
      <c r="C348" s="309">
        <v>46100</v>
      </c>
      <c r="D348" s="310" t="s">
        <v>404</v>
      </c>
      <c r="E348" s="342">
        <v>108.54</v>
      </c>
      <c r="F348" s="342"/>
      <c r="G348" s="344">
        <f t="shared" si="4"/>
        <v>7697.479999999985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294</v>
      </c>
      <c r="B349" s="341">
        <v>22</v>
      </c>
      <c r="C349" s="309">
        <v>46100</v>
      </c>
      <c r="D349" s="310" t="s">
        <v>405</v>
      </c>
      <c r="E349" s="342">
        <v>12.77</v>
      </c>
      <c r="F349" s="342"/>
      <c r="G349" s="344">
        <f t="shared" si="4"/>
        <v>7806.019999999985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8</v>
      </c>
      <c r="C350" s="309">
        <v>46100</v>
      </c>
      <c r="D350" s="310" t="s">
        <v>338</v>
      </c>
      <c r="E350" s="342">
        <v>28.33</v>
      </c>
      <c r="F350" s="342"/>
      <c r="G350" s="344">
        <f t="shared" si="4"/>
        <v>7818.7899999999854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2</v>
      </c>
      <c r="C351" s="309">
        <v>46100</v>
      </c>
      <c r="D351" s="310" t="s">
        <v>362</v>
      </c>
      <c r="E351" s="342">
        <v>17.45</v>
      </c>
      <c r="F351" s="342"/>
      <c r="G351" s="344">
        <f t="shared" si="4"/>
        <v>7847.1199999999853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22</v>
      </c>
      <c r="C352" s="309">
        <v>46100</v>
      </c>
      <c r="D352" s="310" t="s">
        <v>406</v>
      </c>
      <c r="E352" s="342">
        <v>7.46</v>
      </c>
      <c r="F352" s="342"/>
      <c r="G352" s="344">
        <f t="shared" si="4"/>
        <v>7864.5699999999852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339</v>
      </c>
      <c r="B353" s="341" t="s">
        <v>339</v>
      </c>
      <c r="C353" s="309">
        <v>46100</v>
      </c>
      <c r="D353" s="310" t="s">
        <v>185</v>
      </c>
      <c r="E353" s="342">
        <v>172.29</v>
      </c>
      <c r="F353" s="342"/>
      <c r="G353" s="344">
        <f t="shared" si="4"/>
        <v>7872.0299999999852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294</v>
      </c>
      <c r="B354" s="341">
        <v>15</v>
      </c>
      <c r="C354" s="309">
        <v>46100</v>
      </c>
      <c r="D354" s="310" t="s">
        <v>185</v>
      </c>
      <c r="E354" s="342">
        <v>175.09</v>
      </c>
      <c r="F354" s="342"/>
      <c r="G354" s="344">
        <f t="shared" si="4"/>
        <v>8044.3199999999852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291</v>
      </c>
      <c r="B355" s="341">
        <v>39</v>
      </c>
      <c r="C355" s="309">
        <v>46100</v>
      </c>
      <c r="D355" s="310" t="s">
        <v>292</v>
      </c>
      <c r="E355" s="342"/>
      <c r="F355" s="342">
        <v>2763.78</v>
      </c>
      <c r="G355" s="344">
        <f t="shared" si="4"/>
        <v>8219.4099999999853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2</v>
      </c>
      <c r="C356" s="309">
        <v>46099</v>
      </c>
      <c r="D356" s="310" t="s">
        <v>407</v>
      </c>
      <c r="E356" s="342">
        <v>47.46</v>
      </c>
      <c r="F356" s="342"/>
      <c r="G356" s="344">
        <f t="shared" si="4"/>
        <v>5455.6299999999856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8</v>
      </c>
      <c r="C357" s="309">
        <v>46099</v>
      </c>
      <c r="D357" s="310" t="s">
        <v>407</v>
      </c>
      <c r="E357" s="342">
        <v>15.01</v>
      </c>
      <c r="F357" s="342"/>
      <c r="G357" s="344">
        <f t="shared" si="4"/>
        <v>5503.0899999999856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291</v>
      </c>
      <c r="B358" s="341">
        <v>40</v>
      </c>
      <c r="C358" s="309">
        <v>46099</v>
      </c>
      <c r="D358" s="310" t="s">
        <v>318</v>
      </c>
      <c r="E358" s="342"/>
      <c r="F358" s="342">
        <v>838.67</v>
      </c>
      <c r="G358" s="344">
        <f t="shared" si="4"/>
        <v>5518.0999999999858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2</v>
      </c>
      <c r="C359" s="309">
        <v>46099</v>
      </c>
      <c r="D359" s="310" t="s">
        <v>296</v>
      </c>
      <c r="E359" s="342">
        <v>14.67</v>
      </c>
      <c r="F359" s="342"/>
      <c r="G359" s="344">
        <f t="shared" si="4"/>
        <v>4679.4299999999857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4</v>
      </c>
      <c r="C360" s="309">
        <v>46099</v>
      </c>
      <c r="D360" s="310" t="s">
        <v>296</v>
      </c>
      <c r="E360" s="342">
        <v>40.22</v>
      </c>
      <c r="F360" s="342"/>
      <c r="G360" s="344">
        <f t="shared" si="4"/>
        <v>4694.0999999999858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46099</v>
      </c>
      <c r="D361" s="310" t="s">
        <v>295</v>
      </c>
      <c r="E361" s="342">
        <v>3.49</v>
      </c>
      <c r="F361" s="342"/>
      <c r="G361" s="344">
        <f t="shared" si="4"/>
        <v>4734.3199999999861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22</v>
      </c>
      <c r="C362" s="309">
        <v>46099</v>
      </c>
      <c r="D362" s="310" t="s">
        <v>408</v>
      </c>
      <c r="E362" s="342">
        <v>13.84</v>
      </c>
      <c r="F362" s="342"/>
      <c r="G362" s="344">
        <f t="shared" si="4"/>
        <v>4737.8099999999858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17</v>
      </c>
      <c r="C363" s="309">
        <v>46098</v>
      </c>
      <c r="D363" s="310" t="s">
        <v>188</v>
      </c>
      <c r="E363" s="342">
        <v>42.65</v>
      </c>
      <c r="F363" s="342"/>
      <c r="G363" s="344">
        <f t="shared" si="4"/>
        <v>4751.649999999986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23</v>
      </c>
      <c r="C364" s="309">
        <v>46098</v>
      </c>
      <c r="D364" s="310" t="s">
        <v>409</v>
      </c>
      <c r="E364" s="342">
        <v>529.46</v>
      </c>
      <c r="F364" s="342"/>
      <c r="G364" s="344">
        <f t="shared" si="4"/>
        <v>4794.2999999999856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43</v>
      </c>
      <c r="C365" s="309">
        <v>46098</v>
      </c>
      <c r="D365" s="310" t="s">
        <v>337</v>
      </c>
      <c r="E365" s="342">
        <v>22.35</v>
      </c>
      <c r="F365" s="342"/>
      <c r="G365" s="344">
        <f t="shared" si="4"/>
        <v>5323.7599999999857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42</v>
      </c>
      <c r="C366" s="309">
        <v>46098</v>
      </c>
      <c r="D366" s="310" t="s">
        <v>337</v>
      </c>
      <c r="E366" s="342">
        <v>37.25</v>
      </c>
      <c r="F366" s="342"/>
      <c r="G366" s="344">
        <f t="shared" si="4"/>
        <v>5346.109999999986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46098</v>
      </c>
      <c r="D367" s="310" t="s">
        <v>321</v>
      </c>
      <c r="E367" s="342">
        <v>3.99</v>
      </c>
      <c r="F367" s="342"/>
      <c r="G367" s="344">
        <f t="shared" si="4"/>
        <v>5383.359999999986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8</v>
      </c>
      <c r="C368" s="309">
        <v>46098</v>
      </c>
      <c r="D368" s="310" t="s">
        <v>321</v>
      </c>
      <c r="E368" s="342">
        <v>24.47</v>
      </c>
      <c r="F368" s="342"/>
      <c r="G368" s="344">
        <f t="shared" si="4"/>
        <v>5387.3499999999858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294</v>
      </c>
      <c r="B369" s="341">
        <v>21</v>
      </c>
      <c r="C369" s="309">
        <v>46098</v>
      </c>
      <c r="D369" s="310" t="s">
        <v>194</v>
      </c>
      <c r="E369" s="342">
        <v>75.599999999999994</v>
      </c>
      <c r="F369" s="342"/>
      <c r="G369" s="344">
        <f t="shared" si="4"/>
        <v>5411.8199999999861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5</v>
      </c>
      <c r="C370" s="309">
        <v>46097</v>
      </c>
      <c r="D370" s="310" t="s">
        <v>344</v>
      </c>
      <c r="E370" s="342">
        <v>21.3</v>
      </c>
      <c r="F370" s="342"/>
      <c r="G370" s="344">
        <f t="shared" si="4"/>
        <v>5487.4199999999864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294</v>
      </c>
      <c r="B371" s="341">
        <v>11</v>
      </c>
      <c r="C371" s="309">
        <v>46097</v>
      </c>
      <c r="D371" s="310" t="s">
        <v>178</v>
      </c>
      <c r="E371" s="342">
        <v>267.91000000000003</v>
      </c>
      <c r="F371" s="342"/>
      <c r="G371" s="344">
        <f t="shared" si="4"/>
        <v>5508.7199999999866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287</v>
      </c>
      <c r="B372" s="341" t="s">
        <v>287</v>
      </c>
      <c r="C372" s="309">
        <v>46097</v>
      </c>
      <c r="D372" s="310" t="s">
        <v>410</v>
      </c>
      <c r="E372" s="342"/>
      <c r="F372" s="342">
        <v>80</v>
      </c>
      <c r="G372" s="344">
        <f t="shared" si="4"/>
        <v>5776.6299999999865</v>
      </c>
      <c r="H372" s="345" t="s">
        <v>298</v>
      </c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287</v>
      </c>
      <c r="B373" s="341" t="s">
        <v>287</v>
      </c>
      <c r="C373" s="309">
        <v>46097</v>
      </c>
      <c r="D373" s="310" t="s">
        <v>302</v>
      </c>
      <c r="E373" s="342">
        <v>80</v>
      </c>
      <c r="F373" s="342"/>
      <c r="G373" s="344">
        <f t="shared" si="4"/>
        <v>5696.6299999999865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4</v>
      </c>
      <c r="C374" s="309">
        <v>46097</v>
      </c>
      <c r="D374" s="310" t="s">
        <v>311</v>
      </c>
      <c r="E374" s="342">
        <v>42.47</v>
      </c>
      <c r="F374" s="342"/>
      <c r="G374" s="344">
        <f t="shared" si="4"/>
        <v>5776.6299999999865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46097</v>
      </c>
      <c r="D375" s="310" t="s">
        <v>296</v>
      </c>
      <c r="E375" s="342">
        <v>11.18</v>
      </c>
      <c r="F375" s="342"/>
      <c r="G375" s="344">
        <f t="shared" si="4"/>
        <v>5819.0999999999867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2</v>
      </c>
      <c r="C376" s="309">
        <v>46096</v>
      </c>
      <c r="D376" s="310" t="s">
        <v>411</v>
      </c>
      <c r="E376" s="342">
        <v>38.67</v>
      </c>
      <c r="F376" s="342"/>
      <c r="G376" s="344">
        <f t="shared" si="4"/>
        <v>5830.279999999987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3</v>
      </c>
      <c r="C377" s="309">
        <v>46096</v>
      </c>
      <c r="D377" s="310" t="s">
        <v>352</v>
      </c>
      <c r="E377" s="342">
        <v>7.11</v>
      </c>
      <c r="F377" s="342"/>
      <c r="G377" s="344">
        <f t="shared" si="4"/>
        <v>5868.9499999999871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1</v>
      </c>
      <c r="C378" s="309">
        <v>46096</v>
      </c>
      <c r="D378" s="310" t="s">
        <v>304</v>
      </c>
      <c r="E378" s="342">
        <v>126.64</v>
      </c>
      <c r="F378" s="342"/>
      <c r="G378" s="344">
        <f t="shared" si="4"/>
        <v>5876.0599999999868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1</v>
      </c>
      <c r="C379" s="309">
        <v>46096</v>
      </c>
      <c r="D379" s="310" t="s">
        <v>312</v>
      </c>
      <c r="E379" s="342">
        <v>125.2</v>
      </c>
      <c r="F379" s="342"/>
      <c r="G379" s="344">
        <f t="shared" si="4"/>
        <v>6002.6999999999871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1</v>
      </c>
      <c r="C380" s="309">
        <v>46096</v>
      </c>
      <c r="D380" s="310" t="s">
        <v>307</v>
      </c>
      <c r="E380" s="342">
        <v>37.159999999999997</v>
      </c>
      <c r="F380" s="342"/>
      <c r="G380" s="344">
        <f t="shared" si="4"/>
        <v>6127.8999999999869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16</v>
      </c>
      <c r="C381" s="309">
        <v>46096</v>
      </c>
      <c r="D381" s="310" t="s">
        <v>412</v>
      </c>
      <c r="E381" s="342">
        <v>713.06</v>
      </c>
      <c r="F381" s="342"/>
      <c r="G381" s="344">
        <f t="shared" si="4"/>
        <v>6165.0599999999868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5</v>
      </c>
      <c r="C382" s="309">
        <v>46095</v>
      </c>
      <c r="D382" s="310" t="s">
        <v>413</v>
      </c>
      <c r="E382" s="342">
        <v>24</v>
      </c>
      <c r="F382" s="342"/>
      <c r="G382" s="344">
        <f t="shared" si="4"/>
        <v>6878.1199999999862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3</v>
      </c>
      <c r="C383" s="309">
        <v>46095</v>
      </c>
      <c r="D383" s="310" t="s">
        <v>352</v>
      </c>
      <c r="E383" s="342">
        <v>14.58</v>
      </c>
      <c r="F383" s="342"/>
      <c r="G383" s="344">
        <f t="shared" si="4"/>
        <v>6902.1199999999862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291</v>
      </c>
      <c r="B384" s="341">
        <v>41</v>
      </c>
      <c r="C384" s="309">
        <v>46094</v>
      </c>
      <c r="D384" s="310" t="s">
        <v>414</v>
      </c>
      <c r="E384" s="342"/>
      <c r="F384" s="342">
        <v>300</v>
      </c>
      <c r="G384" s="344">
        <f t="shared" si="4"/>
        <v>6916.6999999999862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1</v>
      </c>
      <c r="C385" s="309">
        <v>46094</v>
      </c>
      <c r="D385" s="310" t="s">
        <v>312</v>
      </c>
      <c r="E385" s="342">
        <v>17.71</v>
      </c>
      <c r="F385" s="342"/>
      <c r="G385" s="344">
        <f t="shared" si="4"/>
        <v>6616.6999999999862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4</v>
      </c>
      <c r="C386" s="309">
        <v>46094</v>
      </c>
      <c r="D386" s="310" t="s">
        <v>296</v>
      </c>
      <c r="E386" s="342">
        <v>31.56</v>
      </c>
      <c r="F386" s="342"/>
      <c r="G386" s="344">
        <f t="shared" si="4"/>
        <v>6634.4099999999862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46094</v>
      </c>
      <c r="D387" s="310" t="s">
        <v>296</v>
      </c>
      <c r="E387" s="342">
        <v>34.79</v>
      </c>
      <c r="F387" s="342"/>
      <c r="G387" s="344">
        <f t="shared" si="4"/>
        <v>6665.9699999999866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2</v>
      </c>
      <c r="C388" s="309">
        <v>46094</v>
      </c>
      <c r="D388" s="310" t="s">
        <v>415</v>
      </c>
      <c r="E388" s="342">
        <v>23.9</v>
      </c>
      <c r="F388" s="342"/>
      <c r="G388" s="344">
        <f t="shared" si="4"/>
        <v>6700.7599999999866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3</v>
      </c>
      <c r="C389" s="309">
        <v>46094</v>
      </c>
      <c r="D389" s="310" t="s">
        <v>352</v>
      </c>
      <c r="E389" s="342">
        <v>7.26</v>
      </c>
      <c r="F389" s="342"/>
      <c r="G389" s="344">
        <f t="shared" si="4"/>
        <v>6724.6599999999862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5</v>
      </c>
      <c r="C390" s="309">
        <v>46094</v>
      </c>
      <c r="D390" s="310" t="s">
        <v>358</v>
      </c>
      <c r="E390" s="342">
        <v>85</v>
      </c>
      <c r="F390" s="342"/>
      <c r="G390" s="344">
        <f t="shared" si="4"/>
        <v>6731.9199999999864</v>
      </c>
      <c r="H390" s="345" t="s">
        <v>298</v>
      </c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8</v>
      </c>
      <c r="C391" s="309">
        <v>46093</v>
      </c>
      <c r="D391" s="310" t="s">
        <v>416</v>
      </c>
      <c r="E391" s="342">
        <v>51.22</v>
      </c>
      <c r="F391" s="342"/>
      <c r="G391" s="344">
        <f t="shared" si="4"/>
        <v>6816.9199999999864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46093</v>
      </c>
      <c r="D392" s="310" t="s">
        <v>417</v>
      </c>
      <c r="E392" s="342">
        <v>57.43</v>
      </c>
      <c r="F392" s="342"/>
      <c r="G392" s="344">
        <f t="shared" si="4"/>
        <v>6868.1399999999867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2</v>
      </c>
      <c r="C393" s="309">
        <v>46093</v>
      </c>
      <c r="D393" s="310" t="s">
        <v>362</v>
      </c>
      <c r="E393" s="342">
        <v>17.45</v>
      </c>
      <c r="F393" s="342"/>
      <c r="G393" s="344">
        <f t="shared" si="4"/>
        <v>6925.569999999987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8</v>
      </c>
      <c r="C394" s="309">
        <v>46093</v>
      </c>
      <c r="D394" s="310" t="s">
        <v>321</v>
      </c>
      <c r="E394" s="342">
        <v>7.92</v>
      </c>
      <c r="F394" s="342"/>
      <c r="G394" s="344">
        <f t="shared" si="4"/>
        <v>6943.0199999999868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291</v>
      </c>
      <c r="B395" s="341">
        <v>38</v>
      </c>
      <c r="C395" s="309">
        <v>46093</v>
      </c>
      <c r="D395" s="310" t="s">
        <v>293</v>
      </c>
      <c r="E395" s="342"/>
      <c r="F395" s="342">
        <v>4726.92</v>
      </c>
      <c r="G395" s="344">
        <f t="shared" si="4"/>
        <v>6950.9399999999869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46093</v>
      </c>
      <c r="D396" s="310" t="s">
        <v>390</v>
      </c>
      <c r="E396" s="342">
        <v>15</v>
      </c>
      <c r="F396" s="342"/>
      <c r="G396" s="344">
        <f t="shared" si="4"/>
        <v>2224.0199999999868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6</v>
      </c>
      <c r="C397" s="309">
        <v>46093</v>
      </c>
      <c r="D397" s="310" t="s">
        <v>418</v>
      </c>
      <c r="E397" s="342">
        <v>12</v>
      </c>
      <c r="F397" s="342"/>
      <c r="G397" s="344">
        <f t="shared" si="4"/>
        <v>2239.0199999999868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294</v>
      </c>
      <c r="B398" s="341">
        <v>19</v>
      </c>
      <c r="C398" s="309">
        <v>46093</v>
      </c>
      <c r="D398" s="310" t="s">
        <v>191</v>
      </c>
      <c r="E398" s="342">
        <v>200</v>
      </c>
      <c r="F398" s="342"/>
      <c r="G398" s="344">
        <f t="shared" si="4"/>
        <v>2251.0199999999868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6</v>
      </c>
      <c r="C399" s="309">
        <v>46092</v>
      </c>
      <c r="D399" s="310" t="s">
        <v>419</v>
      </c>
      <c r="E399" s="342">
        <v>-10.050000000000001</v>
      </c>
      <c r="F399" s="342"/>
      <c r="G399" s="344">
        <f t="shared" si="4"/>
        <v>2451.0199999999868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6</v>
      </c>
      <c r="C400" s="309">
        <v>46092</v>
      </c>
      <c r="D400" s="310" t="s">
        <v>420</v>
      </c>
      <c r="E400" s="342">
        <v>25</v>
      </c>
      <c r="F400" s="342"/>
      <c r="G400" s="344">
        <f t="shared" si="4"/>
        <v>2440.9699999999866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2</v>
      </c>
      <c r="C401" s="309">
        <v>46092</v>
      </c>
      <c r="D401" s="310" t="s">
        <v>301</v>
      </c>
      <c r="E401" s="342">
        <v>-9</v>
      </c>
      <c r="F401" s="342"/>
      <c r="G401" s="344">
        <f t="shared" si="4"/>
        <v>2465.9699999999866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291</v>
      </c>
      <c r="B402" s="341">
        <v>41</v>
      </c>
      <c r="C402" s="309">
        <v>46092</v>
      </c>
      <c r="D402" s="310" t="s">
        <v>414</v>
      </c>
      <c r="E402" s="342"/>
      <c r="F402" s="342">
        <v>500</v>
      </c>
      <c r="G402" s="344">
        <f t="shared" si="4"/>
        <v>2456.9699999999866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46092</v>
      </c>
      <c r="D403" s="310" t="s">
        <v>296</v>
      </c>
      <c r="E403" s="342">
        <v>16.170000000000002</v>
      </c>
      <c r="F403" s="342"/>
      <c r="G403" s="344">
        <f t="shared" si="4"/>
        <v>1956.9699999999864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294</v>
      </c>
      <c r="B404" s="341">
        <v>22</v>
      </c>
      <c r="C404" s="309">
        <v>46092</v>
      </c>
      <c r="D404" s="310" t="s">
        <v>356</v>
      </c>
      <c r="E404" s="342">
        <v>19.16</v>
      </c>
      <c r="F404" s="342"/>
      <c r="G404" s="344">
        <f t="shared" si="4"/>
        <v>1973.1399999999865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339</v>
      </c>
      <c r="B405" s="341" t="s">
        <v>339</v>
      </c>
      <c r="C405" s="309">
        <v>46091</v>
      </c>
      <c r="D405" s="310" t="s">
        <v>182</v>
      </c>
      <c r="E405" s="342">
        <v>47.28</v>
      </c>
      <c r="F405" s="342"/>
      <c r="G405" s="344">
        <f t="shared" si="4"/>
        <v>1992.2999999999865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294</v>
      </c>
      <c r="B406" s="341">
        <v>13</v>
      </c>
      <c r="C406" s="309">
        <v>46091</v>
      </c>
      <c r="D406" s="310" t="s">
        <v>182</v>
      </c>
      <c r="E406" s="342">
        <v>134.93</v>
      </c>
      <c r="F406" s="342"/>
      <c r="G406" s="344">
        <f t="shared" si="4"/>
        <v>2039.5799999999865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8</v>
      </c>
      <c r="C407" s="309">
        <v>46091</v>
      </c>
      <c r="D407" s="310" t="s">
        <v>295</v>
      </c>
      <c r="E407" s="342">
        <v>7.44</v>
      </c>
      <c r="F407" s="342"/>
      <c r="G407" s="344">
        <f t="shared" si="4"/>
        <v>2174.5099999999866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4</v>
      </c>
      <c r="C408" s="309">
        <v>46091</v>
      </c>
      <c r="D408" s="310" t="s">
        <v>295</v>
      </c>
      <c r="E408" s="342">
        <v>29.53</v>
      </c>
      <c r="F408" s="342"/>
      <c r="G408" s="344">
        <f t="shared" si="4"/>
        <v>2181.9499999999866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4</v>
      </c>
      <c r="C409" s="309">
        <v>46091</v>
      </c>
      <c r="D409" s="310" t="s">
        <v>311</v>
      </c>
      <c r="E409" s="342">
        <v>34.119999999999997</v>
      </c>
      <c r="F409" s="342"/>
      <c r="G409" s="344">
        <f t="shared" si="4"/>
        <v>2211.4799999999868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46091</v>
      </c>
      <c r="D410" s="310" t="s">
        <v>421</v>
      </c>
      <c r="E410" s="342">
        <v>18.57</v>
      </c>
      <c r="F410" s="342"/>
      <c r="G410" s="344">
        <f t="shared" si="4"/>
        <v>2245.5999999999867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294</v>
      </c>
      <c r="B411" s="341">
        <v>16</v>
      </c>
      <c r="C411" s="309">
        <v>46091</v>
      </c>
      <c r="D411" s="310" t="s">
        <v>422</v>
      </c>
      <c r="E411" s="342">
        <v>107</v>
      </c>
      <c r="F411" s="342"/>
      <c r="G411" s="344">
        <f t="shared" si="4"/>
        <v>2264.1699999999869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18</v>
      </c>
      <c r="C412" s="309">
        <v>46090</v>
      </c>
      <c r="D412" s="310" t="s">
        <v>365</v>
      </c>
      <c r="E412" s="342">
        <v>400</v>
      </c>
      <c r="F412" s="342"/>
      <c r="G412" s="344">
        <f t="shared" si="4"/>
        <v>2371.1699999999869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4</v>
      </c>
      <c r="C413" s="309">
        <v>46090</v>
      </c>
      <c r="D413" s="310" t="s">
        <v>296</v>
      </c>
      <c r="E413" s="342">
        <v>24.69</v>
      </c>
      <c r="F413" s="342"/>
      <c r="G413" s="344">
        <f t="shared" si="4"/>
        <v>2771.1699999999869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3</v>
      </c>
      <c r="C414" s="309">
        <v>46090</v>
      </c>
      <c r="D414" s="310" t="s">
        <v>423</v>
      </c>
      <c r="E414" s="342">
        <v>4.59</v>
      </c>
      <c r="F414" s="342"/>
      <c r="G414" s="344">
        <f t="shared" si="4"/>
        <v>2795.8599999999869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9</v>
      </c>
      <c r="C415" s="309">
        <v>46090</v>
      </c>
      <c r="D415" s="310" t="s">
        <v>58</v>
      </c>
      <c r="E415" s="342">
        <v>1281.53</v>
      </c>
      <c r="F415" s="342"/>
      <c r="G415" s="344">
        <f t="shared" si="4"/>
        <v>2800.4499999999871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7</v>
      </c>
      <c r="C416" s="309">
        <v>46090</v>
      </c>
      <c r="D416" s="310" t="s">
        <v>342</v>
      </c>
      <c r="E416" s="342">
        <v>40.61</v>
      </c>
      <c r="F416" s="342"/>
      <c r="G416" s="344">
        <f t="shared" si="4"/>
        <v>4081.9799999999873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287</v>
      </c>
      <c r="B417" s="341" t="s">
        <v>287</v>
      </c>
      <c r="C417" s="309">
        <v>46090</v>
      </c>
      <c r="D417" s="310" t="s">
        <v>424</v>
      </c>
      <c r="E417" s="342">
        <v>380</v>
      </c>
      <c r="F417" s="342">
        <v>380</v>
      </c>
      <c r="G417" s="344">
        <f t="shared" si="4"/>
        <v>4122.5899999999874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2</v>
      </c>
      <c r="C418" s="309">
        <v>46090</v>
      </c>
      <c r="D418" s="310" t="s">
        <v>425</v>
      </c>
      <c r="E418" s="342">
        <v>15</v>
      </c>
      <c r="F418" s="342"/>
      <c r="G418" s="344">
        <f t="shared" si="4"/>
        <v>4122.5899999999874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2</v>
      </c>
      <c r="C419" s="309">
        <v>46090</v>
      </c>
      <c r="D419" s="310" t="s">
        <v>390</v>
      </c>
      <c r="E419" s="342">
        <v>15</v>
      </c>
      <c r="F419" s="342"/>
      <c r="G419" s="344">
        <f t="shared" si="4"/>
        <v>4137.5899999999874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6</v>
      </c>
      <c r="C420" s="309">
        <v>46090</v>
      </c>
      <c r="D420" s="310" t="s">
        <v>300</v>
      </c>
      <c r="E420" s="342">
        <v>70.66</v>
      </c>
      <c r="F420" s="342"/>
      <c r="G420" s="344">
        <f t="shared" si="4"/>
        <v>4152.5899999999874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1</v>
      </c>
      <c r="C421" s="309">
        <v>46089</v>
      </c>
      <c r="D421" s="310" t="s">
        <v>312</v>
      </c>
      <c r="E421" s="342">
        <v>109.77</v>
      </c>
      <c r="F421" s="342"/>
      <c r="G421" s="344">
        <f t="shared" si="4"/>
        <v>4223.2499999999873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6</v>
      </c>
      <c r="C422" s="309">
        <v>46089</v>
      </c>
      <c r="D422" s="310" t="s">
        <v>307</v>
      </c>
      <c r="E422" s="342">
        <v>9.3800000000000008</v>
      </c>
      <c r="F422" s="342"/>
      <c r="G422" s="344">
        <f t="shared" si="4"/>
        <v>4333.0199999999877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3</v>
      </c>
      <c r="C423" s="309">
        <v>46089</v>
      </c>
      <c r="D423" s="310" t="s">
        <v>426</v>
      </c>
      <c r="E423" s="342">
        <v>3.85</v>
      </c>
      <c r="F423" s="342"/>
      <c r="G423" s="344">
        <f t="shared" si="4"/>
        <v>4342.3999999999878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46089</v>
      </c>
      <c r="D424" s="310" t="s">
        <v>411</v>
      </c>
      <c r="E424" s="342">
        <v>88.54</v>
      </c>
      <c r="F424" s="342"/>
      <c r="G424" s="344">
        <f t="shared" si="4"/>
        <v>4346.2499999999882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2</v>
      </c>
      <c r="C425" s="309">
        <v>46089</v>
      </c>
      <c r="D425" s="310" t="s">
        <v>362</v>
      </c>
      <c r="E425" s="342">
        <v>8.3800000000000008</v>
      </c>
      <c r="F425" s="342"/>
      <c r="G425" s="344">
        <f t="shared" si="4"/>
        <v>4434.7899999999881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2</v>
      </c>
      <c r="C426" s="309">
        <v>46089</v>
      </c>
      <c r="D426" s="310" t="s">
        <v>301</v>
      </c>
      <c r="E426" s="342">
        <v>39.549999999999997</v>
      </c>
      <c r="F426" s="342"/>
      <c r="G426" s="344">
        <f t="shared" si="4"/>
        <v>4443.1699999999882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4</v>
      </c>
      <c r="C427" s="309">
        <v>46089</v>
      </c>
      <c r="D427" s="310" t="s">
        <v>427</v>
      </c>
      <c r="E427" s="342">
        <v>31.68</v>
      </c>
      <c r="F427" s="342"/>
      <c r="G427" s="344">
        <f t="shared" si="4"/>
        <v>4482.7199999999884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8</v>
      </c>
      <c r="C428" s="309">
        <v>46088</v>
      </c>
      <c r="D428" s="310" t="s">
        <v>309</v>
      </c>
      <c r="E428" s="342">
        <v>24.65</v>
      </c>
      <c r="F428" s="342"/>
      <c r="G428" s="344">
        <f t="shared" si="4"/>
        <v>4514.3999999999887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46088</v>
      </c>
      <c r="D429" s="310" t="s">
        <v>350</v>
      </c>
      <c r="E429" s="342">
        <v>11.04</v>
      </c>
      <c r="F429" s="342"/>
      <c r="G429" s="344">
        <f t="shared" si="4"/>
        <v>4539.0499999999884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8</v>
      </c>
      <c r="C430" s="309">
        <v>46088</v>
      </c>
      <c r="D430" s="310" t="s">
        <v>321</v>
      </c>
      <c r="E430" s="342">
        <v>11.5</v>
      </c>
      <c r="F430" s="342"/>
      <c r="G430" s="344">
        <f t="shared" si="4"/>
        <v>4550.0899999999883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8</v>
      </c>
      <c r="C431" s="309">
        <v>46088</v>
      </c>
      <c r="D431" s="310" t="s">
        <v>296</v>
      </c>
      <c r="E431" s="342">
        <v>12.44</v>
      </c>
      <c r="F431" s="342"/>
      <c r="G431" s="344">
        <f t="shared" si="4"/>
        <v>4561.5899999999883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4</v>
      </c>
      <c r="C432" s="309">
        <v>46088</v>
      </c>
      <c r="D432" s="310" t="s">
        <v>296</v>
      </c>
      <c r="E432" s="342">
        <v>23.62</v>
      </c>
      <c r="F432" s="342"/>
      <c r="G432" s="344">
        <f t="shared" si="4"/>
        <v>4574.0299999999879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46088</v>
      </c>
      <c r="D433" s="310" t="s">
        <v>301</v>
      </c>
      <c r="E433" s="342">
        <v>36.049999999999997</v>
      </c>
      <c r="F433" s="342"/>
      <c r="G433" s="344">
        <f t="shared" si="4"/>
        <v>4597.6499999999878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294</v>
      </c>
      <c r="B434" s="341">
        <v>14</v>
      </c>
      <c r="C434" s="309">
        <v>46087</v>
      </c>
      <c r="D434" s="310" t="s">
        <v>370</v>
      </c>
      <c r="E434" s="342">
        <v>66.67</v>
      </c>
      <c r="F434" s="342"/>
      <c r="G434" s="344">
        <f t="shared" si="4"/>
        <v>4633.699999999988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46087</v>
      </c>
      <c r="D435" s="310" t="s">
        <v>296</v>
      </c>
      <c r="E435" s="342">
        <v>17.850000000000001</v>
      </c>
      <c r="F435" s="342"/>
      <c r="G435" s="344">
        <f t="shared" si="4"/>
        <v>4700.3699999999881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1</v>
      </c>
      <c r="C436" s="309">
        <v>46087</v>
      </c>
      <c r="D436" s="310" t="s">
        <v>304</v>
      </c>
      <c r="E436" s="342">
        <v>112.13</v>
      </c>
      <c r="F436" s="342"/>
      <c r="G436" s="344">
        <f t="shared" si="4"/>
        <v>4718.2199999999884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3</v>
      </c>
      <c r="C437" s="309">
        <v>46087</v>
      </c>
      <c r="D437" s="310" t="s">
        <v>327</v>
      </c>
      <c r="E437" s="342">
        <v>7.31</v>
      </c>
      <c r="F437" s="342"/>
      <c r="G437" s="344">
        <f t="shared" si="4"/>
        <v>4830.3499999999885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291</v>
      </c>
      <c r="B438" s="341">
        <v>39</v>
      </c>
      <c r="C438" s="309">
        <v>46086</v>
      </c>
      <c r="D438" s="310" t="s">
        <v>292</v>
      </c>
      <c r="E438" s="342"/>
      <c r="F438" s="342">
        <v>2763.78</v>
      </c>
      <c r="G438" s="344">
        <f t="shared" si="4"/>
        <v>4837.6599999999889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4</v>
      </c>
      <c r="C439" s="309">
        <v>46086</v>
      </c>
      <c r="D439" s="310" t="s">
        <v>295</v>
      </c>
      <c r="E439" s="342">
        <v>31.52</v>
      </c>
      <c r="F439" s="342"/>
      <c r="G439" s="344">
        <f t="shared" si="4"/>
        <v>2073.8799999999892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2</v>
      </c>
      <c r="C440" s="309">
        <v>46086</v>
      </c>
      <c r="D440" s="310" t="s">
        <v>362</v>
      </c>
      <c r="E440" s="342">
        <v>14.86</v>
      </c>
      <c r="F440" s="342"/>
      <c r="G440" s="344">
        <f t="shared" si="4"/>
        <v>2105.3999999999892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46086</v>
      </c>
      <c r="D441" s="310" t="s">
        <v>416</v>
      </c>
      <c r="E441" s="342">
        <v>44.99</v>
      </c>
      <c r="F441" s="342"/>
      <c r="G441" s="344">
        <f t="shared" si="4"/>
        <v>2120.2599999999893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46085</v>
      </c>
      <c r="D442" s="310" t="s">
        <v>428</v>
      </c>
      <c r="E442" s="342">
        <v>15</v>
      </c>
      <c r="F442" s="342"/>
      <c r="G442" s="344">
        <f t="shared" si="4"/>
        <v>2165.2499999999891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46085</v>
      </c>
      <c r="D443" s="310" t="s">
        <v>296</v>
      </c>
      <c r="E443" s="342">
        <v>10.84</v>
      </c>
      <c r="F443" s="342"/>
      <c r="G443" s="344">
        <f t="shared" si="4"/>
        <v>2180.2499999999891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14</v>
      </c>
      <c r="C444" s="309">
        <v>46085</v>
      </c>
      <c r="D444" s="310" t="s">
        <v>371</v>
      </c>
      <c r="E444" s="342">
        <v>68.739999999999995</v>
      </c>
      <c r="F444" s="342"/>
      <c r="G444" s="344">
        <f t="shared" si="4"/>
        <v>2191.0899999999892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4</v>
      </c>
      <c r="C445" s="309">
        <v>46085</v>
      </c>
      <c r="D445" s="310" t="s">
        <v>311</v>
      </c>
      <c r="E445" s="342">
        <v>30.67</v>
      </c>
      <c r="F445" s="342"/>
      <c r="G445" s="344">
        <f t="shared" si="4"/>
        <v>2259.829999999989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294</v>
      </c>
      <c r="B446" s="341">
        <v>17</v>
      </c>
      <c r="C446" s="309">
        <v>46085</v>
      </c>
      <c r="D446" s="310" t="s">
        <v>374</v>
      </c>
      <c r="E446" s="342">
        <v>99</v>
      </c>
      <c r="F446" s="342"/>
      <c r="G446" s="344">
        <f t="shared" si="4"/>
        <v>2290.4999999999891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294</v>
      </c>
      <c r="B447" s="341">
        <v>21</v>
      </c>
      <c r="C447" s="309">
        <v>46084</v>
      </c>
      <c r="D447" s="310" t="s">
        <v>194</v>
      </c>
      <c r="E447" s="342">
        <v>40.72</v>
      </c>
      <c r="F447" s="342"/>
      <c r="G447" s="344">
        <f t="shared" si="4"/>
        <v>2389.4999999999891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284</v>
      </c>
      <c r="B448" s="341">
        <v>36</v>
      </c>
      <c r="C448" s="309">
        <v>46084</v>
      </c>
      <c r="D448" s="310" t="s">
        <v>378</v>
      </c>
      <c r="E448" s="342">
        <v>50</v>
      </c>
      <c r="F448" s="342"/>
      <c r="G448" s="344">
        <f t="shared" si="4"/>
        <v>2430.2199999999889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46084</v>
      </c>
      <c r="D449" s="310" t="s">
        <v>296</v>
      </c>
      <c r="E449" s="342">
        <v>14.67</v>
      </c>
      <c r="F449" s="342"/>
      <c r="G449" s="344">
        <f t="shared" si="4"/>
        <v>2480.2199999999889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4</v>
      </c>
      <c r="C450" s="309">
        <v>46084</v>
      </c>
      <c r="D450" s="310" t="s">
        <v>296</v>
      </c>
      <c r="E450" s="342">
        <v>27.42</v>
      </c>
      <c r="F450" s="342"/>
      <c r="G450" s="344">
        <f t="shared" si="4"/>
        <v>2494.889999999989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6</v>
      </c>
      <c r="C451" s="309">
        <v>46084</v>
      </c>
      <c r="D451" s="310" t="s">
        <v>429</v>
      </c>
      <c r="E451" s="342">
        <v>106.27</v>
      </c>
      <c r="F451" s="342"/>
      <c r="G451" s="344">
        <f t="shared" si="4"/>
        <v>2522.309999999989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6</v>
      </c>
      <c r="C452" s="309">
        <v>46084</v>
      </c>
      <c r="D452" s="310" t="s">
        <v>429</v>
      </c>
      <c r="E452" s="342">
        <v>-107</v>
      </c>
      <c r="F452" s="342"/>
      <c r="G452" s="344">
        <f t="shared" si="4"/>
        <v>2628.579999999989</v>
      </c>
      <c r="H452" s="345" t="s">
        <v>298</v>
      </c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46083</v>
      </c>
      <c r="D453" s="310" t="s">
        <v>301</v>
      </c>
      <c r="E453" s="342">
        <v>20</v>
      </c>
      <c r="F453" s="342"/>
      <c r="G453" s="344">
        <f t="shared" si="4"/>
        <v>2521.579999999989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287</v>
      </c>
      <c r="B454" s="341" t="s">
        <v>287</v>
      </c>
      <c r="C454" s="309">
        <v>46083</v>
      </c>
      <c r="D454" s="310" t="s">
        <v>430</v>
      </c>
      <c r="E454" s="342">
        <v>185.64</v>
      </c>
      <c r="F454" s="342">
        <v>185.64</v>
      </c>
      <c r="G454" s="344">
        <f t="shared" si="4"/>
        <v>2541.579999999989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2</v>
      </c>
      <c r="C455" s="309">
        <v>46083</v>
      </c>
      <c r="D455" s="310" t="s">
        <v>431</v>
      </c>
      <c r="E455" s="342">
        <v>70.12</v>
      </c>
      <c r="F455" s="342"/>
      <c r="G455" s="344">
        <f t="shared" si="4"/>
        <v>2541.579999999989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17</v>
      </c>
      <c r="C456" s="309">
        <v>46083</v>
      </c>
      <c r="D456" s="310" t="s">
        <v>188</v>
      </c>
      <c r="E456" s="342">
        <v>41.44</v>
      </c>
      <c r="F456" s="342"/>
      <c r="G456" s="344">
        <f t="shared" si="4"/>
        <v>2611.6999999999889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8</v>
      </c>
      <c r="C457" s="309">
        <v>46083</v>
      </c>
      <c r="D457" s="310" t="s">
        <v>296</v>
      </c>
      <c r="E457" s="342">
        <v>8.7200000000000006</v>
      </c>
      <c r="F457" s="342"/>
      <c r="G457" s="344">
        <f t="shared" si="4"/>
        <v>2653.139999999989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22</v>
      </c>
      <c r="C458" s="309">
        <v>46082</v>
      </c>
      <c r="D458" s="310" t="s">
        <v>379</v>
      </c>
      <c r="E458" s="342">
        <v>6.37</v>
      </c>
      <c r="F458" s="342"/>
      <c r="G458" s="344">
        <f t="shared" si="4"/>
        <v>2661.8599999999888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46082</v>
      </c>
      <c r="D459" s="310" t="s">
        <v>296</v>
      </c>
      <c r="E459" s="342">
        <v>9.8699999999999992</v>
      </c>
      <c r="F459" s="342"/>
      <c r="G459" s="344">
        <f t="shared" si="4"/>
        <v>2668.2299999999886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1</v>
      </c>
      <c r="C460" s="309">
        <v>46082</v>
      </c>
      <c r="D460" s="310" t="s">
        <v>312</v>
      </c>
      <c r="E460" s="342">
        <v>119.55</v>
      </c>
      <c r="F460" s="342"/>
      <c r="G460" s="344">
        <f t="shared" si="4"/>
        <v>2678.0999999999885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3</v>
      </c>
      <c r="C461" s="309">
        <v>46082</v>
      </c>
      <c r="D461" s="310" t="s">
        <v>352</v>
      </c>
      <c r="E461" s="342">
        <v>25</v>
      </c>
      <c r="F461" s="342"/>
      <c r="G461" s="344">
        <f t="shared" si="4"/>
        <v>2797.6499999999887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1</v>
      </c>
      <c r="C462" s="309">
        <v>46082</v>
      </c>
      <c r="D462" s="310" t="s">
        <v>304</v>
      </c>
      <c r="E462" s="342">
        <v>119.17</v>
      </c>
      <c r="F462" s="342"/>
      <c r="G462" s="344">
        <f t="shared" si="4"/>
        <v>2822.6499999999887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284</v>
      </c>
      <c r="B463" s="341">
        <v>37</v>
      </c>
      <c r="C463" s="309">
        <v>46081</v>
      </c>
      <c r="D463" s="310" t="s">
        <v>432</v>
      </c>
      <c r="E463" s="342">
        <v>3764.91</v>
      </c>
      <c r="F463" s="342"/>
      <c r="G463" s="344">
        <f t="shared" si="4"/>
        <v>2941.8199999999888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286</v>
      </c>
      <c r="B464" s="341">
        <v>25</v>
      </c>
      <c r="C464" s="309">
        <v>46081</v>
      </c>
      <c r="D464" s="309" t="s">
        <v>204</v>
      </c>
      <c r="E464" s="342">
        <v>350</v>
      </c>
      <c r="F464" s="342"/>
      <c r="G464" s="344">
        <f t="shared" si="4"/>
        <v>6706.7299999999886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286</v>
      </c>
      <c r="B465" s="341">
        <v>26</v>
      </c>
      <c r="C465" s="309">
        <v>46081</v>
      </c>
      <c r="D465" s="309" t="s">
        <v>205</v>
      </c>
      <c r="E465" s="342">
        <v>320</v>
      </c>
      <c r="F465" s="342"/>
      <c r="G465" s="344">
        <f t="shared" si="4"/>
        <v>7056.7299999999886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286</v>
      </c>
      <c r="B466" s="341">
        <v>27</v>
      </c>
      <c r="C466" s="309">
        <v>46081</v>
      </c>
      <c r="D466" s="309" t="s">
        <v>206</v>
      </c>
      <c r="E466" s="342">
        <v>25</v>
      </c>
      <c r="F466" s="342"/>
      <c r="G466" s="344">
        <f t="shared" si="4"/>
        <v>7376.7299999999886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286</v>
      </c>
      <c r="B467" s="341">
        <v>28</v>
      </c>
      <c r="C467" s="309">
        <v>46081</v>
      </c>
      <c r="D467" s="309" t="s">
        <v>207</v>
      </c>
      <c r="E467" s="342">
        <v>25</v>
      </c>
      <c r="F467" s="342"/>
      <c r="G467" s="344">
        <f t="shared" si="4"/>
        <v>7401.7299999999886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29</v>
      </c>
      <c r="C468" s="309">
        <v>46081</v>
      </c>
      <c r="D468" s="309" t="s">
        <v>208</v>
      </c>
      <c r="E468" s="342">
        <v>45</v>
      </c>
      <c r="F468" s="342"/>
      <c r="G468" s="344">
        <f t="shared" si="4"/>
        <v>7426.7299999999886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30</v>
      </c>
      <c r="C469" s="309">
        <v>46081</v>
      </c>
      <c r="D469" s="309" t="s">
        <v>209</v>
      </c>
      <c r="E469" s="342">
        <v>400</v>
      </c>
      <c r="F469" s="342"/>
      <c r="G469" s="344">
        <f t="shared" si="4"/>
        <v>7471.7299999999886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31</v>
      </c>
      <c r="C470" s="309">
        <v>46081</v>
      </c>
      <c r="D470" s="309" t="s">
        <v>210</v>
      </c>
      <c r="E470" s="342">
        <v>375</v>
      </c>
      <c r="F470" s="342"/>
      <c r="G470" s="344">
        <f t="shared" si="4"/>
        <v>7871.7299999999886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32</v>
      </c>
      <c r="C471" s="309">
        <v>46081</v>
      </c>
      <c r="D471" s="309" t="s">
        <v>211</v>
      </c>
      <c r="E471" s="342">
        <v>100</v>
      </c>
      <c r="F471" s="342"/>
      <c r="G471" s="344">
        <f t="shared" si="4"/>
        <v>8246.7299999999886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33</v>
      </c>
      <c r="C472" s="309">
        <v>46081</v>
      </c>
      <c r="D472" s="309" t="s">
        <v>212</v>
      </c>
      <c r="E472" s="342">
        <v>85</v>
      </c>
      <c r="F472" s="342"/>
      <c r="G472" s="344">
        <f t="shared" si="4"/>
        <v>8346.7299999999886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34</v>
      </c>
      <c r="C473" s="309">
        <v>46081</v>
      </c>
      <c r="D473" s="309" t="s">
        <v>213</v>
      </c>
      <c r="E473" s="342">
        <v>230</v>
      </c>
      <c r="F473" s="342"/>
      <c r="G473" s="344">
        <f t="shared" si="4"/>
        <v>8431.7299999999886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35</v>
      </c>
      <c r="C474" s="309">
        <v>46081</v>
      </c>
      <c r="D474" s="309" t="s">
        <v>214</v>
      </c>
      <c r="E474" s="342">
        <v>45</v>
      </c>
      <c r="F474" s="342"/>
      <c r="G474" s="344">
        <f t="shared" si="4"/>
        <v>8661.7299999999886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42</v>
      </c>
      <c r="C475" s="309">
        <v>46081</v>
      </c>
      <c r="D475" s="309" t="s">
        <v>200</v>
      </c>
      <c r="E475" s="342">
        <v>51.19</v>
      </c>
      <c r="F475" s="342"/>
      <c r="G475" s="344">
        <f t="shared" si="4"/>
        <v>8706.7299999999886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294</v>
      </c>
      <c r="B476" s="341">
        <v>43</v>
      </c>
      <c r="C476" s="309">
        <v>46081</v>
      </c>
      <c r="D476" s="309" t="s">
        <v>201</v>
      </c>
      <c r="E476" s="342">
        <v>37.17</v>
      </c>
      <c r="F476" s="342"/>
      <c r="G476" s="344">
        <f t="shared" si="4"/>
        <v>8757.9199999999892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294</v>
      </c>
      <c r="B477" s="341">
        <v>10</v>
      </c>
      <c r="C477" s="309">
        <v>46081</v>
      </c>
      <c r="D477" s="309" t="s">
        <v>176</v>
      </c>
      <c r="E477" s="342">
        <v>17.899999999999999</v>
      </c>
      <c r="F477" s="342"/>
      <c r="G477" s="344">
        <f t="shared" si="4"/>
        <v>8795.0899999999892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46080</v>
      </c>
      <c r="D478" s="309" t="s">
        <v>362</v>
      </c>
      <c r="E478" s="342">
        <v>11.17</v>
      </c>
      <c r="F478" s="342"/>
      <c r="G478" s="344">
        <f t="shared" si="4"/>
        <v>8812.9899999999889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46080</v>
      </c>
      <c r="D479" s="310" t="s">
        <v>433</v>
      </c>
      <c r="E479" s="342">
        <v>25</v>
      </c>
      <c r="F479" s="342"/>
      <c r="G479" s="344">
        <f t="shared" si="4"/>
        <v>8824.1599999999889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2</v>
      </c>
      <c r="C480" s="309">
        <v>46080</v>
      </c>
      <c r="D480" s="310" t="s">
        <v>362</v>
      </c>
      <c r="E480" s="342">
        <v>22.84</v>
      </c>
      <c r="F480" s="342"/>
      <c r="G480" s="344">
        <f t="shared" si="4"/>
        <v>8849.1599999999889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6</v>
      </c>
      <c r="C481" s="309">
        <v>46080</v>
      </c>
      <c r="D481" s="310" t="s">
        <v>434</v>
      </c>
      <c r="E481" s="342">
        <v>-88</v>
      </c>
      <c r="F481" s="342"/>
      <c r="G481" s="344">
        <f t="shared" si="4"/>
        <v>8871.9999999999891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291</v>
      </c>
      <c r="B482" s="341">
        <v>38</v>
      </c>
      <c r="C482" s="309">
        <v>46080</v>
      </c>
      <c r="D482" s="310" t="s">
        <v>293</v>
      </c>
      <c r="E482" s="342"/>
      <c r="F482" s="342">
        <v>4278.1499999999996</v>
      </c>
      <c r="G482" s="344">
        <f t="shared" si="4"/>
        <v>8783.9999999999891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6</v>
      </c>
      <c r="C483" s="309">
        <v>46080</v>
      </c>
      <c r="D483" s="310" t="s">
        <v>435</v>
      </c>
      <c r="E483" s="342">
        <v>25.93</v>
      </c>
      <c r="F483" s="342"/>
      <c r="G483" s="344">
        <f t="shared" si="4"/>
        <v>4505.8499999999904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4</v>
      </c>
      <c r="C484" s="309">
        <v>46079</v>
      </c>
      <c r="D484" s="310" t="s">
        <v>311</v>
      </c>
      <c r="E484" s="342">
        <v>29.84</v>
      </c>
      <c r="F484" s="342"/>
      <c r="G484" s="344">
        <f t="shared" si="4"/>
        <v>4531.7799999999907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5</v>
      </c>
      <c r="C485" s="309">
        <v>46079</v>
      </c>
      <c r="D485" s="310" t="s">
        <v>436</v>
      </c>
      <c r="E485" s="342">
        <v>103.25</v>
      </c>
      <c r="F485" s="342"/>
      <c r="G485" s="344">
        <f t="shared" si="4"/>
        <v>4561.6199999999908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8</v>
      </c>
      <c r="C486" s="309">
        <v>46079</v>
      </c>
      <c r="D486" s="310" t="s">
        <v>361</v>
      </c>
      <c r="E486" s="342">
        <v>26.02</v>
      </c>
      <c r="F486" s="342"/>
      <c r="G486" s="344">
        <f t="shared" si="4"/>
        <v>4664.8699999999908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24</v>
      </c>
      <c r="C487" s="309">
        <v>46079</v>
      </c>
      <c r="D487" s="310" t="s">
        <v>437</v>
      </c>
      <c r="E487" s="342">
        <v>84.83</v>
      </c>
      <c r="F487" s="342"/>
      <c r="G487" s="344">
        <f t="shared" si="4"/>
        <v>4690.8899999999912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46079</v>
      </c>
      <c r="D488" s="310" t="s">
        <v>296</v>
      </c>
      <c r="E488" s="342">
        <v>17.87</v>
      </c>
      <c r="F488" s="342"/>
      <c r="G488" s="344">
        <f t="shared" si="4"/>
        <v>4775.7199999999912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5</v>
      </c>
      <c r="C489" s="309">
        <v>46079</v>
      </c>
      <c r="D489" s="310" t="s">
        <v>438</v>
      </c>
      <c r="E489" s="342">
        <v>123.64</v>
      </c>
      <c r="F489" s="342"/>
      <c r="G489" s="344">
        <f t="shared" si="4"/>
        <v>4793.5899999999911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46078</v>
      </c>
      <c r="D490" s="310" t="s">
        <v>321</v>
      </c>
      <c r="E490" s="342">
        <v>18.5</v>
      </c>
      <c r="F490" s="342"/>
      <c r="G490" s="344">
        <f t="shared" si="4"/>
        <v>4917.2299999999914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4</v>
      </c>
      <c r="C491" s="309">
        <v>46078</v>
      </c>
      <c r="D491" s="310" t="s">
        <v>296</v>
      </c>
      <c r="E491" s="342">
        <v>50.96</v>
      </c>
      <c r="F491" s="342"/>
      <c r="G491" s="344">
        <f t="shared" si="4"/>
        <v>4935.7299999999914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8</v>
      </c>
      <c r="C492" s="309">
        <v>46078</v>
      </c>
      <c r="D492" s="310" t="s">
        <v>296</v>
      </c>
      <c r="E492" s="342">
        <v>11.28</v>
      </c>
      <c r="F492" s="342"/>
      <c r="G492" s="344">
        <f t="shared" si="4"/>
        <v>4986.6899999999914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294</v>
      </c>
      <c r="B493" s="341">
        <v>12</v>
      </c>
      <c r="C493" s="309">
        <v>46078</v>
      </c>
      <c r="D493" s="310" t="s">
        <v>315</v>
      </c>
      <c r="E493" s="342">
        <v>204.47</v>
      </c>
      <c r="F493" s="342"/>
      <c r="G493" s="344">
        <f t="shared" si="4"/>
        <v>4997.9699999999912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46078</v>
      </c>
      <c r="D494" s="310" t="s">
        <v>309</v>
      </c>
      <c r="E494" s="342">
        <v>47.99</v>
      </c>
      <c r="F494" s="342"/>
      <c r="G494" s="344">
        <f t="shared" si="4"/>
        <v>5202.4399999999914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1</v>
      </c>
      <c r="C495" s="309">
        <v>46078</v>
      </c>
      <c r="D495" s="310" t="s">
        <v>304</v>
      </c>
      <c r="E495" s="342">
        <v>19.09</v>
      </c>
      <c r="F495" s="342"/>
      <c r="G495" s="344">
        <f t="shared" si="4"/>
        <v>5250.4299999999912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294</v>
      </c>
      <c r="B496" s="341">
        <v>23</v>
      </c>
      <c r="C496" s="309">
        <v>46076</v>
      </c>
      <c r="D496" s="310" t="s">
        <v>67</v>
      </c>
      <c r="E496" s="342">
        <v>650.88</v>
      </c>
      <c r="F496" s="342"/>
      <c r="G496" s="344">
        <f t="shared" si="4"/>
        <v>5269.5199999999913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46076</v>
      </c>
      <c r="D497" s="310" t="s">
        <v>355</v>
      </c>
      <c r="E497" s="342">
        <v>35</v>
      </c>
      <c r="F497" s="342"/>
      <c r="G497" s="344">
        <f t="shared" si="4"/>
        <v>5920.3999999999915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46076</v>
      </c>
      <c r="D498" s="310" t="s">
        <v>307</v>
      </c>
      <c r="E498" s="342">
        <v>128.97999999999999</v>
      </c>
      <c r="F498" s="342"/>
      <c r="G498" s="344">
        <f t="shared" si="4"/>
        <v>5955.3999999999915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46076</v>
      </c>
      <c r="D499" s="310" t="s">
        <v>322</v>
      </c>
      <c r="E499" s="342">
        <v>52.55</v>
      </c>
      <c r="F499" s="342"/>
      <c r="G499" s="344">
        <f t="shared" si="4"/>
        <v>6084.379999999991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3</v>
      </c>
      <c r="C500" s="309">
        <v>46075</v>
      </c>
      <c r="D500" s="310" t="s">
        <v>352</v>
      </c>
      <c r="E500" s="342">
        <v>13.76</v>
      </c>
      <c r="F500" s="342"/>
      <c r="G500" s="344">
        <f t="shared" si="4"/>
        <v>6136.9299999999912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1</v>
      </c>
      <c r="C501" s="309">
        <v>46075</v>
      </c>
      <c r="D501" s="310" t="s">
        <v>312</v>
      </c>
      <c r="E501" s="342">
        <v>187.64</v>
      </c>
      <c r="F501" s="342"/>
      <c r="G501" s="344">
        <f t="shared" si="4"/>
        <v>6150.6899999999914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1</v>
      </c>
      <c r="C502" s="309">
        <v>46074</v>
      </c>
      <c r="D502" s="310" t="s">
        <v>397</v>
      </c>
      <c r="E502" s="342">
        <v>75.78</v>
      </c>
      <c r="F502" s="342"/>
      <c r="G502" s="344">
        <f t="shared" si="4"/>
        <v>6338.3299999999917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2</v>
      </c>
      <c r="C503" s="309">
        <v>46074</v>
      </c>
      <c r="D503" s="310" t="s">
        <v>396</v>
      </c>
      <c r="E503" s="342">
        <v>27.41</v>
      </c>
      <c r="F503" s="342"/>
      <c r="G503" s="344">
        <f t="shared" si="4"/>
        <v>6414.1099999999915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4</v>
      </c>
      <c r="C504" s="309">
        <v>46074</v>
      </c>
      <c r="D504" s="310" t="s">
        <v>439</v>
      </c>
      <c r="E504" s="342">
        <v>32.049999999999997</v>
      </c>
      <c r="F504" s="342"/>
      <c r="G504" s="344">
        <f t="shared" si="4"/>
        <v>6441.5199999999913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46074</v>
      </c>
      <c r="D505" s="310" t="s">
        <v>362</v>
      </c>
      <c r="E505" s="342">
        <v>9.4700000000000006</v>
      </c>
      <c r="F505" s="342"/>
      <c r="G505" s="344">
        <f t="shared" si="4"/>
        <v>6473.5699999999915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2</v>
      </c>
      <c r="C506" s="309">
        <v>46073</v>
      </c>
      <c r="D506" s="310" t="s">
        <v>296</v>
      </c>
      <c r="E506" s="342">
        <v>14.47</v>
      </c>
      <c r="F506" s="342"/>
      <c r="G506" s="344">
        <f t="shared" si="4"/>
        <v>6483.0399999999918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3</v>
      </c>
      <c r="C507" s="309">
        <v>46073</v>
      </c>
      <c r="D507" s="310" t="s">
        <v>359</v>
      </c>
      <c r="E507" s="342">
        <v>11.97</v>
      </c>
      <c r="F507" s="342"/>
      <c r="G507" s="344">
        <f t="shared" si="4"/>
        <v>6497.509999999992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46073</v>
      </c>
      <c r="D508" s="310" t="s">
        <v>359</v>
      </c>
      <c r="E508" s="342">
        <v>59.88</v>
      </c>
      <c r="F508" s="342"/>
      <c r="G508" s="344">
        <f t="shared" si="4"/>
        <v>6509.4799999999923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2</v>
      </c>
      <c r="C509" s="309">
        <v>46073</v>
      </c>
      <c r="D509" s="310" t="s">
        <v>425</v>
      </c>
      <c r="E509" s="342">
        <v>19.57</v>
      </c>
      <c r="F509" s="342"/>
      <c r="G509" s="344">
        <f t="shared" si="4"/>
        <v>6569.3599999999924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294</v>
      </c>
      <c r="B510" s="341">
        <v>22</v>
      </c>
      <c r="C510" s="309">
        <v>46073</v>
      </c>
      <c r="D510" s="310" t="s">
        <v>325</v>
      </c>
      <c r="E510" s="342">
        <v>20.22</v>
      </c>
      <c r="F510" s="342"/>
      <c r="G510" s="344">
        <f t="shared" si="4"/>
        <v>6588.9299999999921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2</v>
      </c>
      <c r="C511" s="309">
        <v>46073</v>
      </c>
      <c r="D511" s="310" t="s">
        <v>362</v>
      </c>
      <c r="E511" s="342">
        <v>5.3</v>
      </c>
      <c r="F511" s="342"/>
      <c r="G511" s="344">
        <f t="shared" si="4"/>
        <v>6609.1499999999924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3</v>
      </c>
      <c r="C512" s="309">
        <v>46073</v>
      </c>
      <c r="D512" s="310" t="s">
        <v>327</v>
      </c>
      <c r="E512" s="342">
        <v>8.1300000000000008</v>
      </c>
      <c r="F512" s="342"/>
      <c r="G512" s="344">
        <f t="shared" si="4"/>
        <v>6614.4499999999925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4</v>
      </c>
      <c r="C513" s="309">
        <v>46073</v>
      </c>
      <c r="D513" s="310" t="s">
        <v>311</v>
      </c>
      <c r="E513" s="342">
        <v>32.43</v>
      </c>
      <c r="F513" s="342"/>
      <c r="G513" s="344">
        <f t="shared" si="4"/>
        <v>6622.5799999999927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8</v>
      </c>
      <c r="C514" s="309">
        <v>46073</v>
      </c>
      <c r="D514" s="310" t="s">
        <v>440</v>
      </c>
      <c r="E514" s="342">
        <v>98.65</v>
      </c>
      <c r="F514" s="342"/>
      <c r="G514" s="344">
        <f t="shared" si="4"/>
        <v>6655.0099999999929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6</v>
      </c>
      <c r="C515" s="309">
        <v>46072</v>
      </c>
      <c r="D515" s="310" t="s">
        <v>300</v>
      </c>
      <c r="E515" s="342">
        <v>30.87</v>
      </c>
      <c r="F515" s="342"/>
      <c r="G515" s="344">
        <f t="shared" si="4"/>
        <v>6753.6599999999926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6</v>
      </c>
      <c r="C516" s="309">
        <v>46072</v>
      </c>
      <c r="D516" s="310" t="s">
        <v>300</v>
      </c>
      <c r="E516" s="342">
        <v>15.96</v>
      </c>
      <c r="F516" s="342"/>
      <c r="G516" s="344">
        <f t="shared" si="4"/>
        <v>6784.5299999999925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2</v>
      </c>
      <c r="C517" s="309">
        <v>46072</v>
      </c>
      <c r="D517" s="310" t="s">
        <v>296</v>
      </c>
      <c r="E517" s="342">
        <v>17.36</v>
      </c>
      <c r="F517" s="342"/>
      <c r="G517" s="344">
        <f t="shared" si="4"/>
        <v>6800.4899999999925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294</v>
      </c>
      <c r="B518" s="341">
        <v>22</v>
      </c>
      <c r="C518" s="309">
        <v>46072</v>
      </c>
      <c r="D518" s="310" t="s">
        <v>406</v>
      </c>
      <c r="E518" s="342">
        <v>7.46</v>
      </c>
      <c r="F518" s="342"/>
      <c r="G518" s="344">
        <f t="shared" si="4"/>
        <v>6817.8499999999922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291</v>
      </c>
      <c r="B519" s="341">
        <v>39</v>
      </c>
      <c r="C519" s="309">
        <v>46072</v>
      </c>
      <c r="D519" s="310" t="s">
        <v>292</v>
      </c>
      <c r="E519" s="342"/>
      <c r="F519" s="342">
        <v>2763.77</v>
      </c>
      <c r="G519" s="344">
        <f t="shared" si="4"/>
        <v>6825.3099999999922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339</v>
      </c>
      <c r="B520" s="341" t="s">
        <v>339</v>
      </c>
      <c r="C520" s="309">
        <v>46071</v>
      </c>
      <c r="D520" s="310" t="s">
        <v>340</v>
      </c>
      <c r="E520" s="342">
        <v>182.55</v>
      </c>
      <c r="F520" s="342"/>
      <c r="G520" s="344">
        <f t="shared" si="4"/>
        <v>4061.5399999999927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15</v>
      </c>
      <c r="C521" s="309">
        <v>46071</v>
      </c>
      <c r="D521" s="310" t="s">
        <v>185</v>
      </c>
      <c r="E521" s="342">
        <v>188.16</v>
      </c>
      <c r="F521" s="342"/>
      <c r="G521" s="344">
        <f t="shared" si="4"/>
        <v>4244.0899999999929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291</v>
      </c>
      <c r="B522" s="341">
        <v>40</v>
      </c>
      <c r="C522" s="309">
        <v>46071</v>
      </c>
      <c r="D522" s="310" t="s">
        <v>318</v>
      </c>
      <c r="E522" s="342"/>
      <c r="F522" s="342">
        <v>1281.58</v>
      </c>
      <c r="G522" s="344">
        <f t="shared" si="4"/>
        <v>4432.2499999999927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6</v>
      </c>
      <c r="C523" s="309">
        <v>46071</v>
      </c>
      <c r="D523" s="310" t="s">
        <v>441</v>
      </c>
      <c r="E523" s="342">
        <v>-146</v>
      </c>
      <c r="F523" s="342"/>
      <c r="G523" s="344">
        <f t="shared" si="4"/>
        <v>3150.6699999999933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2</v>
      </c>
      <c r="C524" s="309">
        <v>46071</v>
      </c>
      <c r="D524" s="310" t="s">
        <v>442</v>
      </c>
      <c r="E524" s="342">
        <v>-13</v>
      </c>
      <c r="F524" s="342"/>
      <c r="G524" s="344">
        <f t="shared" si="4"/>
        <v>3004.6699999999933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339</v>
      </c>
      <c r="B525" s="341" t="s">
        <v>339</v>
      </c>
      <c r="C525" s="309">
        <v>46071</v>
      </c>
      <c r="D525" s="310" t="s">
        <v>443</v>
      </c>
      <c r="E525" s="342"/>
      <c r="F525" s="342">
        <v>191</v>
      </c>
      <c r="G525" s="344">
        <f t="shared" si="4"/>
        <v>2991.6699999999933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46071</v>
      </c>
      <c r="D526" s="310" t="s">
        <v>300</v>
      </c>
      <c r="E526" s="342">
        <v>43.63</v>
      </c>
      <c r="F526" s="342"/>
      <c r="G526" s="344">
        <f t="shared" si="4"/>
        <v>2800.6699999999933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46071</v>
      </c>
      <c r="D527" s="310" t="s">
        <v>300</v>
      </c>
      <c r="E527" s="342">
        <v>10.64</v>
      </c>
      <c r="F527" s="342"/>
      <c r="G527" s="344">
        <f t="shared" si="4"/>
        <v>2844.2999999999934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8</v>
      </c>
      <c r="C528" s="309">
        <v>46071</v>
      </c>
      <c r="D528" s="310" t="s">
        <v>296</v>
      </c>
      <c r="E528" s="342">
        <v>14.87</v>
      </c>
      <c r="F528" s="342"/>
      <c r="G528" s="344">
        <f t="shared" si="4"/>
        <v>2854.9399999999932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46071</v>
      </c>
      <c r="D529" s="310" t="s">
        <v>295</v>
      </c>
      <c r="E529" s="342">
        <v>12.99</v>
      </c>
      <c r="F529" s="342"/>
      <c r="G529" s="344">
        <f t="shared" si="4"/>
        <v>2869.8099999999931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4</v>
      </c>
      <c r="C530" s="309">
        <v>46071</v>
      </c>
      <c r="D530" s="310" t="s">
        <v>295</v>
      </c>
      <c r="E530" s="342">
        <v>29.47</v>
      </c>
      <c r="F530" s="342"/>
      <c r="G530" s="344">
        <f t="shared" si="4"/>
        <v>2882.7999999999929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294</v>
      </c>
      <c r="B531" s="341">
        <v>22</v>
      </c>
      <c r="C531" s="309">
        <v>46071</v>
      </c>
      <c r="D531" s="310" t="s">
        <v>408</v>
      </c>
      <c r="E531" s="342">
        <v>13.84</v>
      </c>
      <c r="F531" s="342"/>
      <c r="G531" s="344">
        <f t="shared" si="4"/>
        <v>2912.2699999999927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2</v>
      </c>
      <c r="C532" s="309">
        <v>46071</v>
      </c>
      <c r="D532" s="310" t="s">
        <v>444</v>
      </c>
      <c r="E532" s="342">
        <v>64.569999999999993</v>
      </c>
      <c r="F532" s="342"/>
      <c r="G532" s="344">
        <f t="shared" si="4"/>
        <v>2926.1099999999929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294</v>
      </c>
      <c r="B533" s="341">
        <v>21</v>
      </c>
      <c r="C533" s="309">
        <v>46070</v>
      </c>
      <c r="D533" s="310" t="s">
        <v>194</v>
      </c>
      <c r="E533" s="342">
        <v>81</v>
      </c>
      <c r="F533" s="342"/>
      <c r="G533" s="344">
        <f t="shared" si="4"/>
        <v>2990.679999999993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46070</v>
      </c>
      <c r="D534" s="310" t="s">
        <v>388</v>
      </c>
      <c r="E534" s="342">
        <v>81.41</v>
      </c>
      <c r="F534" s="342"/>
      <c r="G534" s="344">
        <f t="shared" si="4"/>
        <v>3071.679999999993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6</v>
      </c>
      <c r="C535" s="309">
        <v>46070</v>
      </c>
      <c r="D535" s="310" t="s">
        <v>300</v>
      </c>
      <c r="E535" s="342">
        <v>113.74</v>
      </c>
      <c r="F535" s="342"/>
      <c r="G535" s="344">
        <f t="shared" si="4"/>
        <v>3153.0899999999929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294</v>
      </c>
      <c r="B536" s="341">
        <v>43</v>
      </c>
      <c r="C536" s="309">
        <v>46070</v>
      </c>
      <c r="D536" s="310" t="s">
        <v>337</v>
      </c>
      <c r="E536" s="342">
        <v>29.8</v>
      </c>
      <c r="F536" s="342"/>
      <c r="G536" s="344">
        <f t="shared" si="4"/>
        <v>3266.8299999999927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294</v>
      </c>
      <c r="B537" s="341">
        <v>42</v>
      </c>
      <c r="C537" s="309">
        <v>46070</v>
      </c>
      <c r="D537" s="310" t="s">
        <v>337</v>
      </c>
      <c r="E537" s="342">
        <v>37.25</v>
      </c>
      <c r="F537" s="342"/>
      <c r="G537" s="344">
        <f t="shared" si="4"/>
        <v>3296.6299999999928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46070</v>
      </c>
      <c r="D538" s="310" t="s">
        <v>431</v>
      </c>
      <c r="E538" s="342">
        <v>7.97</v>
      </c>
      <c r="F538" s="342"/>
      <c r="G538" s="344">
        <f t="shared" si="4"/>
        <v>3333.8799999999928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294</v>
      </c>
      <c r="B539" s="341">
        <v>17</v>
      </c>
      <c r="C539" s="309">
        <v>46070</v>
      </c>
      <c r="D539" s="310" t="s">
        <v>188</v>
      </c>
      <c r="E539" s="342">
        <v>42.65</v>
      </c>
      <c r="F539" s="342"/>
      <c r="G539" s="344">
        <f t="shared" si="4"/>
        <v>3341.8499999999926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6</v>
      </c>
      <c r="C540" s="309">
        <v>46070</v>
      </c>
      <c r="D540" s="310" t="s">
        <v>445</v>
      </c>
      <c r="E540" s="342">
        <v>40</v>
      </c>
      <c r="F540" s="342"/>
      <c r="G540" s="344">
        <f t="shared" si="4"/>
        <v>3384.4999999999927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11</v>
      </c>
      <c r="C541" s="309">
        <v>46070</v>
      </c>
      <c r="D541" s="310" t="s">
        <v>178</v>
      </c>
      <c r="E541" s="342">
        <v>480.91</v>
      </c>
      <c r="F541" s="342"/>
      <c r="G541" s="344">
        <f t="shared" si="4"/>
        <v>3424.4999999999927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294</v>
      </c>
      <c r="B542" s="341">
        <v>23</v>
      </c>
      <c r="C542" s="309">
        <v>46070</v>
      </c>
      <c r="D542" s="310" t="s">
        <v>63</v>
      </c>
      <c r="E542" s="342">
        <v>529.46</v>
      </c>
      <c r="F542" s="342"/>
      <c r="G542" s="344">
        <f t="shared" si="4"/>
        <v>3905.4099999999926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46069</v>
      </c>
      <c r="D543" s="310" t="s">
        <v>327</v>
      </c>
      <c r="E543" s="342">
        <v>16.079999999999998</v>
      </c>
      <c r="F543" s="342"/>
      <c r="G543" s="344">
        <f t="shared" si="4"/>
        <v>4434.8699999999926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46069</v>
      </c>
      <c r="D544" s="310" t="s">
        <v>300</v>
      </c>
      <c r="E544" s="342">
        <v>21.17</v>
      </c>
      <c r="F544" s="342"/>
      <c r="G544" s="344">
        <f t="shared" si="4"/>
        <v>4450.9499999999925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6</v>
      </c>
      <c r="C545" s="309">
        <v>46069</v>
      </c>
      <c r="D545" s="310" t="s">
        <v>300</v>
      </c>
      <c r="E545" s="342">
        <v>17.03</v>
      </c>
      <c r="F545" s="342"/>
      <c r="G545" s="344">
        <f t="shared" si="4"/>
        <v>4472.1199999999926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46069</v>
      </c>
      <c r="D546" s="310" t="s">
        <v>296</v>
      </c>
      <c r="E546" s="342">
        <v>18.309999999999999</v>
      </c>
      <c r="F546" s="342"/>
      <c r="G546" s="344">
        <f t="shared" si="4"/>
        <v>4489.1499999999924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46069</v>
      </c>
      <c r="D547" s="310" t="s">
        <v>301</v>
      </c>
      <c r="E547" s="342">
        <v>19.3</v>
      </c>
      <c r="F547" s="342"/>
      <c r="G547" s="344">
        <f t="shared" si="4"/>
        <v>4507.4599999999928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6</v>
      </c>
      <c r="C548" s="309">
        <v>46069</v>
      </c>
      <c r="D548" s="310" t="s">
        <v>402</v>
      </c>
      <c r="E548" s="342">
        <v>24.67</v>
      </c>
      <c r="F548" s="342"/>
      <c r="G548" s="344">
        <f t="shared" si="4"/>
        <v>4526.7599999999929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287</v>
      </c>
      <c r="B549" s="341" t="s">
        <v>287</v>
      </c>
      <c r="C549" s="309">
        <v>46069</v>
      </c>
      <c r="D549" s="310" t="s">
        <v>402</v>
      </c>
      <c r="E549" s="342">
        <v>152.41999999999999</v>
      </c>
      <c r="F549" s="342">
        <v>152.41999999999999</v>
      </c>
      <c r="G549" s="344">
        <f t="shared" si="4"/>
        <v>4551.429999999993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6</v>
      </c>
      <c r="C550" s="309">
        <v>46068</v>
      </c>
      <c r="D550" s="310" t="s">
        <v>446</v>
      </c>
      <c r="E550" s="342">
        <v>233.83</v>
      </c>
      <c r="F550" s="342"/>
      <c r="G550" s="344">
        <f t="shared" si="4"/>
        <v>4551.429999999993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46068</v>
      </c>
      <c r="D551" s="310" t="s">
        <v>329</v>
      </c>
      <c r="E551" s="342">
        <v>50.87</v>
      </c>
      <c r="F551" s="342"/>
      <c r="G551" s="344">
        <f t="shared" si="4"/>
        <v>4785.2599999999929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46068</v>
      </c>
      <c r="D552" s="310" t="s">
        <v>447</v>
      </c>
      <c r="E552" s="342">
        <v>16</v>
      </c>
      <c r="F552" s="342"/>
      <c r="G552" s="344">
        <f t="shared" si="4"/>
        <v>4836.1299999999928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2</v>
      </c>
      <c r="C553" s="309">
        <v>46068</v>
      </c>
      <c r="D553" s="310" t="s">
        <v>357</v>
      </c>
      <c r="E553" s="342">
        <v>30</v>
      </c>
      <c r="F553" s="342"/>
      <c r="G553" s="344">
        <f t="shared" si="4"/>
        <v>4852.1299999999928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46068</v>
      </c>
      <c r="D554" s="310" t="s">
        <v>307</v>
      </c>
      <c r="E554" s="342">
        <v>76</v>
      </c>
      <c r="F554" s="342"/>
      <c r="G554" s="344">
        <f t="shared" si="4"/>
        <v>4882.1299999999928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3</v>
      </c>
      <c r="C555" s="309">
        <v>46068</v>
      </c>
      <c r="D555" s="310" t="s">
        <v>352</v>
      </c>
      <c r="E555" s="342">
        <v>3.59</v>
      </c>
      <c r="F555" s="342"/>
      <c r="G555" s="344">
        <f t="shared" si="4"/>
        <v>4958.1299999999928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6</v>
      </c>
      <c r="C556" s="309">
        <v>46068</v>
      </c>
      <c r="D556" s="310" t="s">
        <v>448</v>
      </c>
      <c r="E556" s="342">
        <v>70</v>
      </c>
      <c r="F556" s="342"/>
      <c r="G556" s="344">
        <f t="shared" si="4"/>
        <v>4961.719999999993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8</v>
      </c>
      <c r="C557" s="309">
        <v>46068</v>
      </c>
      <c r="D557" s="310" t="s">
        <v>449</v>
      </c>
      <c r="E557" s="342">
        <v>175</v>
      </c>
      <c r="F557" s="342"/>
      <c r="G557" s="344">
        <f t="shared" si="4"/>
        <v>5031.719999999993</v>
      </c>
      <c r="H557" s="345" t="s">
        <v>298</v>
      </c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8</v>
      </c>
      <c r="C558" s="309">
        <v>46067</v>
      </c>
      <c r="D558" s="310" t="s">
        <v>321</v>
      </c>
      <c r="E558" s="342">
        <v>13.09</v>
      </c>
      <c r="F558" s="342"/>
      <c r="G558" s="344">
        <f t="shared" si="4"/>
        <v>5206.719999999993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3</v>
      </c>
      <c r="C559" s="309">
        <v>46067</v>
      </c>
      <c r="D559" s="310" t="s">
        <v>296</v>
      </c>
      <c r="E559" s="342">
        <v>7.56</v>
      </c>
      <c r="F559" s="342"/>
      <c r="G559" s="344">
        <f t="shared" si="4"/>
        <v>5219.8099999999931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4</v>
      </c>
      <c r="C560" s="309">
        <v>46067</v>
      </c>
      <c r="D560" s="310" t="s">
        <v>296</v>
      </c>
      <c r="E560" s="342">
        <v>32.409999999999997</v>
      </c>
      <c r="F560" s="342"/>
      <c r="G560" s="344">
        <f t="shared" si="4"/>
        <v>5227.3699999999935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5</v>
      </c>
      <c r="C561" s="309">
        <v>46067</v>
      </c>
      <c r="D561" s="310" t="s">
        <v>450</v>
      </c>
      <c r="E561" s="342">
        <v>400</v>
      </c>
      <c r="F561" s="342"/>
      <c r="G561" s="344">
        <f t="shared" si="4"/>
        <v>5259.7799999999934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8</v>
      </c>
      <c r="C562" s="309">
        <v>46066</v>
      </c>
      <c r="D562" s="310" t="s">
        <v>321</v>
      </c>
      <c r="E562" s="342">
        <v>41.51</v>
      </c>
      <c r="F562" s="342"/>
      <c r="G562" s="344">
        <f t="shared" si="4"/>
        <v>5659.7799999999934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4</v>
      </c>
      <c r="C563" s="309">
        <v>46066</v>
      </c>
      <c r="D563" s="310" t="s">
        <v>296</v>
      </c>
      <c r="E563" s="342">
        <v>21.55</v>
      </c>
      <c r="F563" s="342"/>
      <c r="G563" s="344">
        <f t="shared" si="4"/>
        <v>5701.2899999999936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2</v>
      </c>
      <c r="C564" s="309">
        <v>46066</v>
      </c>
      <c r="D564" s="310" t="s">
        <v>362</v>
      </c>
      <c r="E564" s="342">
        <v>12.45</v>
      </c>
      <c r="F564" s="342"/>
      <c r="G564" s="344">
        <f t="shared" si="4"/>
        <v>5722.8399999999938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287</v>
      </c>
      <c r="B565" s="341" t="s">
        <v>287</v>
      </c>
      <c r="C565" s="309">
        <v>46066</v>
      </c>
      <c r="D565" s="310" t="s">
        <v>402</v>
      </c>
      <c r="E565" s="342">
        <v>91.38</v>
      </c>
      <c r="F565" s="342">
        <v>91.38</v>
      </c>
      <c r="G565" s="344">
        <f t="shared" si="4"/>
        <v>5735.2899999999936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1</v>
      </c>
      <c r="C566" s="309">
        <v>46066</v>
      </c>
      <c r="D566" s="310" t="s">
        <v>312</v>
      </c>
      <c r="E566" s="342">
        <v>16.48</v>
      </c>
      <c r="F566" s="342"/>
      <c r="G566" s="344">
        <f t="shared" si="4"/>
        <v>5735.2899999999936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1</v>
      </c>
      <c r="C567" s="309">
        <v>46066</v>
      </c>
      <c r="D567" s="310" t="s">
        <v>435</v>
      </c>
      <c r="E567" s="342">
        <v>12.76</v>
      </c>
      <c r="F567" s="342"/>
      <c r="G567" s="344">
        <f t="shared" si="4"/>
        <v>5751.7699999999932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4</v>
      </c>
      <c r="C568" s="309">
        <v>46066</v>
      </c>
      <c r="D568" s="310" t="s">
        <v>332</v>
      </c>
      <c r="E568" s="342">
        <v>37.9</v>
      </c>
      <c r="F568" s="342"/>
      <c r="G568" s="344">
        <f t="shared" si="4"/>
        <v>5764.5299999999934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291</v>
      </c>
      <c r="B569" s="341">
        <v>40</v>
      </c>
      <c r="C569" s="309">
        <v>46066</v>
      </c>
      <c r="D569" s="310" t="s">
        <v>318</v>
      </c>
      <c r="E569" s="342"/>
      <c r="F569" s="342">
        <v>427.18</v>
      </c>
      <c r="G569" s="344">
        <f t="shared" si="4"/>
        <v>5802.429999999993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291</v>
      </c>
      <c r="B570" s="341">
        <v>38</v>
      </c>
      <c r="C570" s="309">
        <v>46066</v>
      </c>
      <c r="D570" s="310" t="s">
        <v>293</v>
      </c>
      <c r="E570" s="342"/>
      <c r="F570" s="342">
        <v>4278.16</v>
      </c>
      <c r="G570" s="344">
        <f t="shared" si="4"/>
        <v>5375.2499999999927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8</v>
      </c>
      <c r="C571" s="309">
        <v>46065</v>
      </c>
      <c r="D571" s="310" t="s">
        <v>361</v>
      </c>
      <c r="E571" s="342">
        <v>111.36</v>
      </c>
      <c r="F571" s="342"/>
      <c r="G571" s="344">
        <f t="shared" si="4"/>
        <v>1097.0899999999931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46065</v>
      </c>
      <c r="D572" s="310" t="s">
        <v>451</v>
      </c>
      <c r="E572" s="342">
        <v>16</v>
      </c>
      <c r="F572" s="342"/>
      <c r="G572" s="344">
        <f t="shared" si="4"/>
        <v>1208.449999999993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6</v>
      </c>
      <c r="C573" s="309">
        <v>46065</v>
      </c>
      <c r="D573" s="310" t="s">
        <v>300</v>
      </c>
      <c r="E573" s="342">
        <v>29.81</v>
      </c>
      <c r="F573" s="342"/>
      <c r="G573" s="344">
        <f t="shared" si="4"/>
        <v>1224.449999999993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294</v>
      </c>
      <c r="B574" s="341">
        <v>19</v>
      </c>
      <c r="C574" s="309">
        <v>46065</v>
      </c>
      <c r="D574" s="310" t="s">
        <v>191</v>
      </c>
      <c r="E574" s="342">
        <v>200</v>
      </c>
      <c r="F574" s="342"/>
      <c r="G574" s="344">
        <f t="shared" si="4"/>
        <v>1254.2599999999929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2</v>
      </c>
      <c r="C575" s="309">
        <v>46065</v>
      </c>
      <c r="D575" s="310" t="s">
        <v>296</v>
      </c>
      <c r="E575" s="342">
        <v>7.56</v>
      </c>
      <c r="F575" s="342"/>
      <c r="G575" s="344">
        <f t="shared" si="4"/>
        <v>1454.2599999999929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4</v>
      </c>
      <c r="C576" s="309">
        <v>46065</v>
      </c>
      <c r="D576" s="310" t="s">
        <v>296</v>
      </c>
      <c r="E576" s="342">
        <v>65.78</v>
      </c>
      <c r="F576" s="342"/>
      <c r="G576" s="344">
        <f t="shared" si="4"/>
        <v>1461.8199999999929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3</v>
      </c>
      <c r="C577" s="309">
        <v>46065</v>
      </c>
      <c r="D577" s="310" t="s">
        <v>296</v>
      </c>
      <c r="E577" s="342">
        <v>3.93</v>
      </c>
      <c r="F577" s="342"/>
      <c r="G577" s="344">
        <f t="shared" si="4"/>
        <v>1527.5999999999929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7</v>
      </c>
      <c r="C578" s="309">
        <v>46065</v>
      </c>
      <c r="D578" s="310" t="s">
        <v>452</v>
      </c>
      <c r="E578" s="342">
        <v>564.83000000000004</v>
      </c>
      <c r="F578" s="342"/>
      <c r="G578" s="344">
        <f t="shared" si="4"/>
        <v>1531.5299999999929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7</v>
      </c>
      <c r="C579" s="309">
        <v>46065</v>
      </c>
      <c r="D579" s="310" t="s">
        <v>453</v>
      </c>
      <c r="E579" s="342">
        <v>70.180000000000007</v>
      </c>
      <c r="F579" s="342"/>
      <c r="G579" s="344">
        <f t="shared" si="4"/>
        <v>2096.3599999999929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6</v>
      </c>
      <c r="C580" s="309">
        <v>46065</v>
      </c>
      <c r="D580" s="310" t="s">
        <v>454</v>
      </c>
      <c r="E580" s="342">
        <v>2.66</v>
      </c>
      <c r="F580" s="342"/>
      <c r="G580" s="344">
        <f t="shared" si="4"/>
        <v>2166.5399999999927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5</v>
      </c>
      <c r="C581" s="309">
        <v>46064</v>
      </c>
      <c r="D581" s="310" t="s">
        <v>436</v>
      </c>
      <c r="E581" s="342">
        <v>103.25</v>
      </c>
      <c r="F581" s="342"/>
      <c r="G581" s="344">
        <f t="shared" si="4"/>
        <v>2169.1999999999925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4</v>
      </c>
      <c r="C582" s="309">
        <v>46064</v>
      </c>
      <c r="D582" s="310" t="s">
        <v>367</v>
      </c>
      <c r="E582" s="342">
        <v>30.39</v>
      </c>
      <c r="F582" s="342"/>
      <c r="G582" s="344">
        <f t="shared" si="4"/>
        <v>2272.4499999999925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2</v>
      </c>
      <c r="C583" s="309">
        <v>46064</v>
      </c>
      <c r="D583" s="310" t="s">
        <v>296</v>
      </c>
      <c r="E583" s="342">
        <v>9.92</v>
      </c>
      <c r="F583" s="342"/>
      <c r="G583" s="344">
        <f t="shared" si="4"/>
        <v>2302.8399999999924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3</v>
      </c>
      <c r="C584" s="309">
        <v>46064</v>
      </c>
      <c r="D584" s="310" t="s">
        <v>295</v>
      </c>
      <c r="E584" s="342">
        <v>3.49</v>
      </c>
      <c r="F584" s="342"/>
      <c r="G584" s="344">
        <f t="shared" si="4"/>
        <v>2312.7599999999925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294</v>
      </c>
      <c r="B585" s="341">
        <v>22</v>
      </c>
      <c r="C585" s="309">
        <v>46064</v>
      </c>
      <c r="D585" s="310" t="s">
        <v>356</v>
      </c>
      <c r="E585" s="342">
        <v>19.16</v>
      </c>
      <c r="F585" s="342"/>
      <c r="G585" s="344">
        <f t="shared" si="4"/>
        <v>2316.2499999999923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46063</v>
      </c>
      <c r="D586" s="310" t="s">
        <v>419</v>
      </c>
      <c r="E586" s="342">
        <v>-8</v>
      </c>
      <c r="F586" s="342"/>
      <c r="G586" s="344">
        <f t="shared" si="4"/>
        <v>2335.4099999999921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6</v>
      </c>
      <c r="C587" s="309">
        <v>46063</v>
      </c>
      <c r="D587" s="310" t="s">
        <v>455</v>
      </c>
      <c r="E587" s="342">
        <v>-0.04</v>
      </c>
      <c r="F587" s="342"/>
      <c r="G587" s="344">
        <f t="shared" si="4"/>
        <v>2327.4099999999921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339</v>
      </c>
      <c r="B588" s="341" t="s">
        <v>339</v>
      </c>
      <c r="C588" s="309">
        <v>46063</v>
      </c>
      <c r="D588" s="310" t="s">
        <v>456</v>
      </c>
      <c r="E588" s="342">
        <v>65.78</v>
      </c>
      <c r="F588" s="342"/>
      <c r="G588" s="344">
        <f t="shared" si="4"/>
        <v>2327.3699999999922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294</v>
      </c>
      <c r="B589" s="341">
        <v>13</v>
      </c>
      <c r="C589" s="309">
        <v>46063</v>
      </c>
      <c r="D589" s="310" t="s">
        <v>457</v>
      </c>
      <c r="E589" s="342">
        <v>159.35</v>
      </c>
      <c r="F589" s="342"/>
      <c r="G589" s="344">
        <f t="shared" si="4"/>
        <v>2393.1499999999924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2</v>
      </c>
      <c r="C590" s="309">
        <v>46063</v>
      </c>
      <c r="D590" s="310" t="s">
        <v>296</v>
      </c>
      <c r="E590" s="342">
        <v>16.29</v>
      </c>
      <c r="F590" s="342"/>
      <c r="G590" s="344">
        <f t="shared" si="4"/>
        <v>2552.4999999999923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1</v>
      </c>
      <c r="C591" s="309">
        <v>46063</v>
      </c>
      <c r="D591" s="310" t="s">
        <v>312</v>
      </c>
      <c r="E591" s="342">
        <v>19.329999999999998</v>
      </c>
      <c r="F591" s="342"/>
      <c r="G591" s="344">
        <f t="shared" si="4"/>
        <v>2568.7899999999922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3</v>
      </c>
      <c r="C592" s="309">
        <v>46062</v>
      </c>
      <c r="D592" s="310" t="s">
        <v>458</v>
      </c>
      <c r="E592" s="342">
        <v>8.61</v>
      </c>
      <c r="F592" s="342"/>
      <c r="G592" s="344">
        <f t="shared" ref="G592:G837" si="5">G593-E592+F592</f>
        <v>2588.1199999999922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46062</v>
      </c>
      <c r="D593" s="310" t="s">
        <v>296</v>
      </c>
      <c r="E593" s="342">
        <v>13.41</v>
      </c>
      <c r="F593" s="342"/>
      <c r="G593" s="344">
        <f t="shared" si="5"/>
        <v>2596.7299999999923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294</v>
      </c>
      <c r="B594" s="341">
        <v>18</v>
      </c>
      <c r="C594" s="309">
        <v>46062</v>
      </c>
      <c r="D594" s="310" t="s">
        <v>365</v>
      </c>
      <c r="E594" s="342">
        <v>400</v>
      </c>
      <c r="F594" s="342"/>
      <c r="G594" s="344">
        <f t="shared" si="5"/>
        <v>2610.1399999999921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294</v>
      </c>
      <c r="B595" s="341">
        <v>9</v>
      </c>
      <c r="C595" s="309">
        <v>46062</v>
      </c>
      <c r="D595" s="310" t="s">
        <v>58</v>
      </c>
      <c r="E595" s="342">
        <v>1281.53</v>
      </c>
      <c r="F595" s="342"/>
      <c r="G595" s="344">
        <f t="shared" si="5"/>
        <v>3010.1399999999921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5</v>
      </c>
      <c r="C596" s="309">
        <v>46062</v>
      </c>
      <c r="D596" s="310" t="s">
        <v>459</v>
      </c>
      <c r="E596" s="342">
        <v>50</v>
      </c>
      <c r="F596" s="342"/>
      <c r="G596" s="344">
        <f t="shared" si="5"/>
        <v>4291.6699999999919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46062</v>
      </c>
      <c r="D597" s="310" t="s">
        <v>460</v>
      </c>
      <c r="E597" s="342">
        <v>12.1</v>
      </c>
      <c r="F597" s="342"/>
      <c r="G597" s="344">
        <f t="shared" si="5"/>
        <v>4341.6699999999919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1</v>
      </c>
      <c r="C598" s="309">
        <v>46061</v>
      </c>
      <c r="D598" s="310" t="s">
        <v>307</v>
      </c>
      <c r="E598" s="342">
        <v>72.099999999999994</v>
      </c>
      <c r="F598" s="342"/>
      <c r="G598" s="344">
        <f t="shared" si="5"/>
        <v>4353.7699999999923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8</v>
      </c>
      <c r="C599" s="309">
        <v>46061</v>
      </c>
      <c r="D599" s="310" t="s">
        <v>321</v>
      </c>
      <c r="E599" s="342">
        <v>30.25</v>
      </c>
      <c r="F599" s="342"/>
      <c r="G599" s="344">
        <f t="shared" si="5"/>
        <v>4425.8699999999926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3</v>
      </c>
      <c r="C600" s="309">
        <v>46061</v>
      </c>
      <c r="D600" s="310" t="s">
        <v>296</v>
      </c>
      <c r="E600" s="342">
        <v>3.72</v>
      </c>
      <c r="F600" s="342"/>
      <c r="G600" s="344">
        <f t="shared" si="5"/>
        <v>4456.1199999999926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4</v>
      </c>
      <c r="C601" s="309">
        <v>46061</v>
      </c>
      <c r="D601" s="310" t="s">
        <v>296</v>
      </c>
      <c r="E601" s="342">
        <v>41.6</v>
      </c>
      <c r="F601" s="342"/>
      <c r="G601" s="344">
        <f t="shared" si="5"/>
        <v>4459.8399999999929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3</v>
      </c>
      <c r="C602" s="309">
        <v>46061</v>
      </c>
      <c r="D602" s="310" t="s">
        <v>461</v>
      </c>
      <c r="E602" s="342">
        <v>1</v>
      </c>
      <c r="F602" s="342"/>
      <c r="G602" s="344">
        <f t="shared" si="5"/>
        <v>4501.4399999999932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2</v>
      </c>
      <c r="C603" s="309">
        <v>46061</v>
      </c>
      <c r="D603" s="310" t="s">
        <v>362</v>
      </c>
      <c r="E603" s="342">
        <v>10.17</v>
      </c>
      <c r="F603" s="342"/>
      <c r="G603" s="344">
        <f t="shared" si="5"/>
        <v>4502.4399999999932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287</v>
      </c>
      <c r="B604" s="341" t="s">
        <v>287</v>
      </c>
      <c r="C604" s="309">
        <v>46060</v>
      </c>
      <c r="D604" s="310" t="s">
        <v>462</v>
      </c>
      <c r="E604" s="342">
        <v>367.77</v>
      </c>
      <c r="F604" s="342">
        <v>367.77</v>
      </c>
      <c r="G604" s="344">
        <f t="shared" si="5"/>
        <v>4512.6099999999933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4</v>
      </c>
      <c r="C605" s="309">
        <v>46060</v>
      </c>
      <c r="D605" s="310" t="s">
        <v>311</v>
      </c>
      <c r="E605" s="342">
        <v>32.36</v>
      </c>
      <c r="F605" s="342"/>
      <c r="G605" s="344">
        <f t="shared" si="5"/>
        <v>4512.6099999999933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6</v>
      </c>
      <c r="C606" s="309">
        <v>46060</v>
      </c>
      <c r="D606" s="310" t="s">
        <v>463</v>
      </c>
      <c r="E606" s="342">
        <v>41.39</v>
      </c>
      <c r="F606" s="342"/>
      <c r="G606" s="344">
        <f t="shared" si="5"/>
        <v>4544.969999999993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1</v>
      </c>
      <c r="C607" s="309">
        <v>46060</v>
      </c>
      <c r="D607" s="310" t="s">
        <v>454</v>
      </c>
      <c r="E607" s="342">
        <v>35.770000000000003</v>
      </c>
      <c r="F607" s="342"/>
      <c r="G607" s="344">
        <f t="shared" si="5"/>
        <v>4586.3599999999933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3</v>
      </c>
      <c r="C608" s="309">
        <v>46060</v>
      </c>
      <c r="D608" s="310" t="s">
        <v>352</v>
      </c>
      <c r="E608" s="342">
        <v>25</v>
      </c>
      <c r="F608" s="342"/>
      <c r="G608" s="344">
        <f t="shared" si="5"/>
        <v>4622.1299999999937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8</v>
      </c>
      <c r="C609" s="309">
        <v>46060</v>
      </c>
      <c r="D609" s="310" t="s">
        <v>296</v>
      </c>
      <c r="E609" s="342">
        <v>6.69</v>
      </c>
      <c r="F609" s="342"/>
      <c r="G609" s="344">
        <f t="shared" si="5"/>
        <v>4647.1299999999937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4</v>
      </c>
      <c r="C610" s="309">
        <v>46060</v>
      </c>
      <c r="D610" s="310" t="s">
        <v>296</v>
      </c>
      <c r="E610" s="342">
        <v>47.85</v>
      </c>
      <c r="F610" s="342"/>
      <c r="G610" s="344">
        <f t="shared" si="5"/>
        <v>4653.8199999999933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2</v>
      </c>
      <c r="C611" s="309">
        <v>46059</v>
      </c>
      <c r="D611" s="310" t="s">
        <v>301</v>
      </c>
      <c r="E611" s="342">
        <v>20</v>
      </c>
      <c r="F611" s="342"/>
      <c r="G611" s="344">
        <f t="shared" si="5"/>
        <v>4701.6699999999937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291</v>
      </c>
      <c r="B612" s="341">
        <v>40</v>
      </c>
      <c r="C612" s="309">
        <v>46059</v>
      </c>
      <c r="D612" s="310" t="s">
        <v>318</v>
      </c>
      <c r="E612" s="342"/>
      <c r="F612" s="342">
        <v>822.99</v>
      </c>
      <c r="G612" s="344">
        <f t="shared" si="5"/>
        <v>4721.6699999999937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294</v>
      </c>
      <c r="B613" s="341">
        <v>14</v>
      </c>
      <c r="C613" s="309">
        <v>46059</v>
      </c>
      <c r="D613" s="310" t="s">
        <v>370</v>
      </c>
      <c r="E613" s="342">
        <v>66.67</v>
      </c>
      <c r="F613" s="342"/>
      <c r="G613" s="344">
        <f t="shared" si="5"/>
        <v>3898.6799999999935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2</v>
      </c>
      <c r="C614" s="309">
        <v>46059</v>
      </c>
      <c r="D614" s="310" t="s">
        <v>296</v>
      </c>
      <c r="E614" s="342">
        <v>9.35</v>
      </c>
      <c r="F614" s="342"/>
      <c r="G614" s="344">
        <f t="shared" si="5"/>
        <v>3965.3499999999935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46059</v>
      </c>
      <c r="D615" s="310" t="s">
        <v>296</v>
      </c>
      <c r="E615" s="342">
        <v>45.81</v>
      </c>
      <c r="F615" s="342"/>
      <c r="G615" s="344">
        <f t="shared" si="5"/>
        <v>3974.6999999999935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2</v>
      </c>
      <c r="C616" s="309">
        <v>46059</v>
      </c>
      <c r="D616" s="310" t="s">
        <v>357</v>
      </c>
      <c r="E616" s="342">
        <v>22.98</v>
      </c>
      <c r="F616" s="342"/>
      <c r="G616" s="344">
        <f t="shared" si="5"/>
        <v>4020.5099999999934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46059</v>
      </c>
      <c r="D617" s="310" t="s">
        <v>301</v>
      </c>
      <c r="E617" s="342">
        <v>46.5</v>
      </c>
      <c r="F617" s="342"/>
      <c r="G617" s="344">
        <f t="shared" si="5"/>
        <v>4043.4899999999934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46059</v>
      </c>
      <c r="D618" s="310" t="s">
        <v>362</v>
      </c>
      <c r="E618" s="342">
        <v>10.17</v>
      </c>
      <c r="F618" s="342"/>
      <c r="G618" s="344">
        <f t="shared" si="5"/>
        <v>4089.9899999999934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46059</v>
      </c>
      <c r="D619" s="310" t="s">
        <v>444</v>
      </c>
      <c r="E619" s="342">
        <v>81.2</v>
      </c>
      <c r="F619" s="342"/>
      <c r="G619" s="344">
        <f t="shared" si="5"/>
        <v>4100.1599999999935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2</v>
      </c>
      <c r="C620" s="309">
        <v>46058</v>
      </c>
      <c r="D620" s="310" t="s">
        <v>301</v>
      </c>
      <c r="E620" s="342">
        <v>21</v>
      </c>
      <c r="F620" s="342"/>
      <c r="G620" s="344">
        <f t="shared" si="5"/>
        <v>4181.3599999999933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291</v>
      </c>
      <c r="B621" s="341">
        <v>39</v>
      </c>
      <c r="C621" s="309">
        <v>46058</v>
      </c>
      <c r="D621" s="310" t="s">
        <v>292</v>
      </c>
      <c r="E621" s="342"/>
      <c r="F621" s="342">
        <v>2763.79</v>
      </c>
      <c r="G621" s="344">
        <f t="shared" si="5"/>
        <v>4202.3599999999933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8</v>
      </c>
      <c r="C622" s="309">
        <v>46058</v>
      </c>
      <c r="D622" s="310" t="s">
        <v>361</v>
      </c>
      <c r="E622" s="342">
        <v>95.35</v>
      </c>
      <c r="F622" s="342"/>
      <c r="G622" s="344">
        <f t="shared" si="5"/>
        <v>1438.5699999999933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2</v>
      </c>
      <c r="C623" s="309">
        <v>46058</v>
      </c>
      <c r="D623" s="310" t="s">
        <v>357</v>
      </c>
      <c r="E623" s="342">
        <v>14.99</v>
      </c>
      <c r="F623" s="342"/>
      <c r="G623" s="344">
        <f t="shared" si="5"/>
        <v>1533.9199999999933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287</v>
      </c>
      <c r="B624" s="341" t="s">
        <v>287</v>
      </c>
      <c r="C624" s="309">
        <v>46058</v>
      </c>
      <c r="D624" s="310" t="s">
        <v>462</v>
      </c>
      <c r="E624" s="342">
        <v>77.569999999999993</v>
      </c>
      <c r="F624" s="342">
        <v>77.569999999999993</v>
      </c>
      <c r="G624" s="344">
        <f t="shared" si="5"/>
        <v>1548.9099999999933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6</v>
      </c>
      <c r="C625" s="309">
        <v>46057</v>
      </c>
      <c r="D625" s="310" t="s">
        <v>348</v>
      </c>
      <c r="E625" s="342">
        <v>50</v>
      </c>
      <c r="F625" s="342"/>
      <c r="G625" s="344">
        <f t="shared" si="5"/>
        <v>1548.9099999999933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1</v>
      </c>
      <c r="C626" s="309">
        <v>46057</v>
      </c>
      <c r="D626" s="310" t="s">
        <v>307</v>
      </c>
      <c r="E626" s="342">
        <v>62.03</v>
      </c>
      <c r="F626" s="342"/>
      <c r="G626" s="344">
        <f t="shared" si="5"/>
        <v>1598.9099999999933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46057</v>
      </c>
      <c r="D627" s="310" t="s">
        <v>296</v>
      </c>
      <c r="E627" s="342">
        <v>14.91</v>
      </c>
      <c r="F627" s="342"/>
      <c r="G627" s="344">
        <f t="shared" si="5"/>
        <v>1660.9399999999932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4</v>
      </c>
      <c r="C628" s="309">
        <v>46057</v>
      </c>
      <c r="D628" s="310" t="s">
        <v>311</v>
      </c>
      <c r="E628" s="342">
        <v>63.38</v>
      </c>
      <c r="F628" s="342"/>
      <c r="G628" s="344">
        <f t="shared" si="5"/>
        <v>1675.8499999999933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287</v>
      </c>
      <c r="B629" s="341" t="s">
        <v>287</v>
      </c>
      <c r="C629" s="309">
        <v>46057</v>
      </c>
      <c r="D629" s="310" t="s">
        <v>464</v>
      </c>
      <c r="E629" s="342">
        <v>192.78</v>
      </c>
      <c r="F629" s="342">
        <v>192.78</v>
      </c>
      <c r="G629" s="344">
        <f t="shared" si="5"/>
        <v>1739.2299999999934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294</v>
      </c>
      <c r="B630" s="341">
        <v>14</v>
      </c>
      <c r="C630" s="309">
        <v>46057</v>
      </c>
      <c r="D630" s="310" t="s">
        <v>371</v>
      </c>
      <c r="E630" s="342">
        <v>68.739999999999995</v>
      </c>
      <c r="F630" s="342"/>
      <c r="G630" s="344">
        <f t="shared" si="5"/>
        <v>1739.2299999999934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6</v>
      </c>
      <c r="C631" s="309">
        <v>46057</v>
      </c>
      <c r="D631" s="310" t="s">
        <v>300</v>
      </c>
      <c r="E631" s="342">
        <v>-42.58</v>
      </c>
      <c r="F631" s="342"/>
      <c r="G631" s="344">
        <f t="shared" si="5"/>
        <v>1807.9699999999934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1</v>
      </c>
      <c r="C632" s="309">
        <v>46057</v>
      </c>
      <c r="D632" s="310" t="s">
        <v>375</v>
      </c>
      <c r="E632" s="342">
        <v>31.36</v>
      </c>
      <c r="F632" s="342"/>
      <c r="G632" s="344">
        <f t="shared" si="5"/>
        <v>1765.3899999999935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294</v>
      </c>
      <c r="B633" s="341">
        <v>17</v>
      </c>
      <c r="C633" s="309">
        <v>46057</v>
      </c>
      <c r="D633" s="310" t="s">
        <v>374</v>
      </c>
      <c r="E633" s="342">
        <v>99</v>
      </c>
      <c r="F633" s="342"/>
      <c r="G633" s="344">
        <f t="shared" si="5"/>
        <v>1796.7499999999934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284</v>
      </c>
      <c r="B634" s="341">
        <v>36</v>
      </c>
      <c r="C634" s="309">
        <v>46056</v>
      </c>
      <c r="D634" s="310" t="s">
        <v>378</v>
      </c>
      <c r="E634" s="342">
        <v>50</v>
      </c>
      <c r="F634" s="342"/>
      <c r="G634" s="344">
        <f t="shared" si="5"/>
        <v>1895.7499999999934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8</v>
      </c>
      <c r="C635" s="309">
        <v>46056</v>
      </c>
      <c r="D635" s="310" t="s">
        <v>321</v>
      </c>
      <c r="E635" s="342">
        <v>7.92</v>
      </c>
      <c r="F635" s="342"/>
      <c r="G635" s="344">
        <f t="shared" si="5"/>
        <v>1945.7499999999934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294</v>
      </c>
      <c r="B636" s="341">
        <v>24</v>
      </c>
      <c r="C636" s="309">
        <v>46056</v>
      </c>
      <c r="D636" s="310" t="s">
        <v>437</v>
      </c>
      <c r="E636" s="342">
        <v>83.58</v>
      </c>
      <c r="F636" s="342"/>
      <c r="G636" s="344">
        <f t="shared" si="5"/>
        <v>1953.6699999999935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4</v>
      </c>
      <c r="C637" s="309">
        <v>46056</v>
      </c>
      <c r="D637" s="310" t="s">
        <v>465</v>
      </c>
      <c r="E637" s="342">
        <v>28.64</v>
      </c>
      <c r="F637" s="342"/>
      <c r="G637" s="344">
        <f t="shared" si="5"/>
        <v>2037.2499999999934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2</v>
      </c>
      <c r="C638" s="309">
        <v>46056</v>
      </c>
      <c r="D638" s="310" t="s">
        <v>362</v>
      </c>
      <c r="E638" s="342">
        <v>9.4700000000000006</v>
      </c>
      <c r="F638" s="342"/>
      <c r="G638" s="344">
        <f t="shared" si="5"/>
        <v>2065.8899999999935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6</v>
      </c>
      <c r="C639" s="309">
        <v>46055</v>
      </c>
      <c r="D639" s="310" t="s">
        <v>466</v>
      </c>
      <c r="E639" s="342">
        <v>20</v>
      </c>
      <c r="F639" s="342"/>
      <c r="G639" s="344">
        <f t="shared" si="5"/>
        <v>2075.3599999999933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17</v>
      </c>
      <c r="C640" s="309">
        <v>46055</v>
      </c>
      <c r="D640" s="310" t="s">
        <v>188</v>
      </c>
      <c r="E640" s="342">
        <v>41.54</v>
      </c>
      <c r="F640" s="342"/>
      <c r="G640" s="344">
        <f t="shared" si="5"/>
        <v>2095.3599999999933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46055</v>
      </c>
      <c r="D641" s="310" t="s">
        <v>296</v>
      </c>
      <c r="E641" s="342">
        <v>9.92</v>
      </c>
      <c r="F641" s="342"/>
      <c r="G641" s="344">
        <f t="shared" si="5"/>
        <v>2136.8999999999933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8</v>
      </c>
      <c r="C642" s="309">
        <v>46055</v>
      </c>
      <c r="D642" s="310" t="s">
        <v>467</v>
      </c>
      <c r="E642" s="342">
        <v>155.38</v>
      </c>
      <c r="F642" s="342"/>
      <c r="G642" s="344">
        <f t="shared" si="5"/>
        <v>2146.8199999999933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294</v>
      </c>
      <c r="B643" s="341">
        <v>21</v>
      </c>
      <c r="C643" s="309">
        <v>46055</v>
      </c>
      <c r="D643" s="310" t="s">
        <v>194</v>
      </c>
      <c r="E643" s="342">
        <v>27.35</v>
      </c>
      <c r="F643" s="342"/>
      <c r="G643" s="344">
        <f t="shared" si="5"/>
        <v>2302.1999999999935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6</v>
      </c>
      <c r="C644" s="309">
        <v>46054</v>
      </c>
      <c r="D644" s="310" t="s">
        <v>300</v>
      </c>
      <c r="E644" s="342">
        <v>59.37</v>
      </c>
      <c r="F644" s="342"/>
      <c r="G644" s="344">
        <f t="shared" si="5"/>
        <v>2329.5499999999934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294</v>
      </c>
      <c r="B645" s="341">
        <v>22</v>
      </c>
      <c r="C645" s="309">
        <v>46054</v>
      </c>
      <c r="D645" s="310" t="s">
        <v>379</v>
      </c>
      <c r="E645" s="342">
        <v>6.37</v>
      </c>
      <c r="F645" s="342"/>
      <c r="G645" s="344">
        <f t="shared" si="5"/>
        <v>2388.9199999999933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8</v>
      </c>
      <c r="C646" s="309">
        <v>46054</v>
      </c>
      <c r="D646" s="310" t="s">
        <v>468</v>
      </c>
      <c r="E646" s="342">
        <v>44.65</v>
      </c>
      <c r="F646" s="342"/>
      <c r="G646" s="344">
        <f t="shared" si="5"/>
        <v>2395.2899999999931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7</v>
      </c>
      <c r="C647" s="309">
        <v>46054</v>
      </c>
      <c r="D647" s="310" t="s">
        <v>342</v>
      </c>
      <c r="E647" s="342">
        <v>35.17</v>
      </c>
      <c r="F647" s="342"/>
      <c r="G647" s="344">
        <f t="shared" si="5"/>
        <v>2439.9399999999932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4</v>
      </c>
      <c r="C648" s="309">
        <v>46054</v>
      </c>
      <c r="D648" s="310" t="s">
        <v>311</v>
      </c>
      <c r="E648" s="342">
        <v>28.48</v>
      </c>
      <c r="F648" s="342"/>
      <c r="G648" s="344">
        <f t="shared" si="5"/>
        <v>2475.1099999999933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1</v>
      </c>
      <c r="C649" s="309">
        <v>46054</v>
      </c>
      <c r="D649" s="310" t="s">
        <v>312</v>
      </c>
      <c r="E649" s="342">
        <v>125.07</v>
      </c>
      <c r="F649" s="342"/>
      <c r="G649" s="344">
        <f t="shared" si="5"/>
        <v>2503.5899999999933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2</v>
      </c>
      <c r="C650" s="309">
        <v>46054</v>
      </c>
      <c r="D650" s="310" t="s">
        <v>468</v>
      </c>
      <c r="E650" s="342">
        <v>100</v>
      </c>
      <c r="F650" s="342"/>
      <c r="G650" s="344">
        <f t="shared" si="5"/>
        <v>2628.6599999999935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1</v>
      </c>
      <c r="C651" s="309">
        <v>46054</v>
      </c>
      <c r="D651" s="310" t="s">
        <v>332</v>
      </c>
      <c r="E651" s="342">
        <v>194.96</v>
      </c>
      <c r="F651" s="342"/>
      <c r="G651" s="344">
        <f t="shared" si="5"/>
        <v>2728.6599999999935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46054</v>
      </c>
      <c r="D652" s="310" t="s">
        <v>417</v>
      </c>
      <c r="E652" s="342">
        <v>75.53</v>
      </c>
      <c r="F652" s="342"/>
      <c r="G652" s="344">
        <f t="shared" si="5"/>
        <v>2923.6199999999935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284</v>
      </c>
      <c r="B653" s="341">
        <v>37</v>
      </c>
      <c r="C653" s="309">
        <v>46053</v>
      </c>
      <c r="D653" s="310" t="s">
        <v>469</v>
      </c>
      <c r="E653" s="342">
        <v>3194.64</v>
      </c>
      <c r="F653" s="342"/>
      <c r="G653" s="344">
        <f t="shared" si="5"/>
        <v>2999.1499999999937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286</v>
      </c>
      <c r="B654" s="341">
        <v>25</v>
      </c>
      <c r="C654" s="309">
        <v>46053</v>
      </c>
      <c r="D654" s="309" t="s">
        <v>204</v>
      </c>
      <c r="E654" s="342">
        <v>350</v>
      </c>
      <c r="F654" s="342"/>
      <c r="G654" s="344">
        <f t="shared" si="5"/>
        <v>6193.7899999999936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286</v>
      </c>
      <c r="B655" s="341">
        <v>26</v>
      </c>
      <c r="C655" s="309">
        <v>46053</v>
      </c>
      <c r="D655" s="309" t="s">
        <v>205</v>
      </c>
      <c r="E655" s="342">
        <v>320</v>
      </c>
      <c r="F655" s="342"/>
      <c r="G655" s="344">
        <f t="shared" si="5"/>
        <v>6543.7899999999936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286</v>
      </c>
      <c r="B656" s="341">
        <v>27</v>
      </c>
      <c r="C656" s="309">
        <v>46053</v>
      </c>
      <c r="D656" s="309" t="s">
        <v>206</v>
      </c>
      <c r="E656" s="342">
        <v>25</v>
      </c>
      <c r="F656" s="342"/>
      <c r="G656" s="344">
        <f t="shared" si="5"/>
        <v>6863.7899999999936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286</v>
      </c>
      <c r="B657" s="341">
        <v>28</v>
      </c>
      <c r="C657" s="309">
        <v>46053</v>
      </c>
      <c r="D657" s="309" t="s">
        <v>207</v>
      </c>
      <c r="E657" s="342">
        <v>25</v>
      </c>
      <c r="F657" s="342"/>
      <c r="G657" s="344">
        <f t="shared" si="5"/>
        <v>6888.7899999999936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29</v>
      </c>
      <c r="C658" s="309">
        <v>46053</v>
      </c>
      <c r="D658" s="309" t="s">
        <v>208</v>
      </c>
      <c r="E658" s="342">
        <v>45</v>
      </c>
      <c r="F658" s="342"/>
      <c r="G658" s="344">
        <f t="shared" si="5"/>
        <v>6913.7899999999936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30</v>
      </c>
      <c r="C659" s="309">
        <v>46053</v>
      </c>
      <c r="D659" s="309" t="s">
        <v>209</v>
      </c>
      <c r="E659" s="342">
        <v>400</v>
      </c>
      <c r="F659" s="342"/>
      <c r="G659" s="344">
        <f t="shared" si="5"/>
        <v>6958.7899999999936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31</v>
      </c>
      <c r="C660" s="309">
        <v>46053</v>
      </c>
      <c r="D660" s="309" t="s">
        <v>210</v>
      </c>
      <c r="E660" s="342">
        <v>375</v>
      </c>
      <c r="F660" s="342"/>
      <c r="G660" s="344">
        <f t="shared" si="5"/>
        <v>7358.7899999999936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32</v>
      </c>
      <c r="C661" s="309">
        <v>46053</v>
      </c>
      <c r="D661" s="309" t="s">
        <v>211</v>
      </c>
      <c r="E661" s="342">
        <v>100</v>
      </c>
      <c r="F661" s="342"/>
      <c r="G661" s="344">
        <f t="shared" si="5"/>
        <v>7733.7899999999936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33</v>
      </c>
      <c r="C662" s="309">
        <v>46053</v>
      </c>
      <c r="D662" s="309" t="s">
        <v>212</v>
      </c>
      <c r="E662" s="342">
        <v>85</v>
      </c>
      <c r="F662" s="342"/>
      <c r="G662" s="344">
        <f t="shared" si="5"/>
        <v>7833.7899999999936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34</v>
      </c>
      <c r="C663" s="309">
        <v>46053</v>
      </c>
      <c r="D663" s="309" t="s">
        <v>213</v>
      </c>
      <c r="E663" s="342">
        <v>230</v>
      </c>
      <c r="F663" s="342"/>
      <c r="G663" s="344">
        <f t="shared" si="5"/>
        <v>7918.7899999999936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35</v>
      </c>
      <c r="C664" s="309">
        <v>46053</v>
      </c>
      <c r="D664" s="309" t="s">
        <v>214</v>
      </c>
      <c r="E664" s="342">
        <v>45</v>
      </c>
      <c r="F664" s="342"/>
      <c r="G664" s="344">
        <f t="shared" si="5"/>
        <v>8148.7899999999936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8</v>
      </c>
      <c r="C665" s="309">
        <v>46053</v>
      </c>
      <c r="D665" s="309" t="s">
        <v>321</v>
      </c>
      <c r="E665" s="342">
        <v>31.03</v>
      </c>
      <c r="F665" s="342"/>
      <c r="G665" s="344">
        <f t="shared" si="5"/>
        <v>8193.7899999999936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294</v>
      </c>
      <c r="B666" s="341">
        <v>10</v>
      </c>
      <c r="C666" s="309">
        <v>46053</v>
      </c>
      <c r="D666" s="309" t="s">
        <v>176</v>
      </c>
      <c r="E666" s="342">
        <v>17.899999999999999</v>
      </c>
      <c r="F666" s="342"/>
      <c r="G666" s="344">
        <f t="shared" si="5"/>
        <v>8224.8199999999943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3</v>
      </c>
      <c r="C667" s="309">
        <v>46053</v>
      </c>
      <c r="D667" s="309" t="s">
        <v>352</v>
      </c>
      <c r="E667" s="342">
        <v>18.84</v>
      </c>
      <c r="F667" s="342"/>
      <c r="G667" s="344">
        <f t="shared" si="5"/>
        <v>8242.7199999999939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8</v>
      </c>
      <c r="C668" s="309">
        <v>46053</v>
      </c>
      <c r="D668" s="309" t="s">
        <v>321</v>
      </c>
      <c r="E668" s="342">
        <v>25.54</v>
      </c>
      <c r="F668" s="342"/>
      <c r="G668" s="344">
        <f t="shared" si="5"/>
        <v>8261.559999999994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8</v>
      </c>
      <c r="C669" s="309">
        <v>46053</v>
      </c>
      <c r="D669" s="309" t="s">
        <v>309</v>
      </c>
      <c r="E669" s="342">
        <v>52.59</v>
      </c>
      <c r="F669" s="342"/>
      <c r="G669" s="344">
        <f t="shared" si="5"/>
        <v>8287.0999999999949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339</v>
      </c>
      <c r="B670" s="341" t="s">
        <v>339</v>
      </c>
      <c r="C670" s="309">
        <v>46052</v>
      </c>
      <c r="D670" s="310" t="s">
        <v>470</v>
      </c>
      <c r="E670" s="342"/>
      <c r="F670" s="342">
        <v>422</v>
      </c>
      <c r="G670" s="344">
        <f t="shared" si="5"/>
        <v>8339.6899999999951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5</v>
      </c>
      <c r="C671" s="309">
        <v>46052</v>
      </c>
      <c r="D671" s="310" t="s">
        <v>471</v>
      </c>
      <c r="E671" s="342">
        <v>200</v>
      </c>
      <c r="F671" s="342"/>
      <c r="G671" s="344">
        <f t="shared" si="5"/>
        <v>7917.6899999999951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2</v>
      </c>
      <c r="C672" s="309">
        <v>46052</v>
      </c>
      <c r="D672" s="310" t="s">
        <v>296</v>
      </c>
      <c r="E672" s="342">
        <v>8.52</v>
      </c>
      <c r="F672" s="342"/>
      <c r="G672" s="344">
        <f t="shared" si="5"/>
        <v>8117.6899999999951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287</v>
      </c>
      <c r="B673" s="341" t="s">
        <v>287</v>
      </c>
      <c r="C673" s="309">
        <v>46052</v>
      </c>
      <c r="D673" s="310" t="s">
        <v>472</v>
      </c>
      <c r="E673" s="342">
        <v>831.92</v>
      </c>
      <c r="F673" s="342">
        <v>831.92</v>
      </c>
      <c r="G673" s="344">
        <f t="shared" si="5"/>
        <v>8126.2099999999955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5</v>
      </c>
      <c r="C674" s="309">
        <v>46052</v>
      </c>
      <c r="D674" s="310" t="s">
        <v>450</v>
      </c>
      <c r="E674" s="342">
        <v>200</v>
      </c>
      <c r="F674" s="342"/>
      <c r="G674" s="344">
        <f t="shared" si="5"/>
        <v>8126.2099999999955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2</v>
      </c>
      <c r="C675" s="309">
        <v>46052</v>
      </c>
      <c r="D675" s="310" t="s">
        <v>327</v>
      </c>
      <c r="E675" s="342">
        <v>11.04</v>
      </c>
      <c r="F675" s="342"/>
      <c r="G675" s="344">
        <f t="shared" si="5"/>
        <v>8326.2099999999955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291</v>
      </c>
      <c r="B676" s="341">
        <v>38</v>
      </c>
      <c r="C676" s="309">
        <v>46051</v>
      </c>
      <c r="D676" s="310" t="s">
        <v>293</v>
      </c>
      <c r="E676" s="342"/>
      <c r="F676" s="342">
        <v>4365.6499999999996</v>
      </c>
      <c r="G676" s="344">
        <f t="shared" si="5"/>
        <v>8337.2499999999964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2</v>
      </c>
      <c r="C677" s="309">
        <v>46051</v>
      </c>
      <c r="D677" s="310" t="s">
        <v>296</v>
      </c>
      <c r="E677" s="342">
        <v>18.28</v>
      </c>
      <c r="F677" s="342"/>
      <c r="G677" s="344">
        <f t="shared" si="5"/>
        <v>3971.5999999999976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4</v>
      </c>
      <c r="C678" s="309">
        <v>46051</v>
      </c>
      <c r="D678" s="310" t="s">
        <v>295</v>
      </c>
      <c r="E678" s="342">
        <v>57.06</v>
      </c>
      <c r="F678" s="342"/>
      <c r="G678" s="344">
        <f t="shared" si="5"/>
        <v>3989.8799999999978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287</v>
      </c>
      <c r="B679" s="341" t="s">
        <v>287</v>
      </c>
      <c r="C679" s="309">
        <v>46051</v>
      </c>
      <c r="D679" s="310" t="s">
        <v>473</v>
      </c>
      <c r="E679" s="342">
        <v>89.42</v>
      </c>
      <c r="F679" s="342">
        <v>89.42</v>
      </c>
      <c r="G679" s="344">
        <f t="shared" si="5"/>
        <v>4046.9399999999978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8</v>
      </c>
      <c r="C680" s="309">
        <v>46051</v>
      </c>
      <c r="D680" s="310" t="s">
        <v>474</v>
      </c>
      <c r="E680" s="342">
        <v>59</v>
      </c>
      <c r="F680" s="342"/>
      <c r="G680" s="344">
        <f t="shared" si="5"/>
        <v>4046.9399999999978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46051</v>
      </c>
      <c r="D681" s="310" t="s">
        <v>375</v>
      </c>
      <c r="E681" s="342">
        <v>19.899999999999999</v>
      </c>
      <c r="F681" s="342"/>
      <c r="G681" s="344">
        <f t="shared" si="5"/>
        <v>4105.9399999999978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46050</v>
      </c>
      <c r="D682" s="310" t="s">
        <v>357</v>
      </c>
      <c r="E682" s="342">
        <v>14.99</v>
      </c>
      <c r="F682" s="342"/>
      <c r="G682" s="344">
        <f t="shared" si="5"/>
        <v>4125.8399999999974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6</v>
      </c>
      <c r="C683" s="309">
        <v>46050</v>
      </c>
      <c r="D683" s="310" t="s">
        <v>475</v>
      </c>
      <c r="E683" s="342">
        <v>25</v>
      </c>
      <c r="F683" s="342"/>
      <c r="G683" s="344">
        <f t="shared" si="5"/>
        <v>4140.8299999999972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3</v>
      </c>
      <c r="C684" s="309">
        <v>46050</v>
      </c>
      <c r="D684" s="310" t="s">
        <v>476</v>
      </c>
      <c r="E684" s="342">
        <v>6</v>
      </c>
      <c r="F684" s="342"/>
      <c r="G684" s="344">
        <f t="shared" si="5"/>
        <v>4165.8299999999972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46050</v>
      </c>
      <c r="D685" s="310" t="s">
        <v>477</v>
      </c>
      <c r="E685" s="342">
        <v>15</v>
      </c>
      <c r="F685" s="342"/>
      <c r="G685" s="344">
        <f t="shared" si="5"/>
        <v>4171.8299999999972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46050</v>
      </c>
      <c r="D686" s="310" t="s">
        <v>296</v>
      </c>
      <c r="E686" s="342">
        <v>12.71</v>
      </c>
      <c r="F686" s="342"/>
      <c r="G686" s="344">
        <f t="shared" si="5"/>
        <v>4186.8299999999972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287</v>
      </c>
      <c r="B687" s="341" t="s">
        <v>287</v>
      </c>
      <c r="C687" s="309">
        <v>46050</v>
      </c>
      <c r="D687" s="310" t="s">
        <v>462</v>
      </c>
      <c r="E687" s="342">
        <v>1475.9</v>
      </c>
      <c r="F687" s="342">
        <v>1475.9</v>
      </c>
      <c r="G687" s="344">
        <f t="shared" si="5"/>
        <v>4199.5399999999972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8</v>
      </c>
      <c r="C688" s="309">
        <v>46050</v>
      </c>
      <c r="D688" s="310" t="s">
        <v>321</v>
      </c>
      <c r="E688" s="342">
        <v>28.52</v>
      </c>
      <c r="F688" s="342"/>
      <c r="G688" s="344">
        <f t="shared" si="5"/>
        <v>4199.5399999999972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46050</v>
      </c>
      <c r="D689" s="310" t="s">
        <v>478</v>
      </c>
      <c r="E689" s="342">
        <v>66.94</v>
      </c>
      <c r="F689" s="342"/>
      <c r="G689" s="344">
        <f t="shared" si="5"/>
        <v>4228.0599999999977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46049</v>
      </c>
      <c r="D690" s="310" t="s">
        <v>309</v>
      </c>
      <c r="E690" s="342">
        <v>47.99</v>
      </c>
      <c r="F690" s="342"/>
      <c r="G690" s="344">
        <f t="shared" si="5"/>
        <v>4294.9999999999973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46048</v>
      </c>
      <c r="D691" s="310" t="s">
        <v>479</v>
      </c>
      <c r="E691" s="342"/>
      <c r="F691" s="342">
        <v>425</v>
      </c>
      <c r="G691" s="344">
        <f t="shared" si="5"/>
        <v>4342.9899999999971</v>
      </c>
      <c r="H691" s="345" t="s">
        <v>298</v>
      </c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287</v>
      </c>
      <c r="B692" s="341" t="s">
        <v>287</v>
      </c>
      <c r="C692" s="309">
        <v>46048</v>
      </c>
      <c r="D692" s="310" t="s">
        <v>479</v>
      </c>
      <c r="E692" s="342">
        <v>425</v>
      </c>
      <c r="F692" s="342"/>
      <c r="G692" s="344">
        <f t="shared" si="5"/>
        <v>3917.9899999999971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46048</v>
      </c>
      <c r="D693" s="310" t="s">
        <v>480</v>
      </c>
      <c r="E693" s="342">
        <v>20.12</v>
      </c>
      <c r="F693" s="342"/>
      <c r="G693" s="344">
        <f t="shared" si="5"/>
        <v>4342.9899999999971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294</v>
      </c>
      <c r="B694" s="341">
        <v>17</v>
      </c>
      <c r="C694" s="309">
        <v>46048</v>
      </c>
      <c r="D694" s="310" t="s">
        <v>481</v>
      </c>
      <c r="E694" s="342">
        <v>42.68</v>
      </c>
      <c r="F694" s="342"/>
      <c r="G694" s="344">
        <f t="shared" si="5"/>
        <v>4363.1099999999969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6</v>
      </c>
      <c r="C695" s="309">
        <v>46048</v>
      </c>
      <c r="D695" s="310" t="s">
        <v>402</v>
      </c>
      <c r="E695" s="342">
        <v>47.9</v>
      </c>
      <c r="F695" s="342"/>
      <c r="G695" s="344">
        <f t="shared" si="5"/>
        <v>4405.7899999999972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1</v>
      </c>
      <c r="C696" s="309">
        <v>46047</v>
      </c>
      <c r="D696" s="310" t="s">
        <v>467</v>
      </c>
      <c r="E696" s="342">
        <v>105.79</v>
      </c>
      <c r="F696" s="342"/>
      <c r="G696" s="344">
        <f t="shared" si="5"/>
        <v>4453.6899999999969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294</v>
      </c>
      <c r="B697" s="341">
        <v>12</v>
      </c>
      <c r="C697" s="309">
        <v>46047</v>
      </c>
      <c r="D697" s="310" t="s">
        <v>315</v>
      </c>
      <c r="E697" s="342">
        <v>204.83</v>
      </c>
      <c r="F697" s="342"/>
      <c r="G697" s="344">
        <f t="shared" si="5"/>
        <v>4559.4799999999968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46047</v>
      </c>
      <c r="D698" s="310" t="s">
        <v>352</v>
      </c>
      <c r="E698" s="342">
        <v>8.51</v>
      </c>
      <c r="F698" s="342"/>
      <c r="G698" s="344">
        <f t="shared" si="5"/>
        <v>4764.3099999999968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4</v>
      </c>
      <c r="C699" s="309">
        <v>46046</v>
      </c>
      <c r="D699" s="310" t="s">
        <v>296</v>
      </c>
      <c r="E699" s="342">
        <v>92.96</v>
      </c>
      <c r="F699" s="342"/>
      <c r="G699" s="344">
        <f t="shared" si="5"/>
        <v>4772.819999999997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4</v>
      </c>
      <c r="C700" s="309">
        <v>46046</v>
      </c>
      <c r="D700" s="310" t="s">
        <v>338</v>
      </c>
      <c r="E700" s="342">
        <v>30.77</v>
      </c>
      <c r="F700" s="342"/>
      <c r="G700" s="344">
        <f t="shared" si="5"/>
        <v>4865.779999999997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2</v>
      </c>
      <c r="C701" s="309">
        <v>46046</v>
      </c>
      <c r="D701" s="310" t="s">
        <v>362</v>
      </c>
      <c r="E701" s="342">
        <v>9.4700000000000006</v>
      </c>
      <c r="F701" s="342"/>
      <c r="G701" s="344">
        <f t="shared" si="5"/>
        <v>4896.5499999999975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6</v>
      </c>
      <c r="C702" s="309">
        <v>46046</v>
      </c>
      <c r="D702" s="310" t="s">
        <v>402</v>
      </c>
      <c r="E702" s="342">
        <v>53.59</v>
      </c>
      <c r="F702" s="342"/>
      <c r="G702" s="344">
        <f t="shared" si="5"/>
        <v>4906.0199999999977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1</v>
      </c>
      <c r="C703" s="309">
        <v>46046</v>
      </c>
      <c r="D703" s="310" t="s">
        <v>312</v>
      </c>
      <c r="E703" s="342">
        <v>61.64</v>
      </c>
      <c r="F703" s="342"/>
      <c r="G703" s="344">
        <f t="shared" si="5"/>
        <v>4959.6099999999979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1</v>
      </c>
      <c r="C704" s="309">
        <v>46045</v>
      </c>
      <c r="D704" s="310" t="s">
        <v>304</v>
      </c>
      <c r="E704" s="342">
        <v>23.17</v>
      </c>
      <c r="F704" s="342"/>
      <c r="G704" s="344">
        <f t="shared" si="5"/>
        <v>5021.2499999999982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4</v>
      </c>
      <c r="C705" s="309">
        <v>46045</v>
      </c>
      <c r="D705" s="310" t="s">
        <v>296</v>
      </c>
      <c r="E705" s="342">
        <v>62.77</v>
      </c>
      <c r="F705" s="342"/>
      <c r="G705" s="344">
        <f t="shared" si="5"/>
        <v>5044.4199999999983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6</v>
      </c>
      <c r="C706" s="309">
        <v>46045</v>
      </c>
      <c r="D706" s="310" t="s">
        <v>482</v>
      </c>
      <c r="E706" s="342">
        <v>105.51</v>
      </c>
      <c r="F706" s="342"/>
      <c r="G706" s="344">
        <f t="shared" si="5"/>
        <v>5107.1899999999987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3</v>
      </c>
      <c r="C707" s="309">
        <v>46045</v>
      </c>
      <c r="D707" s="310" t="s">
        <v>338</v>
      </c>
      <c r="E707" s="342">
        <v>9.9499999999999993</v>
      </c>
      <c r="F707" s="342"/>
      <c r="G707" s="344">
        <f t="shared" si="5"/>
        <v>5212.6999999999989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46045</v>
      </c>
      <c r="D708" s="310" t="s">
        <v>362</v>
      </c>
      <c r="E708" s="342">
        <v>10.17</v>
      </c>
      <c r="F708" s="342"/>
      <c r="G708" s="344">
        <f t="shared" si="5"/>
        <v>5222.6499999999987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2</v>
      </c>
      <c r="C709" s="309">
        <v>46045</v>
      </c>
      <c r="D709" s="310" t="s">
        <v>301</v>
      </c>
      <c r="E709" s="342">
        <v>32.200000000000003</v>
      </c>
      <c r="F709" s="342"/>
      <c r="G709" s="344">
        <f t="shared" si="5"/>
        <v>5232.8199999999988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294</v>
      </c>
      <c r="B710" s="341">
        <v>22</v>
      </c>
      <c r="C710" s="309">
        <v>46045</v>
      </c>
      <c r="D710" s="310" t="s">
        <v>483</v>
      </c>
      <c r="E710" s="342">
        <v>5.31</v>
      </c>
      <c r="F710" s="342"/>
      <c r="G710" s="344">
        <f t="shared" si="5"/>
        <v>5265.0199999999986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8</v>
      </c>
      <c r="C711" s="309">
        <v>46044</v>
      </c>
      <c r="D711" s="310" t="s">
        <v>444</v>
      </c>
      <c r="E711" s="342">
        <v>73.95</v>
      </c>
      <c r="F711" s="342"/>
      <c r="G711" s="344">
        <f t="shared" si="5"/>
        <v>5270.329999999999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2</v>
      </c>
      <c r="C712" s="309">
        <v>46044</v>
      </c>
      <c r="D712" s="310" t="s">
        <v>484</v>
      </c>
      <c r="E712" s="342">
        <v>28.68</v>
      </c>
      <c r="F712" s="342"/>
      <c r="G712" s="344">
        <f t="shared" si="5"/>
        <v>5344.2799999999988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8</v>
      </c>
      <c r="C713" s="309">
        <v>46044</v>
      </c>
      <c r="D713" s="310" t="s">
        <v>361</v>
      </c>
      <c r="E713" s="342">
        <v>57.38</v>
      </c>
      <c r="F713" s="342"/>
      <c r="G713" s="344">
        <f t="shared" si="5"/>
        <v>5372.9599999999991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46044</v>
      </c>
      <c r="D714" s="310" t="s">
        <v>362</v>
      </c>
      <c r="E714" s="342">
        <v>9.4700000000000006</v>
      </c>
      <c r="F714" s="342"/>
      <c r="G714" s="344">
        <f t="shared" si="5"/>
        <v>5430.3399999999992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46044</v>
      </c>
      <c r="D715" s="310" t="s">
        <v>362</v>
      </c>
      <c r="E715" s="342">
        <v>7.18</v>
      </c>
      <c r="F715" s="342"/>
      <c r="G715" s="344">
        <f t="shared" si="5"/>
        <v>5439.8099999999995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287</v>
      </c>
      <c r="B716" s="341" t="s">
        <v>287</v>
      </c>
      <c r="C716" s="309">
        <v>46044</v>
      </c>
      <c r="D716" s="310" t="s">
        <v>316</v>
      </c>
      <c r="E716" s="342">
        <v>126.24</v>
      </c>
      <c r="F716" s="342">
        <v>126.24</v>
      </c>
      <c r="G716" s="344">
        <f t="shared" si="5"/>
        <v>5446.99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8</v>
      </c>
      <c r="C717" s="309">
        <v>46043</v>
      </c>
      <c r="D717" s="310" t="s">
        <v>485</v>
      </c>
      <c r="E717" s="342">
        <v>17</v>
      </c>
      <c r="F717" s="342"/>
      <c r="G717" s="344">
        <f t="shared" si="5"/>
        <v>5446.99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1</v>
      </c>
      <c r="C718" s="309">
        <v>46043</v>
      </c>
      <c r="D718" s="310" t="s">
        <v>332</v>
      </c>
      <c r="E718" s="342">
        <v>24.75</v>
      </c>
      <c r="F718" s="342"/>
      <c r="G718" s="344">
        <f t="shared" si="5"/>
        <v>5463.99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291</v>
      </c>
      <c r="B719" s="341">
        <v>39</v>
      </c>
      <c r="C719" s="309">
        <v>46043</v>
      </c>
      <c r="D719" s="310" t="s">
        <v>292</v>
      </c>
      <c r="E719" s="342"/>
      <c r="F719" s="342">
        <v>3378.82</v>
      </c>
      <c r="G719" s="344">
        <f t="shared" si="5"/>
        <v>5488.74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294</v>
      </c>
      <c r="B720" s="341">
        <v>23</v>
      </c>
      <c r="C720" s="309">
        <v>46043</v>
      </c>
      <c r="D720" s="310" t="s">
        <v>67</v>
      </c>
      <c r="E720" s="342">
        <v>650.88</v>
      </c>
      <c r="F720" s="342"/>
      <c r="G720" s="344">
        <f t="shared" si="5"/>
        <v>2109.9199999999992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287</v>
      </c>
      <c r="B721" s="341" t="s">
        <v>287</v>
      </c>
      <c r="C721" s="309">
        <v>46043</v>
      </c>
      <c r="D721" s="310" t="s">
        <v>486</v>
      </c>
      <c r="E721" s="342">
        <v>100</v>
      </c>
      <c r="F721" s="342">
        <v>100</v>
      </c>
      <c r="G721" s="344">
        <f t="shared" si="5"/>
        <v>2760.7999999999993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46043</v>
      </c>
      <c r="D722" s="310" t="s">
        <v>301</v>
      </c>
      <c r="E722" s="342">
        <v>20</v>
      </c>
      <c r="F722" s="342"/>
      <c r="G722" s="344">
        <f t="shared" si="5"/>
        <v>2760.7999999999993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8</v>
      </c>
      <c r="C723" s="309">
        <v>46043</v>
      </c>
      <c r="D723" s="310" t="s">
        <v>295</v>
      </c>
      <c r="E723" s="342">
        <v>6.38</v>
      </c>
      <c r="F723" s="342"/>
      <c r="G723" s="344">
        <f t="shared" si="5"/>
        <v>2780.7999999999993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46043</v>
      </c>
      <c r="D724" s="310" t="s">
        <v>295</v>
      </c>
      <c r="E724" s="342">
        <v>17.29</v>
      </c>
      <c r="F724" s="342"/>
      <c r="G724" s="344">
        <f t="shared" si="5"/>
        <v>2787.1799999999994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46043</v>
      </c>
      <c r="D725" s="310" t="s">
        <v>362</v>
      </c>
      <c r="E725" s="342">
        <v>14.86</v>
      </c>
      <c r="F725" s="342"/>
      <c r="G725" s="344">
        <f t="shared" si="5"/>
        <v>2804.4699999999993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46042</v>
      </c>
      <c r="D726" s="310" t="s">
        <v>375</v>
      </c>
      <c r="E726" s="342">
        <v>13.4</v>
      </c>
      <c r="F726" s="342"/>
      <c r="G726" s="344">
        <f t="shared" si="5"/>
        <v>2819.3299999999995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2</v>
      </c>
      <c r="C727" s="309">
        <v>46042</v>
      </c>
      <c r="D727" s="310" t="s">
        <v>375</v>
      </c>
      <c r="E727" s="342">
        <v>5.97</v>
      </c>
      <c r="F727" s="342"/>
      <c r="G727" s="344">
        <f t="shared" si="5"/>
        <v>2832.7299999999996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294</v>
      </c>
      <c r="B728" s="341">
        <v>22</v>
      </c>
      <c r="C728" s="309">
        <v>46042</v>
      </c>
      <c r="D728" s="310" t="s">
        <v>325</v>
      </c>
      <c r="E728" s="342">
        <v>18.09</v>
      </c>
      <c r="F728" s="342"/>
      <c r="G728" s="344">
        <f t="shared" si="5"/>
        <v>2838.6999999999994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294</v>
      </c>
      <c r="B729" s="341">
        <v>17</v>
      </c>
      <c r="C729" s="309">
        <v>46042</v>
      </c>
      <c r="D729" s="310" t="s">
        <v>188</v>
      </c>
      <c r="E729" s="342">
        <v>42.65</v>
      </c>
      <c r="F729" s="342"/>
      <c r="G729" s="344">
        <f t="shared" si="5"/>
        <v>2856.7899999999995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339</v>
      </c>
      <c r="B730" s="341" t="s">
        <v>339</v>
      </c>
      <c r="C730" s="309">
        <v>46042</v>
      </c>
      <c r="D730" s="310" t="s">
        <v>340</v>
      </c>
      <c r="E730" s="342">
        <v>130.51</v>
      </c>
      <c r="F730" s="342"/>
      <c r="G730" s="344">
        <f t="shared" si="5"/>
        <v>2899.4399999999996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15</v>
      </c>
      <c r="C731" s="309">
        <v>46042</v>
      </c>
      <c r="D731" s="310" t="s">
        <v>185</v>
      </c>
      <c r="E731" s="342">
        <v>132.4</v>
      </c>
      <c r="F731" s="342"/>
      <c r="G731" s="344">
        <f t="shared" si="5"/>
        <v>3029.9499999999994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23</v>
      </c>
      <c r="C732" s="309">
        <v>46042</v>
      </c>
      <c r="D732" s="310" t="s">
        <v>63</v>
      </c>
      <c r="E732" s="342">
        <v>529.46</v>
      </c>
      <c r="F732" s="342"/>
      <c r="G732" s="344">
        <f t="shared" si="5"/>
        <v>3162.3499999999995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6</v>
      </c>
      <c r="C733" s="309">
        <v>46042</v>
      </c>
      <c r="D733" s="310" t="s">
        <v>300</v>
      </c>
      <c r="E733" s="342">
        <v>51.63</v>
      </c>
      <c r="F733" s="342"/>
      <c r="G733" s="344">
        <f t="shared" si="5"/>
        <v>3691.8099999999995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46042</v>
      </c>
      <c r="D734" s="310" t="s">
        <v>296</v>
      </c>
      <c r="E734" s="342">
        <v>11.17</v>
      </c>
      <c r="F734" s="342"/>
      <c r="G734" s="344">
        <f t="shared" si="5"/>
        <v>3743.4399999999996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4</v>
      </c>
      <c r="C735" s="309">
        <v>46042</v>
      </c>
      <c r="D735" s="310" t="s">
        <v>296</v>
      </c>
      <c r="E735" s="342">
        <v>57.37</v>
      </c>
      <c r="F735" s="342"/>
      <c r="G735" s="344">
        <f t="shared" si="5"/>
        <v>3754.6099999999997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294</v>
      </c>
      <c r="B736" s="341">
        <v>22</v>
      </c>
      <c r="C736" s="309">
        <v>46042</v>
      </c>
      <c r="D736" s="310" t="s">
        <v>331</v>
      </c>
      <c r="E736" s="342">
        <v>7.46</v>
      </c>
      <c r="F736" s="342"/>
      <c r="G736" s="344">
        <f t="shared" si="5"/>
        <v>3811.9799999999996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4</v>
      </c>
      <c r="C737" s="309">
        <v>46042</v>
      </c>
      <c r="D737" s="310" t="s">
        <v>311</v>
      </c>
      <c r="E737" s="342">
        <v>28.91</v>
      </c>
      <c r="F737" s="342"/>
      <c r="G737" s="344">
        <f t="shared" si="5"/>
        <v>3819.4399999999996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6</v>
      </c>
      <c r="C738" s="309">
        <v>46040</v>
      </c>
      <c r="D738" s="310" t="s">
        <v>300</v>
      </c>
      <c r="E738" s="342">
        <v>31.35</v>
      </c>
      <c r="F738" s="342"/>
      <c r="G738" s="344">
        <f t="shared" si="5"/>
        <v>3848.3499999999995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8</v>
      </c>
      <c r="C739" s="309">
        <v>46040</v>
      </c>
      <c r="D739" s="310" t="s">
        <v>487</v>
      </c>
      <c r="E739" s="342">
        <v>124.75</v>
      </c>
      <c r="F739" s="342"/>
      <c r="G739" s="344">
        <f t="shared" si="5"/>
        <v>3879.6999999999994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3</v>
      </c>
      <c r="C740" s="309">
        <v>46040</v>
      </c>
      <c r="D740" s="310" t="s">
        <v>322</v>
      </c>
      <c r="E740" s="342">
        <v>11.3</v>
      </c>
      <c r="F740" s="342"/>
      <c r="G740" s="344">
        <f t="shared" si="5"/>
        <v>4004.4499999999994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22</v>
      </c>
      <c r="C741" s="309">
        <v>46040</v>
      </c>
      <c r="D741" s="310" t="s">
        <v>408</v>
      </c>
      <c r="E741" s="342">
        <v>13.84</v>
      </c>
      <c r="F741" s="342"/>
      <c r="G741" s="344">
        <f t="shared" si="5"/>
        <v>4015.7499999999995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1</v>
      </c>
      <c r="C742" s="309">
        <v>46040</v>
      </c>
      <c r="D742" s="310" t="s">
        <v>307</v>
      </c>
      <c r="E742" s="342">
        <v>92.06</v>
      </c>
      <c r="F742" s="342"/>
      <c r="G742" s="344">
        <f t="shared" si="5"/>
        <v>4029.5899999999997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7</v>
      </c>
      <c r="C743" s="309">
        <v>46040</v>
      </c>
      <c r="D743" s="310" t="s">
        <v>342</v>
      </c>
      <c r="E743" s="342">
        <v>78.47</v>
      </c>
      <c r="F743" s="342"/>
      <c r="G743" s="344">
        <f t="shared" si="5"/>
        <v>4121.6499999999996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1</v>
      </c>
      <c r="C744" s="309">
        <v>46040</v>
      </c>
      <c r="D744" s="310" t="s">
        <v>397</v>
      </c>
      <c r="E744" s="342">
        <v>28.22</v>
      </c>
      <c r="F744" s="342"/>
      <c r="G744" s="344">
        <f t="shared" si="5"/>
        <v>4200.12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2</v>
      </c>
      <c r="C745" s="309">
        <v>46040</v>
      </c>
      <c r="D745" s="310" t="s">
        <v>396</v>
      </c>
      <c r="E745" s="342">
        <v>32.729999999999997</v>
      </c>
      <c r="F745" s="342"/>
      <c r="G745" s="344">
        <f t="shared" si="5"/>
        <v>4228.34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42</v>
      </c>
      <c r="C746" s="309">
        <v>46039</v>
      </c>
      <c r="D746" s="310" t="s">
        <v>337</v>
      </c>
      <c r="E746" s="342">
        <v>29.8</v>
      </c>
      <c r="F746" s="342"/>
      <c r="G746" s="344">
        <f t="shared" si="5"/>
        <v>4261.07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294</v>
      </c>
      <c r="B747" s="341">
        <v>43</v>
      </c>
      <c r="C747" s="309">
        <v>46039</v>
      </c>
      <c r="D747" s="310" t="s">
        <v>337</v>
      </c>
      <c r="E747" s="342">
        <v>22.35</v>
      </c>
      <c r="F747" s="342"/>
      <c r="G747" s="344">
        <f t="shared" si="5"/>
        <v>4290.87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8</v>
      </c>
      <c r="C748" s="309">
        <v>46039</v>
      </c>
      <c r="D748" s="310" t="s">
        <v>321</v>
      </c>
      <c r="E748" s="342">
        <v>36.92</v>
      </c>
      <c r="F748" s="342"/>
      <c r="G748" s="344">
        <f t="shared" si="5"/>
        <v>4313.22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1</v>
      </c>
      <c r="C749" s="309">
        <v>46039</v>
      </c>
      <c r="D749" s="310" t="s">
        <v>312</v>
      </c>
      <c r="E749" s="342">
        <v>117.89</v>
      </c>
      <c r="F749" s="342"/>
      <c r="G749" s="344">
        <f t="shared" si="5"/>
        <v>4350.1400000000003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1</v>
      </c>
      <c r="C750" s="309">
        <v>46039</v>
      </c>
      <c r="D750" s="310" t="s">
        <v>332</v>
      </c>
      <c r="E750" s="342">
        <v>196.36</v>
      </c>
      <c r="F750" s="342"/>
      <c r="G750" s="344">
        <f t="shared" si="5"/>
        <v>4468.0300000000007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21</v>
      </c>
      <c r="C751" s="309">
        <v>46039</v>
      </c>
      <c r="D751" s="310" t="s">
        <v>194</v>
      </c>
      <c r="E751" s="342">
        <v>70.2</v>
      </c>
      <c r="F751" s="342"/>
      <c r="G751" s="344">
        <f t="shared" si="5"/>
        <v>4664.3900000000003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2</v>
      </c>
      <c r="C752" s="309">
        <v>46038</v>
      </c>
      <c r="D752" s="310" t="s">
        <v>327</v>
      </c>
      <c r="E752" s="342">
        <v>13.14</v>
      </c>
      <c r="F752" s="342"/>
      <c r="G752" s="344">
        <f t="shared" si="5"/>
        <v>4734.59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2</v>
      </c>
      <c r="C753" s="309">
        <v>46038</v>
      </c>
      <c r="D753" s="310" t="s">
        <v>296</v>
      </c>
      <c r="E753" s="342">
        <v>18.489999999999998</v>
      </c>
      <c r="F753" s="342"/>
      <c r="G753" s="344">
        <f t="shared" si="5"/>
        <v>4747.7300000000005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291</v>
      </c>
      <c r="B754" s="341">
        <v>41</v>
      </c>
      <c r="C754" s="309">
        <v>46038</v>
      </c>
      <c r="D754" s="310" t="s">
        <v>488</v>
      </c>
      <c r="E754" s="342"/>
      <c r="F754" s="342">
        <v>800</v>
      </c>
      <c r="G754" s="344">
        <f t="shared" si="5"/>
        <v>4766.22</v>
      </c>
      <c r="H754" s="345" t="s">
        <v>298</v>
      </c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18</v>
      </c>
      <c r="C755" s="309">
        <v>46038</v>
      </c>
      <c r="D755" s="310" t="s">
        <v>365</v>
      </c>
      <c r="E755" s="342">
        <v>400</v>
      </c>
      <c r="F755" s="342"/>
      <c r="G755" s="344">
        <f t="shared" si="5"/>
        <v>3966.2200000000003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19</v>
      </c>
      <c r="C756" s="309">
        <v>46038</v>
      </c>
      <c r="D756" s="310" t="s">
        <v>191</v>
      </c>
      <c r="E756" s="342">
        <v>200</v>
      </c>
      <c r="F756" s="342"/>
      <c r="G756" s="344">
        <f t="shared" si="5"/>
        <v>4366.22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11</v>
      </c>
      <c r="C757" s="309">
        <v>46038</v>
      </c>
      <c r="D757" s="310" t="s">
        <v>178</v>
      </c>
      <c r="E757" s="342">
        <v>267.95999999999998</v>
      </c>
      <c r="F757" s="342"/>
      <c r="G757" s="344">
        <f t="shared" si="5"/>
        <v>4566.22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46037</v>
      </c>
      <c r="D758" s="310" t="s">
        <v>361</v>
      </c>
      <c r="E758" s="342">
        <v>59.95</v>
      </c>
      <c r="F758" s="342"/>
      <c r="G758" s="344">
        <f t="shared" si="5"/>
        <v>4834.18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46037</v>
      </c>
      <c r="D759" s="310" t="s">
        <v>361</v>
      </c>
      <c r="E759" s="342">
        <v>59.96</v>
      </c>
      <c r="F759" s="342"/>
      <c r="G759" s="344">
        <f t="shared" si="5"/>
        <v>4894.13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8</v>
      </c>
      <c r="C760" s="309">
        <v>46037</v>
      </c>
      <c r="D760" s="310" t="s">
        <v>321</v>
      </c>
      <c r="E760" s="342">
        <v>12.43</v>
      </c>
      <c r="F760" s="342"/>
      <c r="G760" s="344">
        <f t="shared" si="5"/>
        <v>4954.09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2</v>
      </c>
      <c r="C761" s="309">
        <v>46037</v>
      </c>
      <c r="D761" s="310" t="s">
        <v>296</v>
      </c>
      <c r="E761" s="342">
        <v>11.07</v>
      </c>
      <c r="F761" s="342"/>
      <c r="G761" s="344">
        <f t="shared" si="5"/>
        <v>4966.5200000000004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4</v>
      </c>
      <c r="C762" s="309">
        <v>46037</v>
      </c>
      <c r="D762" s="310" t="s">
        <v>296</v>
      </c>
      <c r="E762" s="342">
        <v>52.3</v>
      </c>
      <c r="F762" s="342"/>
      <c r="G762" s="344">
        <f t="shared" si="5"/>
        <v>4977.59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6</v>
      </c>
      <c r="C763" s="309">
        <v>46037</v>
      </c>
      <c r="D763" s="310" t="s">
        <v>445</v>
      </c>
      <c r="E763" s="342">
        <v>50</v>
      </c>
      <c r="F763" s="342"/>
      <c r="G763" s="344">
        <f t="shared" si="5"/>
        <v>5029.8900000000003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291</v>
      </c>
      <c r="B764" s="341">
        <v>38</v>
      </c>
      <c r="C764" s="309">
        <v>46037</v>
      </c>
      <c r="D764" s="310" t="s">
        <v>293</v>
      </c>
      <c r="E764" s="342"/>
      <c r="F764" s="342">
        <v>4365.67</v>
      </c>
      <c r="G764" s="344">
        <f t="shared" si="5"/>
        <v>5079.8900000000003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4</v>
      </c>
      <c r="C765" s="309">
        <v>46036</v>
      </c>
      <c r="D765" s="310" t="s">
        <v>295</v>
      </c>
      <c r="E765" s="342">
        <v>30.91</v>
      </c>
      <c r="F765" s="342"/>
      <c r="G765" s="344">
        <f t="shared" si="5"/>
        <v>714.22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3</v>
      </c>
      <c r="C766" s="309">
        <v>46036</v>
      </c>
      <c r="D766" s="310" t="s">
        <v>352</v>
      </c>
      <c r="E766" s="342">
        <v>8.67</v>
      </c>
      <c r="F766" s="342"/>
      <c r="G766" s="344">
        <f t="shared" si="5"/>
        <v>745.13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3</v>
      </c>
      <c r="C767" s="309">
        <v>46035</v>
      </c>
      <c r="D767" s="310" t="s">
        <v>355</v>
      </c>
      <c r="E767" s="342">
        <v>25.01</v>
      </c>
      <c r="F767" s="342"/>
      <c r="G767" s="344">
        <f t="shared" si="5"/>
        <v>753.8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6</v>
      </c>
      <c r="C768" s="309">
        <v>46035</v>
      </c>
      <c r="D768" s="310" t="s">
        <v>419</v>
      </c>
      <c r="E768" s="342">
        <v>-5.9</v>
      </c>
      <c r="F768" s="342"/>
      <c r="G768" s="344">
        <f t="shared" si="5"/>
        <v>778.81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6</v>
      </c>
      <c r="C769" s="309">
        <v>46035</v>
      </c>
      <c r="D769" s="310" t="s">
        <v>455</v>
      </c>
      <c r="E769" s="342">
        <v>-0.03</v>
      </c>
      <c r="F769" s="342"/>
      <c r="G769" s="344">
        <f t="shared" si="5"/>
        <v>772.91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43</v>
      </c>
      <c r="C770" s="309">
        <v>46035</v>
      </c>
      <c r="D770" s="310" t="s">
        <v>201</v>
      </c>
      <c r="E770" s="342">
        <v>44.18</v>
      </c>
      <c r="F770" s="342"/>
      <c r="G770" s="344">
        <f t="shared" si="5"/>
        <v>772.88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294</v>
      </c>
      <c r="B771" s="341">
        <v>42</v>
      </c>
      <c r="C771" s="309">
        <v>46035</v>
      </c>
      <c r="D771" s="310" t="s">
        <v>200</v>
      </c>
      <c r="E771" s="342">
        <v>51.19</v>
      </c>
      <c r="F771" s="342"/>
      <c r="G771" s="344">
        <f t="shared" si="5"/>
        <v>817.06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4</v>
      </c>
      <c r="C772" s="309">
        <v>46035</v>
      </c>
      <c r="D772" s="310" t="s">
        <v>295</v>
      </c>
      <c r="E772" s="342">
        <v>28.15</v>
      </c>
      <c r="F772" s="342"/>
      <c r="G772" s="344">
        <f t="shared" si="5"/>
        <v>868.25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3</v>
      </c>
      <c r="C773" s="309">
        <v>46035</v>
      </c>
      <c r="D773" s="310" t="s">
        <v>296</v>
      </c>
      <c r="E773" s="342">
        <v>20.85</v>
      </c>
      <c r="F773" s="342"/>
      <c r="G773" s="344">
        <f t="shared" si="5"/>
        <v>896.4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1</v>
      </c>
      <c r="C774" s="309">
        <v>46034</v>
      </c>
      <c r="D774" s="310" t="s">
        <v>307</v>
      </c>
      <c r="E774" s="342">
        <v>145.81</v>
      </c>
      <c r="F774" s="342"/>
      <c r="G774" s="344">
        <f t="shared" si="5"/>
        <v>917.25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46034</v>
      </c>
      <c r="D775" s="310" t="s">
        <v>431</v>
      </c>
      <c r="E775" s="342">
        <v>25.22</v>
      </c>
      <c r="F775" s="342"/>
      <c r="G775" s="344">
        <f t="shared" si="5"/>
        <v>1063.06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2</v>
      </c>
      <c r="C776" s="309">
        <v>46033</v>
      </c>
      <c r="D776" s="310" t="s">
        <v>329</v>
      </c>
      <c r="E776" s="342">
        <v>49.38</v>
      </c>
      <c r="F776" s="342"/>
      <c r="G776" s="344">
        <f t="shared" si="5"/>
        <v>1088.28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294</v>
      </c>
      <c r="B777" s="341">
        <v>22</v>
      </c>
      <c r="C777" s="309">
        <v>46033</v>
      </c>
      <c r="D777" s="310" t="s">
        <v>356</v>
      </c>
      <c r="E777" s="342">
        <v>19.16</v>
      </c>
      <c r="F777" s="342"/>
      <c r="G777" s="344">
        <f t="shared" si="5"/>
        <v>1137.6600000000001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6</v>
      </c>
      <c r="C778" s="309">
        <v>46033</v>
      </c>
      <c r="D778" s="310" t="s">
        <v>313</v>
      </c>
      <c r="E778" s="342">
        <v>39.86</v>
      </c>
      <c r="F778" s="342"/>
      <c r="G778" s="344">
        <f t="shared" si="5"/>
        <v>1156.8200000000002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7</v>
      </c>
      <c r="C779" s="309">
        <v>46033</v>
      </c>
      <c r="D779" s="310" t="s">
        <v>453</v>
      </c>
      <c r="E779" s="342">
        <v>165.05</v>
      </c>
      <c r="F779" s="342"/>
      <c r="G779" s="344">
        <f t="shared" si="5"/>
        <v>1196.68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294</v>
      </c>
      <c r="B780" s="341">
        <v>24</v>
      </c>
      <c r="C780" s="309">
        <v>46032</v>
      </c>
      <c r="D780" s="310" t="s">
        <v>437</v>
      </c>
      <c r="E780" s="342">
        <v>83.42</v>
      </c>
      <c r="F780" s="342"/>
      <c r="G780" s="344">
        <f t="shared" si="5"/>
        <v>1361.73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4</v>
      </c>
      <c r="C781" s="309">
        <v>46032</v>
      </c>
      <c r="D781" s="310" t="s">
        <v>296</v>
      </c>
      <c r="E781" s="342">
        <v>30.4</v>
      </c>
      <c r="F781" s="342"/>
      <c r="G781" s="344">
        <f t="shared" si="5"/>
        <v>1445.15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2</v>
      </c>
      <c r="C782" s="309">
        <v>46032</v>
      </c>
      <c r="D782" s="310" t="s">
        <v>296</v>
      </c>
      <c r="E782" s="342">
        <v>13.83</v>
      </c>
      <c r="F782" s="342"/>
      <c r="G782" s="344">
        <f t="shared" si="5"/>
        <v>1475.5500000000002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2</v>
      </c>
      <c r="C783" s="309">
        <v>46032</v>
      </c>
      <c r="D783" s="310" t="s">
        <v>487</v>
      </c>
      <c r="E783" s="342">
        <v>100</v>
      </c>
      <c r="F783" s="342"/>
      <c r="G783" s="344">
        <f t="shared" si="5"/>
        <v>1489.38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1</v>
      </c>
      <c r="C784" s="309">
        <v>46032</v>
      </c>
      <c r="D784" s="310" t="s">
        <v>489</v>
      </c>
      <c r="E784" s="342">
        <v>55.68</v>
      </c>
      <c r="F784" s="342"/>
      <c r="G784" s="344">
        <f t="shared" si="5"/>
        <v>1589.38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46031</v>
      </c>
      <c r="D785" s="310" t="s">
        <v>362</v>
      </c>
      <c r="E785" s="342">
        <v>9.4700000000000006</v>
      </c>
      <c r="F785" s="342"/>
      <c r="G785" s="344">
        <f t="shared" si="5"/>
        <v>1645.0600000000002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5</v>
      </c>
      <c r="C786" s="309">
        <v>46031</v>
      </c>
      <c r="D786" s="310" t="s">
        <v>490</v>
      </c>
      <c r="E786" s="342">
        <v>50</v>
      </c>
      <c r="F786" s="342"/>
      <c r="G786" s="344">
        <f t="shared" si="5"/>
        <v>1654.5300000000002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8</v>
      </c>
      <c r="C787" s="309">
        <v>46030</v>
      </c>
      <c r="D787" s="310" t="s">
        <v>491</v>
      </c>
      <c r="E787" s="342">
        <v>32.619999999999997</v>
      </c>
      <c r="F787" s="342"/>
      <c r="G787" s="344">
        <f t="shared" si="5"/>
        <v>1704.5300000000002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291</v>
      </c>
      <c r="B788" s="341">
        <v>39</v>
      </c>
      <c r="C788" s="309">
        <v>46030</v>
      </c>
      <c r="D788" s="310" t="s">
        <v>292</v>
      </c>
      <c r="E788" s="342"/>
      <c r="F788" s="342">
        <v>2729.22</v>
      </c>
      <c r="G788" s="344">
        <f t="shared" si="5"/>
        <v>1737.15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46030</v>
      </c>
      <c r="D789" s="310" t="s">
        <v>296</v>
      </c>
      <c r="E789" s="342">
        <v>6.37</v>
      </c>
      <c r="F789" s="342"/>
      <c r="G789" s="344">
        <f t="shared" si="5"/>
        <v>-992.06999999999971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4</v>
      </c>
      <c r="C790" s="309">
        <v>46030</v>
      </c>
      <c r="D790" s="310" t="s">
        <v>296</v>
      </c>
      <c r="E790" s="342">
        <v>32.119999999999997</v>
      </c>
      <c r="F790" s="342"/>
      <c r="G790" s="344">
        <f t="shared" si="5"/>
        <v>-985.6999999999997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2</v>
      </c>
      <c r="C791" s="309">
        <v>46030</v>
      </c>
      <c r="D791" s="310" t="s">
        <v>362</v>
      </c>
      <c r="E791" s="342">
        <v>9.4700000000000006</v>
      </c>
      <c r="F791" s="342"/>
      <c r="G791" s="344">
        <f t="shared" si="5"/>
        <v>-953.5799999999997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2</v>
      </c>
      <c r="C792" s="309">
        <v>46030</v>
      </c>
      <c r="D792" s="310" t="s">
        <v>390</v>
      </c>
      <c r="E792" s="342">
        <v>21.18</v>
      </c>
      <c r="F792" s="342"/>
      <c r="G792" s="344">
        <f t="shared" si="5"/>
        <v>-944.10999999999967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339</v>
      </c>
      <c r="B793" s="341" t="s">
        <v>339</v>
      </c>
      <c r="C793" s="309">
        <v>46029</v>
      </c>
      <c r="D793" s="310" t="s">
        <v>456</v>
      </c>
      <c r="E793" s="342">
        <v>52.66</v>
      </c>
      <c r="F793" s="342"/>
      <c r="G793" s="344">
        <f t="shared" si="5"/>
        <v>-922.92999999999972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294</v>
      </c>
      <c r="B794" s="341">
        <v>13</v>
      </c>
      <c r="C794" s="309">
        <v>46029</v>
      </c>
      <c r="D794" s="310" t="s">
        <v>182</v>
      </c>
      <c r="E794" s="342">
        <v>167.42</v>
      </c>
      <c r="F794" s="342"/>
      <c r="G794" s="344">
        <f t="shared" si="5"/>
        <v>-870.26999999999975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4</v>
      </c>
      <c r="C795" s="309">
        <v>46029</v>
      </c>
      <c r="D795" s="310" t="s">
        <v>296</v>
      </c>
      <c r="E795" s="342">
        <v>30.81</v>
      </c>
      <c r="F795" s="342"/>
      <c r="G795" s="344">
        <f t="shared" si="5"/>
        <v>-702.8499999999998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46029</v>
      </c>
      <c r="D796" s="310" t="s">
        <v>362</v>
      </c>
      <c r="E796" s="342">
        <v>9.4700000000000006</v>
      </c>
      <c r="F796" s="342"/>
      <c r="G796" s="344">
        <f t="shared" si="5"/>
        <v>-672.03999999999985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22</v>
      </c>
      <c r="C797" s="309">
        <v>46029</v>
      </c>
      <c r="D797" s="310" t="s">
        <v>492</v>
      </c>
      <c r="E797" s="342">
        <v>148.04</v>
      </c>
      <c r="F797" s="342"/>
      <c r="G797" s="344">
        <f t="shared" si="5"/>
        <v>-662.56999999999982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294</v>
      </c>
      <c r="B798" s="341">
        <v>14</v>
      </c>
      <c r="C798" s="309">
        <v>46028</v>
      </c>
      <c r="D798" s="310" t="s">
        <v>370</v>
      </c>
      <c r="E798" s="342">
        <v>66.67</v>
      </c>
      <c r="F798" s="342"/>
      <c r="G798" s="344">
        <f t="shared" si="5"/>
        <v>-514.52999999999986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3</v>
      </c>
      <c r="C799" s="309">
        <v>46028</v>
      </c>
      <c r="D799" s="310" t="s">
        <v>296</v>
      </c>
      <c r="E799" s="342">
        <v>5.7</v>
      </c>
      <c r="F799" s="342"/>
      <c r="G799" s="344">
        <f t="shared" si="5"/>
        <v>-447.8599999999999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294</v>
      </c>
      <c r="B800" s="341">
        <v>21</v>
      </c>
      <c r="C800" s="309">
        <v>46028</v>
      </c>
      <c r="D800" s="310" t="s">
        <v>194</v>
      </c>
      <c r="E800" s="342">
        <v>30.59</v>
      </c>
      <c r="F800" s="342"/>
      <c r="G800" s="344">
        <f t="shared" si="5"/>
        <v>-442.15999999999991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17</v>
      </c>
      <c r="C801" s="309">
        <v>46027</v>
      </c>
      <c r="D801" s="310" t="s">
        <v>374</v>
      </c>
      <c r="E801" s="342">
        <v>133.91999999999999</v>
      </c>
      <c r="F801" s="342"/>
      <c r="G801" s="344">
        <f t="shared" si="5"/>
        <v>-411.56999999999994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294</v>
      </c>
      <c r="B802" s="341">
        <v>17</v>
      </c>
      <c r="C802" s="309">
        <v>46027</v>
      </c>
      <c r="D802" s="310" t="s">
        <v>374</v>
      </c>
      <c r="E802" s="342">
        <v>62</v>
      </c>
      <c r="F802" s="342"/>
      <c r="G802" s="344">
        <f t="shared" si="5"/>
        <v>-277.64999999999992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6</v>
      </c>
      <c r="C803" s="309">
        <v>46027</v>
      </c>
      <c r="D803" s="310" t="s">
        <v>300</v>
      </c>
      <c r="E803" s="342">
        <v>10.64</v>
      </c>
      <c r="F803" s="342"/>
      <c r="G803" s="344">
        <f t="shared" si="5"/>
        <v>-215.64999999999992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8</v>
      </c>
      <c r="C804" s="309">
        <v>46027</v>
      </c>
      <c r="D804" s="310" t="s">
        <v>321</v>
      </c>
      <c r="E804" s="342">
        <v>17.440000000000001</v>
      </c>
      <c r="F804" s="342"/>
      <c r="G804" s="344">
        <f t="shared" si="5"/>
        <v>-205.00999999999991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1</v>
      </c>
      <c r="C805" s="309">
        <v>46027</v>
      </c>
      <c r="D805" s="310" t="s">
        <v>307</v>
      </c>
      <c r="E805" s="342">
        <v>216.19</v>
      </c>
      <c r="F805" s="342"/>
      <c r="G805" s="344">
        <f t="shared" si="5"/>
        <v>-187.56999999999991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46027</v>
      </c>
      <c r="D806" s="310" t="s">
        <v>493</v>
      </c>
      <c r="E806" s="342">
        <v>70</v>
      </c>
      <c r="F806" s="342"/>
      <c r="G806" s="344">
        <f t="shared" si="5"/>
        <v>28.62000000000009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2</v>
      </c>
      <c r="C807" s="309">
        <v>46027</v>
      </c>
      <c r="D807" s="310" t="s">
        <v>362</v>
      </c>
      <c r="E807" s="342">
        <v>14.05</v>
      </c>
      <c r="F807" s="342"/>
      <c r="G807" s="344">
        <f t="shared" si="5"/>
        <v>98.62000000000009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14</v>
      </c>
      <c r="C808" s="309">
        <v>46027</v>
      </c>
      <c r="D808" s="310" t="s">
        <v>371</v>
      </c>
      <c r="E808" s="342">
        <v>68.739999999999995</v>
      </c>
      <c r="F808" s="342"/>
      <c r="G808" s="344">
        <f t="shared" si="5"/>
        <v>112.67000000000009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6</v>
      </c>
      <c r="C809" s="309">
        <v>46027</v>
      </c>
      <c r="D809" s="310" t="s">
        <v>494</v>
      </c>
      <c r="E809" s="342">
        <v>120</v>
      </c>
      <c r="F809" s="342"/>
      <c r="G809" s="344">
        <f t="shared" si="5"/>
        <v>181.41000000000008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294</v>
      </c>
      <c r="B810" s="341">
        <v>9</v>
      </c>
      <c r="C810" s="309">
        <v>46027</v>
      </c>
      <c r="D810" s="310" t="s">
        <v>58</v>
      </c>
      <c r="E810" s="342">
        <v>1281.53</v>
      </c>
      <c r="F810" s="342"/>
      <c r="G810" s="344">
        <f t="shared" si="5"/>
        <v>301.41000000000008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289</v>
      </c>
      <c r="B811" s="341">
        <v>7</v>
      </c>
      <c r="C811" s="309">
        <v>46026</v>
      </c>
      <c r="D811" s="310" t="s">
        <v>342</v>
      </c>
      <c r="E811" s="342">
        <v>18.260000000000002</v>
      </c>
      <c r="F811" s="342"/>
      <c r="G811" s="344">
        <f t="shared" si="5"/>
        <v>1582.94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287</v>
      </c>
      <c r="B812" s="341" t="s">
        <v>287</v>
      </c>
      <c r="C812" s="309">
        <v>46026</v>
      </c>
      <c r="D812" s="310" t="s">
        <v>300</v>
      </c>
      <c r="E812" s="342">
        <v>114.91</v>
      </c>
      <c r="F812" s="342">
        <v>114.91</v>
      </c>
      <c r="G812" s="344">
        <f t="shared" si="5"/>
        <v>1601.2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5</v>
      </c>
      <c r="C813" s="309">
        <v>46026</v>
      </c>
      <c r="D813" s="310" t="s">
        <v>495</v>
      </c>
      <c r="E813" s="342">
        <v>42.43</v>
      </c>
      <c r="F813" s="342"/>
      <c r="G813" s="344">
        <f t="shared" si="5"/>
        <v>1601.2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7</v>
      </c>
      <c r="C814" s="309">
        <v>46026</v>
      </c>
      <c r="D814" s="310" t="s">
        <v>300</v>
      </c>
      <c r="E814" s="342">
        <v>42.59</v>
      </c>
      <c r="F814" s="342"/>
      <c r="G814" s="344">
        <f t="shared" si="5"/>
        <v>1643.63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3</v>
      </c>
      <c r="C815" s="309">
        <v>46025</v>
      </c>
      <c r="D815" s="310" t="s">
        <v>352</v>
      </c>
      <c r="E815" s="342">
        <v>14.57</v>
      </c>
      <c r="F815" s="342"/>
      <c r="G815" s="344">
        <f t="shared" si="5"/>
        <v>1686.22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46025</v>
      </c>
      <c r="D816" s="310" t="s">
        <v>496</v>
      </c>
      <c r="E816" s="342">
        <v>41.05</v>
      </c>
      <c r="F816" s="342"/>
      <c r="G816" s="344">
        <f t="shared" si="5"/>
        <v>1700.79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4</v>
      </c>
      <c r="C817" s="309">
        <v>46025</v>
      </c>
      <c r="D817" s="310" t="s">
        <v>311</v>
      </c>
      <c r="E817" s="342">
        <v>26.88</v>
      </c>
      <c r="F817" s="342"/>
      <c r="G817" s="344">
        <f t="shared" si="5"/>
        <v>1741.84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2</v>
      </c>
      <c r="C818" s="309">
        <v>46025</v>
      </c>
      <c r="D818" s="310" t="s">
        <v>309</v>
      </c>
      <c r="E818" s="342">
        <v>130.08000000000001</v>
      </c>
      <c r="F818" s="342"/>
      <c r="G818" s="344">
        <f t="shared" si="5"/>
        <v>1768.72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7</v>
      </c>
      <c r="C819" s="309">
        <v>46025</v>
      </c>
      <c r="D819" s="310" t="s">
        <v>497</v>
      </c>
      <c r="E819" s="342">
        <v>222.49</v>
      </c>
      <c r="F819" s="342"/>
      <c r="G819" s="344">
        <f t="shared" si="5"/>
        <v>1898.8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7</v>
      </c>
      <c r="C820" s="309">
        <v>46025</v>
      </c>
      <c r="D820" s="310" t="s">
        <v>497</v>
      </c>
      <c r="E820" s="342">
        <v>99.18</v>
      </c>
      <c r="F820" s="342"/>
      <c r="G820" s="344">
        <f t="shared" si="5"/>
        <v>2121.29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5</v>
      </c>
      <c r="C821" s="309">
        <v>46024</v>
      </c>
      <c r="D821" s="310" t="s">
        <v>498</v>
      </c>
      <c r="E821" s="342">
        <v>35</v>
      </c>
      <c r="F821" s="342"/>
      <c r="G821" s="344">
        <f t="shared" si="5"/>
        <v>2220.4699999999998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3</v>
      </c>
      <c r="C822" s="309">
        <v>46024</v>
      </c>
      <c r="D822" s="310" t="s">
        <v>296</v>
      </c>
      <c r="E822" s="342">
        <v>15.11</v>
      </c>
      <c r="F822" s="342"/>
      <c r="G822" s="344">
        <f t="shared" si="5"/>
        <v>2255.4699999999998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5</v>
      </c>
      <c r="C823" s="309">
        <v>46024</v>
      </c>
      <c r="D823" s="310" t="s">
        <v>499</v>
      </c>
      <c r="E823" s="342">
        <v>29.67</v>
      </c>
      <c r="F823" s="342"/>
      <c r="G823" s="344">
        <f t="shared" si="5"/>
        <v>2270.58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287</v>
      </c>
      <c r="B824" s="341" t="s">
        <v>287</v>
      </c>
      <c r="C824" s="309">
        <v>46024</v>
      </c>
      <c r="D824" s="310" t="s">
        <v>402</v>
      </c>
      <c r="E824" s="342">
        <v>70.56</v>
      </c>
      <c r="F824" s="342">
        <v>70.56</v>
      </c>
      <c r="G824" s="344">
        <f t="shared" si="5"/>
        <v>2300.25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287</v>
      </c>
      <c r="B825" s="341" t="s">
        <v>287</v>
      </c>
      <c r="C825" s="309">
        <v>46024</v>
      </c>
      <c r="D825" s="310" t="s">
        <v>500</v>
      </c>
      <c r="E825" s="342">
        <v>113.94</v>
      </c>
      <c r="F825" s="342">
        <v>113.94</v>
      </c>
      <c r="G825" s="344">
        <f t="shared" si="5"/>
        <v>2300.25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46024</v>
      </c>
      <c r="D826" s="310" t="s">
        <v>375</v>
      </c>
      <c r="E826" s="342">
        <v>11.9</v>
      </c>
      <c r="F826" s="342"/>
      <c r="G826" s="344">
        <f t="shared" si="5"/>
        <v>2300.25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2</v>
      </c>
      <c r="C827" s="309">
        <v>46024</v>
      </c>
      <c r="D827" s="310" t="s">
        <v>415</v>
      </c>
      <c r="E827" s="342">
        <v>23.9</v>
      </c>
      <c r="F827" s="342"/>
      <c r="G827" s="344">
        <f t="shared" si="5"/>
        <v>2312.15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5</v>
      </c>
      <c r="C828" s="309">
        <v>46024</v>
      </c>
      <c r="D828" s="310" t="s">
        <v>501</v>
      </c>
      <c r="E828" s="342">
        <v>160</v>
      </c>
      <c r="F828" s="342"/>
      <c r="G828" s="344">
        <f t="shared" si="5"/>
        <v>2336.0500000000002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284</v>
      </c>
      <c r="B829" s="341">
        <v>36</v>
      </c>
      <c r="C829" s="309">
        <v>46024</v>
      </c>
      <c r="D829" s="310" t="s">
        <v>378</v>
      </c>
      <c r="E829" s="342">
        <v>50</v>
      </c>
      <c r="F829" s="342"/>
      <c r="G829" s="344">
        <f t="shared" si="5"/>
        <v>2496.0500000000002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6</v>
      </c>
      <c r="C830" s="309">
        <v>46023</v>
      </c>
      <c r="D830" s="310" t="s">
        <v>313</v>
      </c>
      <c r="E830" s="342">
        <v>8</v>
      </c>
      <c r="F830" s="342"/>
      <c r="G830" s="344">
        <f t="shared" si="5"/>
        <v>2546.0500000000002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2</v>
      </c>
      <c r="C831" s="309">
        <v>46023</v>
      </c>
      <c r="D831" s="310" t="s">
        <v>375</v>
      </c>
      <c r="E831" s="342">
        <v>13.06</v>
      </c>
      <c r="F831" s="342"/>
      <c r="G831" s="344">
        <f t="shared" si="5"/>
        <v>2554.0500000000002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294</v>
      </c>
      <c r="B832" s="341">
        <v>22</v>
      </c>
      <c r="C832" s="309">
        <v>46023</v>
      </c>
      <c r="D832" s="310" t="s">
        <v>379</v>
      </c>
      <c r="E832" s="342">
        <v>6.37</v>
      </c>
      <c r="F832" s="342"/>
      <c r="G832" s="344">
        <f t="shared" si="5"/>
        <v>2567.11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2</v>
      </c>
      <c r="C833" s="309">
        <v>46023</v>
      </c>
      <c r="D833" s="310" t="s">
        <v>362</v>
      </c>
      <c r="E833" s="342">
        <v>10.27</v>
      </c>
      <c r="F833" s="342"/>
      <c r="G833" s="344">
        <f t="shared" si="5"/>
        <v>2573.48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6</v>
      </c>
      <c r="C834" s="309">
        <v>46023</v>
      </c>
      <c r="D834" s="310" t="s">
        <v>502</v>
      </c>
      <c r="E834" s="342">
        <v>176.57</v>
      </c>
      <c r="F834" s="342"/>
      <c r="G834" s="344">
        <f t="shared" si="5"/>
        <v>2583.75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46023</v>
      </c>
      <c r="D835" s="310" t="s">
        <v>300</v>
      </c>
      <c r="E835" s="342">
        <v>383.39</v>
      </c>
      <c r="F835" s="342">
        <v>383.39</v>
      </c>
      <c r="G835" s="344">
        <f t="shared" si="5"/>
        <v>2760.32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287</v>
      </c>
      <c r="B836" s="341" t="s">
        <v>287</v>
      </c>
      <c r="C836" s="309">
        <v>46023</v>
      </c>
      <c r="D836" s="310" t="s">
        <v>300</v>
      </c>
      <c r="E836" s="342">
        <v>53.24</v>
      </c>
      <c r="F836" s="342">
        <v>53.24</v>
      </c>
      <c r="G836" s="344">
        <f t="shared" si="5"/>
        <v>2760.32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339</v>
      </c>
      <c r="B837" s="341" t="s">
        <v>339</v>
      </c>
      <c r="C837" s="309">
        <v>46023</v>
      </c>
      <c r="D837" s="348" t="s">
        <v>470</v>
      </c>
      <c r="E837" s="342">
        <v>239.68</v>
      </c>
      <c r="F837" s="342"/>
      <c r="G837" s="344">
        <f t="shared" si="5"/>
        <v>2760.32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503</v>
      </c>
      <c r="B838" s="341" t="s">
        <v>503</v>
      </c>
      <c r="C838" s="309">
        <v>45658</v>
      </c>
      <c r="D838" s="309" t="s">
        <v>504</v>
      </c>
      <c r="E838" s="343"/>
      <c r="F838" s="343"/>
      <c r="G838" s="344">
        <v>3000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5.75" customHeight="1" x14ac:dyDescent="0.3"/>
    <row r="840" spans="1:20" ht="15.75" customHeight="1" x14ac:dyDescent="0.3"/>
    <row r="841" spans="1:20" ht="15.75" customHeight="1" x14ac:dyDescent="0.3"/>
    <row r="842" spans="1:20" ht="15.75" customHeight="1" x14ac:dyDescent="0.3"/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2" customHeight="1" x14ac:dyDescent="0.3">
      <c r="I2568" s="346" t="s">
        <v>225</v>
      </c>
    </row>
    <row r="2569" spans="9:9" ht="12" customHeight="1" x14ac:dyDescent="0.3">
      <c r="I2569" s="346"/>
    </row>
    <row r="2570" spans="9:9" ht="12" customHeight="1" x14ac:dyDescent="0.3">
      <c r="I2570" s="346"/>
    </row>
    <row r="2571" spans="9:9" ht="12" customHeight="1" x14ac:dyDescent="0.3">
      <c r="I2571" s="346"/>
    </row>
    <row r="2572" spans="9:9" ht="12" customHeight="1" x14ac:dyDescent="0.3">
      <c r="I2572" s="346"/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/>
    </row>
    <row r="2577" spans="9:9" ht="12" customHeight="1" x14ac:dyDescent="0.3">
      <c r="I2577" s="346" t="s">
        <v>226</v>
      </c>
    </row>
    <row r="2578" spans="9:9" ht="15.75" customHeight="1" x14ac:dyDescent="0.3"/>
    <row r="2579" spans="9:9" ht="15.75" customHeight="1" x14ac:dyDescent="0.3"/>
    <row r="2580" spans="9:9" ht="12" customHeight="1" x14ac:dyDescent="0.3">
      <c r="I2580" s="346" t="s">
        <v>226</v>
      </c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 t="s">
        <v>226</v>
      </c>
    </row>
    <row r="2587" spans="9:9" ht="12" customHeight="1" x14ac:dyDescent="0.3">
      <c r="I2587" s="346" t="s">
        <v>226</v>
      </c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/>
    </row>
    <row r="2591" spans="9:9" ht="12" customHeight="1" x14ac:dyDescent="0.3">
      <c r="I2591" s="346" t="s">
        <v>226</v>
      </c>
    </row>
    <row r="2592" spans="9:9" ht="12" customHeight="1" x14ac:dyDescent="0.3">
      <c r="I2592" s="346" t="s">
        <v>225</v>
      </c>
    </row>
    <row r="2593" spans="9:9" ht="12" customHeight="1" x14ac:dyDescent="0.3">
      <c r="I2593" s="346" t="s">
        <v>225</v>
      </c>
    </row>
    <row r="2594" spans="9:9" ht="15.75" customHeight="1" x14ac:dyDescent="0.3"/>
    <row r="2595" spans="9:9" ht="15.75" customHeight="1" x14ac:dyDescent="0.3"/>
    <row r="2596" spans="9:9" ht="12" customHeight="1" x14ac:dyDescent="0.3">
      <c r="I2596" s="346" t="s">
        <v>225</v>
      </c>
    </row>
    <row r="2597" spans="9:9" ht="12" customHeight="1" x14ac:dyDescent="0.3">
      <c r="I2597" s="346"/>
    </row>
    <row r="2598" spans="9:9" ht="12" customHeight="1" x14ac:dyDescent="0.3">
      <c r="I2598" s="346" t="s">
        <v>226</v>
      </c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 t="s">
        <v>226</v>
      </c>
    </row>
    <row r="2602" spans="9:9" ht="12" customHeight="1" x14ac:dyDescent="0.3">
      <c r="I2602" s="346"/>
    </row>
    <row r="2603" spans="9:9" ht="12" customHeight="1" x14ac:dyDescent="0.3">
      <c r="I2603" s="346" t="s">
        <v>226</v>
      </c>
    </row>
    <row r="2604" spans="9:9" ht="15.75" customHeight="1" x14ac:dyDescent="0.3"/>
    <row r="2605" spans="9:9" ht="15.75" customHeight="1" x14ac:dyDescent="0.3"/>
    <row r="2606" spans="9:9" ht="15.75" customHeight="1" x14ac:dyDescent="0.3"/>
    <row r="2607" spans="9:9" ht="15.75" customHeight="1" x14ac:dyDescent="0.3"/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2" customHeight="1" x14ac:dyDescent="0.3">
      <c r="I2612" s="346" t="s">
        <v>226</v>
      </c>
    </row>
    <row r="2613" spans="9:9" ht="12" customHeight="1" x14ac:dyDescent="0.3">
      <c r="I2613" s="346"/>
    </row>
    <row r="2614" spans="9:9" ht="12" customHeight="1" x14ac:dyDescent="0.3">
      <c r="I2614" s="346" t="s">
        <v>225</v>
      </c>
    </row>
    <row r="2615" spans="9:9" ht="12" customHeight="1" x14ac:dyDescent="0.3">
      <c r="I2615" s="346"/>
    </row>
    <row r="2616" spans="9:9" ht="12" customHeight="1" x14ac:dyDescent="0.3">
      <c r="I2616" s="346" t="s">
        <v>226</v>
      </c>
    </row>
    <row r="2617" spans="9:9" ht="12" customHeight="1" x14ac:dyDescent="0.3">
      <c r="I2617" s="346" t="s">
        <v>225</v>
      </c>
    </row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2" customHeight="1" x14ac:dyDescent="0.3">
      <c r="I2636" s="346" t="s">
        <v>226</v>
      </c>
    </row>
  </sheetData>
  <autoFilter ref="A1:G838" xr:uid="{00000000-0009-0000-0000-000006000000}"/>
  <mergeCells count="5">
    <mergeCell ref="A1:B1"/>
    <mergeCell ref="E1:F1"/>
    <mergeCell ref="Q1:R1"/>
    <mergeCell ref="E2:F2"/>
    <mergeCell ref="E3:F3"/>
  </mergeCells>
  <conditionalFormatting sqref="I1 I4:I263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6"/>
  <sheetViews>
    <sheetView workbookViewId="0">
      <pane ySplit="1" topLeftCell="A2" activePane="bottomLeft" state="frozen"/>
      <selection pane="bottomLeft" activeCell="C24" sqref="C2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505</v>
      </c>
      <c r="B1" s="350"/>
      <c r="C1" s="351"/>
      <c r="D1" s="553" t="s">
        <v>506</v>
      </c>
      <c r="E1" s="537"/>
      <c r="F1" s="554" t="s">
        <v>507</v>
      </c>
      <c r="G1" s="537"/>
      <c r="H1" s="553" t="str">
        <f>'Proposed Budget'!C33</f>
        <v>Vehicle Maintenance</v>
      </c>
      <c r="I1" s="537"/>
      <c r="J1" s="554" t="str">
        <f>'Proposed Budget'!C34</f>
        <v>Car Insurance</v>
      </c>
      <c r="K1" s="537"/>
      <c r="L1" s="553" t="str">
        <f>'Proposed Budget'!C35</f>
        <v>Rental Garbage</v>
      </c>
      <c r="M1" s="537"/>
      <c r="N1" s="554" t="str">
        <f>'Proposed Budget'!C36</f>
        <v>Garbage</v>
      </c>
      <c r="O1" s="537"/>
      <c r="P1" s="553" t="str">
        <f>'Monthly Breakdown'!C37</f>
        <v>Sanitation - Main</v>
      </c>
      <c r="Q1" s="537"/>
      <c r="R1" s="554" t="str">
        <f>'Proposed Budget'!C38</f>
        <v>Camping/Vacation</v>
      </c>
      <c r="S1" s="537"/>
      <c r="T1" s="553" t="str">
        <f>'Proposed Budget'!C39</f>
        <v>Home Maintenance</v>
      </c>
      <c r="U1" s="537"/>
      <c r="V1" s="554" t="str">
        <f>'Proposed Budget'!C40</f>
        <v>Rental Repairs</v>
      </c>
      <c r="W1" s="537"/>
      <c r="X1" s="553" t="str">
        <f>'Proposed Budget'!C41</f>
        <v>Rental Insurance</v>
      </c>
      <c r="Y1" s="537"/>
      <c r="Z1" s="554" t="str">
        <f>'Proposed Budget'!C42</f>
        <v>Rental Property Taxes</v>
      </c>
      <c r="AA1" s="537"/>
      <c r="AB1" s="553" t="str">
        <f>'Proposed Budget'!C43</f>
        <v>Rental Sanitation</v>
      </c>
      <c r="AC1" s="537"/>
    </row>
    <row r="2" spans="1:29" ht="14.25" customHeight="1" x14ac:dyDescent="0.3">
      <c r="A2" s="352">
        <f t="shared" ref="A2:A3" si="0">SUM(G2,E2,U2,I2,S2,O2,K2,M2,Q2,W2,Y2,AA2,AC2)</f>
        <v>7309.3899999999985</v>
      </c>
      <c r="B2" s="350"/>
      <c r="C2" s="351"/>
      <c r="D2" s="353" t="s">
        <v>508</v>
      </c>
      <c r="E2" s="354">
        <f>E3-E64</f>
        <v>15130.390000000001</v>
      </c>
      <c r="F2" s="355" t="s">
        <v>508</v>
      </c>
      <c r="G2" s="356">
        <f>G3-G64</f>
        <v>552.59000000000015</v>
      </c>
      <c r="H2" s="354" t="s">
        <v>508</v>
      </c>
      <c r="I2" s="354">
        <f>I3-I64</f>
        <v>870.94999999999982</v>
      </c>
      <c r="J2" s="355" t="s">
        <v>508</v>
      </c>
      <c r="K2" s="356">
        <f>K3-K64</f>
        <v>1280</v>
      </c>
      <c r="L2" s="354" t="s">
        <v>508</v>
      </c>
      <c r="M2" s="354">
        <f>M3-M64</f>
        <v>-26.960000000000008</v>
      </c>
      <c r="N2" s="356" t="s">
        <v>508</v>
      </c>
      <c r="O2" s="356">
        <f>O3-O64</f>
        <v>-26.960000000000008</v>
      </c>
      <c r="P2" s="354" t="s">
        <v>508</v>
      </c>
      <c r="Q2" s="354">
        <f>Q3-Q64</f>
        <v>-5.6399999999999864</v>
      </c>
      <c r="R2" s="356" t="s">
        <v>508</v>
      </c>
      <c r="S2" s="356">
        <f>S3-S64</f>
        <v>-2224.7800000000002</v>
      </c>
      <c r="T2" s="357" t="s">
        <v>508</v>
      </c>
      <c r="U2" s="354">
        <f>U3-U64</f>
        <v>-8117.66</v>
      </c>
      <c r="V2" s="356" t="s">
        <v>508</v>
      </c>
      <c r="W2" s="356">
        <f>W3-W64</f>
        <v>400</v>
      </c>
      <c r="X2" s="354" t="s">
        <v>508</v>
      </c>
      <c r="Y2" s="354">
        <f>Y3-Y64</f>
        <v>-160.5</v>
      </c>
      <c r="Z2" s="356" t="s">
        <v>508</v>
      </c>
      <c r="AA2" s="356">
        <f>AA3-AA64</f>
        <v>-356.40000000000009</v>
      </c>
      <c r="AB2" s="354" t="s">
        <v>508</v>
      </c>
      <c r="AC2" s="354">
        <f>AC3-AC64</f>
        <v>-5.6399999999999864</v>
      </c>
    </row>
    <row r="3" spans="1:29" ht="14.25" customHeight="1" x14ac:dyDescent="0.3">
      <c r="A3" s="352">
        <f t="shared" si="0"/>
        <v>19549.880000000005</v>
      </c>
      <c r="B3" s="358"/>
      <c r="C3" s="351"/>
      <c r="D3" s="353" t="s">
        <v>509</v>
      </c>
      <c r="E3" s="354">
        <f>SUM(E6:E64)-SUM(D6:D64)</f>
        <v>16840.88</v>
      </c>
      <c r="F3" s="356" t="s">
        <v>509</v>
      </c>
      <c r="G3" s="356">
        <f>SUM(G6:G64)-SUM(F6:F64)</f>
        <v>1052.5900000000001</v>
      </c>
      <c r="H3" s="354" t="s">
        <v>509</v>
      </c>
      <c r="I3" s="354">
        <f>SUM(I6:I64)-SUM(H6:H64)</f>
        <v>2870.95</v>
      </c>
      <c r="J3" s="356" t="s">
        <v>509</v>
      </c>
      <c r="K3" s="356">
        <f>SUM(K6:K64)-SUM(J6:J64)</f>
        <v>2280</v>
      </c>
      <c r="L3" s="354" t="s">
        <v>509</v>
      </c>
      <c r="M3" s="354">
        <f>SUM(M6:M64)-SUM(L6:L64)</f>
        <v>38.039999999999992</v>
      </c>
      <c r="N3" s="356" t="s">
        <v>509</v>
      </c>
      <c r="O3" s="356">
        <f>SUM(O6:O64)-SUM(N6:N64)</f>
        <v>38.039999999999992</v>
      </c>
      <c r="P3" s="354" t="s">
        <v>509</v>
      </c>
      <c r="Q3" s="354">
        <f>SUM(Q6:Q64)-SUM(P6:P64)</f>
        <v>94.360000000000014</v>
      </c>
      <c r="R3" s="356" t="s">
        <v>509</v>
      </c>
      <c r="S3" s="356">
        <f>SUM(S6:S64)-SUM(R6:R64)</f>
        <v>-224.7800000000002</v>
      </c>
      <c r="T3" s="354" t="s">
        <v>509</v>
      </c>
      <c r="U3" s="354">
        <f>SUM(U6:U64)-SUM(T6:T64)</f>
        <v>-5617.66</v>
      </c>
      <c r="V3" s="356" t="s">
        <v>509</v>
      </c>
      <c r="W3" s="356">
        <f>SUM(W6:W64)-SUM(V6:V64)</f>
        <v>900</v>
      </c>
      <c r="X3" s="354" t="s">
        <v>509</v>
      </c>
      <c r="Y3" s="354">
        <f>SUM(Y6:Y64)-SUM(X6:X64)</f>
        <v>39.5</v>
      </c>
      <c r="Z3" s="356" t="s">
        <v>509</v>
      </c>
      <c r="AA3" s="356">
        <f>SUM(AA6:AA64)-SUM(Z6:Z64)</f>
        <v>1143.5999999999999</v>
      </c>
      <c r="AB3" s="354" t="s">
        <v>509</v>
      </c>
      <c r="AC3" s="354">
        <f>SUM(AC6:AC64)-SUM(AB6:AB64)</f>
        <v>94.360000000000014</v>
      </c>
    </row>
    <row r="4" spans="1:29" ht="14.25" customHeight="1" x14ac:dyDescent="0.3">
      <c r="A4" s="349" t="s">
        <v>510</v>
      </c>
      <c r="B4" s="358"/>
      <c r="C4" s="351"/>
      <c r="D4" s="553" t="s">
        <v>511</v>
      </c>
      <c r="E4" s="537"/>
      <c r="F4" s="554" t="s">
        <v>511</v>
      </c>
      <c r="G4" s="537"/>
      <c r="H4" s="553" t="s">
        <v>511</v>
      </c>
      <c r="I4" s="537"/>
      <c r="J4" s="554" t="s">
        <v>511</v>
      </c>
      <c r="K4" s="537"/>
      <c r="L4" s="553" t="s">
        <v>511</v>
      </c>
      <c r="M4" s="537"/>
      <c r="N4" s="554" t="s">
        <v>511</v>
      </c>
      <c r="O4" s="537"/>
      <c r="P4" s="553" t="s">
        <v>511</v>
      </c>
      <c r="Q4" s="537"/>
      <c r="R4" s="554" t="s">
        <v>512</v>
      </c>
      <c r="S4" s="537"/>
      <c r="T4" s="553" t="s">
        <v>513</v>
      </c>
      <c r="U4" s="537"/>
      <c r="V4" s="554" t="s">
        <v>511</v>
      </c>
      <c r="W4" s="537"/>
      <c r="X4" s="553" t="s">
        <v>511</v>
      </c>
      <c r="Y4" s="537"/>
      <c r="Z4" s="554" t="s">
        <v>511</v>
      </c>
      <c r="AA4" s="537"/>
      <c r="AB4" s="553" t="s">
        <v>511</v>
      </c>
      <c r="AC4" s="537"/>
    </row>
    <row r="5" spans="1:29" ht="14.25" customHeight="1" x14ac:dyDescent="0.3">
      <c r="A5" s="349" t="s">
        <v>514</v>
      </c>
      <c r="B5" s="358"/>
      <c r="C5" s="351"/>
      <c r="D5" s="353">
        <f t="shared" ref="D5:AC5" si="1">SUM(D6:D63)</f>
        <v>2804.9300000000003</v>
      </c>
      <c r="E5" s="354">
        <f t="shared" si="1"/>
        <v>17935.32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515</v>
      </c>
      <c r="B6" s="358" t="s">
        <v>516</v>
      </c>
      <c r="C6" s="295" t="s">
        <v>517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4" si="2">SUM(E7,U7,K7,G7,I7,S7,O7,M7,Q7,W7,Y7,AA7,AC7)-SUM(D7,F7,T7,H7,R7,N7,J7,L7,P7,V7,X7,Z7,AB7)</f>
        <v>-221.4</v>
      </c>
      <c r="C7" s="359" t="s">
        <v>873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46153</v>
      </c>
      <c r="B8" s="358">
        <f t="shared" si="2"/>
        <v>-1045.8699999999999</v>
      </c>
      <c r="C8" s="359" t="s">
        <v>860</v>
      </c>
      <c r="D8" s="353"/>
      <c r="E8" s="354"/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>
        <v>1045.8699999999999</v>
      </c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46151</v>
      </c>
      <c r="B9" s="358">
        <f t="shared" si="2"/>
        <v>-903.88</v>
      </c>
      <c r="C9" s="359" t="s">
        <v>875</v>
      </c>
      <c r="D9" s="353"/>
      <c r="E9" s="354"/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>
        <v>903.88</v>
      </c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46149</v>
      </c>
      <c r="B10" s="358">
        <f t="shared" si="2"/>
        <v>69.400000000000006</v>
      </c>
      <c r="C10" s="359" t="s">
        <v>524</v>
      </c>
      <c r="D10" s="353"/>
      <c r="E10" s="354"/>
      <c r="F10" s="356"/>
      <c r="G10" s="356">
        <v>69.400000000000006</v>
      </c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46148</v>
      </c>
      <c r="B11" s="358">
        <f t="shared" si="2"/>
        <v>-500.5</v>
      </c>
      <c r="C11" s="359" t="s">
        <v>212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/>
      <c r="U11" s="354"/>
      <c r="V11" s="356"/>
      <c r="W11" s="356"/>
      <c r="X11" s="354">
        <v>500.5</v>
      </c>
      <c r="Y11" s="354"/>
      <c r="Z11" s="356"/>
      <c r="AA11" s="356"/>
      <c r="AB11" s="354"/>
      <c r="AC11" s="354"/>
    </row>
    <row r="12" spans="1:29" ht="14.25" customHeight="1" x14ac:dyDescent="0.3">
      <c r="A12" s="349">
        <v>46148</v>
      </c>
      <c r="B12" s="358">
        <f t="shared" si="2"/>
        <v>-457.94</v>
      </c>
      <c r="C12" s="359" t="s">
        <v>874</v>
      </c>
      <c r="D12" s="353">
        <v>457.94</v>
      </c>
      <c r="E12" s="354"/>
      <c r="F12" s="356"/>
      <c r="G12" s="356"/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46142</v>
      </c>
      <c r="B13" s="358">
        <f t="shared" si="2"/>
        <v>5616.82</v>
      </c>
      <c r="C13" s="359" t="s">
        <v>285</v>
      </c>
      <c r="D13" s="353"/>
      <c r="E13" s="354">
        <v>5616.82</v>
      </c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46142</v>
      </c>
      <c r="B14" s="358">
        <f t="shared" si="2"/>
        <v>2000</v>
      </c>
      <c r="C14" s="359" t="s">
        <v>518</v>
      </c>
      <c r="D14" s="353"/>
      <c r="E14" s="354"/>
      <c r="F14" s="356"/>
      <c r="G14" s="356"/>
      <c r="H14" s="354"/>
      <c r="I14" s="354">
        <v>350</v>
      </c>
      <c r="J14" s="356"/>
      <c r="K14" s="356">
        <v>320</v>
      </c>
      <c r="L14" s="354"/>
      <c r="M14" s="354">
        <v>25</v>
      </c>
      <c r="N14" s="356"/>
      <c r="O14" s="356">
        <v>25</v>
      </c>
      <c r="P14" s="354"/>
      <c r="Q14" s="354">
        <v>45</v>
      </c>
      <c r="R14" s="356"/>
      <c r="S14" s="356">
        <v>400</v>
      </c>
      <c r="T14" s="354"/>
      <c r="U14" s="354">
        <v>375</v>
      </c>
      <c r="V14" s="356"/>
      <c r="W14" s="356">
        <v>100</v>
      </c>
      <c r="X14" s="354"/>
      <c r="Y14" s="354">
        <v>85</v>
      </c>
      <c r="Z14" s="356"/>
      <c r="AA14" s="356">
        <v>230</v>
      </c>
      <c r="AB14" s="354"/>
      <c r="AC14" s="354">
        <v>45</v>
      </c>
    </row>
    <row r="15" spans="1:29" ht="14.25" customHeight="1" x14ac:dyDescent="0.3">
      <c r="A15" s="349">
        <v>46142</v>
      </c>
      <c r="B15" s="358">
        <f t="shared" si="2"/>
        <v>62.26</v>
      </c>
      <c r="C15" s="359" t="s">
        <v>519</v>
      </c>
      <c r="D15" s="353"/>
      <c r="E15" s="354"/>
      <c r="F15" s="356"/>
      <c r="G15" s="356">
        <v>62.26</v>
      </c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-185.64</v>
      </c>
      <c r="C16" s="359" t="s">
        <v>430</v>
      </c>
      <c r="D16" s="353"/>
      <c r="E16" s="354"/>
      <c r="F16" s="356"/>
      <c r="G16" s="356"/>
      <c r="H16" s="354"/>
      <c r="I16" s="354"/>
      <c r="J16" s="356"/>
      <c r="K16" s="356"/>
      <c r="L16" s="354"/>
      <c r="M16" s="354"/>
      <c r="N16" s="356"/>
      <c r="O16" s="356"/>
      <c r="P16" s="354">
        <v>92.82</v>
      </c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>
        <v>92.82</v>
      </c>
      <c r="AC16" s="354"/>
    </row>
    <row r="17" spans="1:29" ht="14.25" customHeight="1" x14ac:dyDescent="0.3">
      <c r="A17" s="349">
        <v>46142</v>
      </c>
      <c r="B17" s="358">
        <f t="shared" si="2"/>
        <v>-127.68</v>
      </c>
      <c r="C17" s="359" t="s">
        <v>316</v>
      </c>
      <c r="D17" s="353"/>
      <c r="E17" s="354"/>
      <c r="F17" s="356"/>
      <c r="G17" s="356"/>
      <c r="H17" s="354"/>
      <c r="I17" s="354"/>
      <c r="J17" s="356"/>
      <c r="K17" s="356"/>
      <c r="L17" s="354">
        <v>63.84</v>
      </c>
      <c r="M17" s="354"/>
      <c r="N17" s="356">
        <v>63.84</v>
      </c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0.52</v>
      </c>
      <c r="C18" s="359" t="s">
        <v>520</v>
      </c>
      <c r="D18" s="353"/>
      <c r="E18" s="354"/>
      <c r="F18" s="356"/>
      <c r="G18" s="356">
        <v>0.52</v>
      </c>
      <c r="H18" s="354"/>
      <c r="I18" s="354"/>
      <c r="J18" s="356"/>
      <c r="K18" s="356"/>
      <c r="L18" s="354"/>
      <c r="M18" s="354"/>
      <c r="N18" s="356"/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46130</v>
      </c>
      <c r="B19" s="358">
        <f t="shared" si="2"/>
        <v>-578.57000000000005</v>
      </c>
      <c r="C19" s="359" t="s">
        <v>521</v>
      </c>
      <c r="D19" s="353"/>
      <c r="E19" s="354"/>
      <c r="F19" s="356"/>
      <c r="G19" s="356"/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>
        <v>578.57000000000005</v>
      </c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46130</v>
      </c>
      <c r="B20" s="358">
        <f t="shared" si="2"/>
        <v>-93.71</v>
      </c>
      <c r="C20" s="359" t="s">
        <v>522</v>
      </c>
      <c r="D20" s="353"/>
      <c r="E20" s="354"/>
      <c r="F20" s="356"/>
      <c r="G20" s="356"/>
      <c r="H20" s="354">
        <v>93.71</v>
      </c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-318.36</v>
      </c>
      <c r="C21" s="359" t="s">
        <v>523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>
        <v>318.36</v>
      </c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46129</v>
      </c>
      <c r="B22" s="358">
        <f t="shared" si="2"/>
        <v>62.19</v>
      </c>
      <c r="C22" s="359" t="s">
        <v>524</v>
      </c>
      <c r="D22" s="353"/>
      <c r="E22" s="354"/>
      <c r="F22" s="356"/>
      <c r="G22" s="356">
        <v>62.19</v>
      </c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46112</v>
      </c>
      <c r="B23" s="358">
        <f t="shared" si="2"/>
        <v>4309.58</v>
      </c>
      <c r="C23" s="359" t="s">
        <v>525</v>
      </c>
      <c r="D23" s="353"/>
      <c r="E23" s="354">
        <v>4309.58</v>
      </c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46112</v>
      </c>
      <c r="B24" s="358">
        <f t="shared" si="2"/>
        <v>2000</v>
      </c>
      <c r="C24" s="359" t="s">
        <v>526</v>
      </c>
      <c r="D24" s="353"/>
      <c r="E24" s="354"/>
      <c r="F24" s="356"/>
      <c r="G24" s="356"/>
      <c r="H24" s="354"/>
      <c r="I24" s="354">
        <v>350</v>
      </c>
      <c r="J24" s="356"/>
      <c r="K24" s="356">
        <v>320</v>
      </c>
      <c r="L24" s="354"/>
      <c r="M24" s="354">
        <v>25</v>
      </c>
      <c r="N24" s="356"/>
      <c r="O24" s="356">
        <v>25</v>
      </c>
      <c r="P24" s="354"/>
      <c r="Q24" s="354">
        <v>45</v>
      </c>
      <c r="R24" s="356"/>
      <c r="S24" s="356">
        <v>400</v>
      </c>
      <c r="T24" s="354"/>
      <c r="U24" s="354">
        <v>375</v>
      </c>
      <c r="V24" s="356"/>
      <c r="W24" s="356">
        <v>100</v>
      </c>
      <c r="X24" s="354"/>
      <c r="Y24" s="354">
        <v>85</v>
      </c>
      <c r="Z24" s="356"/>
      <c r="AA24" s="356">
        <v>230</v>
      </c>
      <c r="AB24" s="354"/>
      <c r="AC24" s="354">
        <v>45</v>
      </c>
    </row>
    <row r="25" spans="1:29" ht="14.25" customHeight="1" x14ac:dyDescent="0.3">
      <c r="A25" s="349">
        <v>46112</v>
      </c>
      <c r="B25" s="358">
        <f t="shared" si="2"/>
        <v>0.34</v>
      </c>
      <c r="C25" s="359" t="s">
        <v>520</v>
      </c>
      <c r="D25" s="353"/>
      <c r="E25" s="354"/>
      <c r="F25" s="356"/>
      <c r="G25" s="356">
        <v>0.34</v>
      </c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-1200</v>
      </c>
      <c r="C26" s="359" t="s">
        <v>527</v>
      </c>
      <c r="D26" s="353"/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>
        <v>1200</v>
      </c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46108</v>
      </c>
      <c r="B27" s="358">
        <f t="shared" si="2"/>
        <v>68.72</v>
      </c>
      <c r="C27" s="359" t="s">
        <v>519</v>
      </c>
      <c r="D27" s="353"/>
      <c r="E27" s="354"/>
      <c r="F27" s="356"/>
      <c r="G27" s="356">
        <v>68.72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46104</v>
      </c>
      <c r="B28" s="358">
        <f t="shared" si="2"/>
        <v>-6</v>
      </c>
      <c r="C28" s="359" t="s">
        <v>528</v>
      </c>
      <c r="D28" s="353">
        <v>6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46103</v>
      </c>
      <c r="B29" s="358">
        <f t="shared" si="2"/>
        <v>-100</v>
      </c>
      <c r="C29" s="359" t="s">
        <v>529</v>
      </c>
      <c r="D29" s="353">
        <v>100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46103</v>
      </c>
      <c r="B30" s="358">
        <f t="shared" si="2"/>
        <v>-100</v>
      </c>
      <c r="C30" s="359" t="s">
        <v>530</v>
      </c>
      <c r="D30" s="353">
        <v>100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-50</v>
      </c>
      <c r="C31" s="359" t="s">
        <v>531</v>
      </c>
      <c r="D31" s="353">
        <v>50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532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-100</v>
      </c>
      <c r="C33" s="359" t="s">
        <v>533</v>
      </c>
      <c r="D33" s="353">
        <v>100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46102</v>
      </c>
      <c r="B34" s="358">
        <f t="shared" si="2"/>
        <v>-300</v>
      </c>
      <c r="C34" s="359" t="s">
        <v>534</v>
      </c>
      <c r="D34" s="353">
        <v>300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46102</v>
      </c>
      <c r="B35" s="358">
        <f t="shared" si="2"/>
        <v>1384.5</v>
      </c>
      <c r="C35" s="359" t="s">
        <v>535</v>
      </c>
      <c r="D35" s="353"/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>
        <v>-1384.5</v>
      </c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46094</v>
      </c>
      <c r="B36" s="358">
        <f t="shared" si="2"/>
        <v>55.66</v>
      </c>
      <c r="C36" s="359" t="s">
        <v>524</v>
      </c>
      <c r="D36" s="353"/>
      <c r="E36" s="354"/>
      <c r="F36" s="356"/>
      <c r="G36" s="356">
        <v>55.66</v>
      </c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46090</v>
      </c>
      <c r="B37" s="358">
        <f t="shared" si="2"/>
        <v>-380</v>
      </c>
      <c r="C37" s="359" t="s">
        <v>536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380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46083</v>
      </c>
      <c r="B38" s="358">
        <f t="shared" si="2"/>
        <v>-185.64</v>
      </c>
      <c r="C38" s="359" t="s">
        <v>430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>
        <v>92.82</v>
      </c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>
        <v>92.82</v>
      </c>
      <c r="AC38" s="354"/>
    </row>
    <row r="39" spans="1:29" ht="14.25" customHeight="1" x14ac:dyDescent="0.3">
      <c r="A39" s="349">
        <v>46081</v>
      </c>
      <c r="B39" s="358">
        <f t="shared" si="2"/>
        <v>3764.91</v>
      </c>
      <c r="C39" s="359" t="s">
        <v>432</v>
      </c>
      <c r="D39" s="353"/>
      <c r="E39" s="354">
        <v>3764.91</v>
      </c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46081</v>
      </c>
      <c r="B40" s="358">
        <f t="shared" si="2"/>
        <v>2000</v>
      </c>
      <c r="C40" s="359" t="s">
        <v>537</v>
      </c>
      <c r="D40" s="353"/>
      <c r="E40" s="354"/>
      <c r="F40" s="356"/>
      <c r="G40" s="356"/>
      <c r="H40" s="354"/>
      <c r="I40" s="354">
        <v>350</v>
      </c>
      <c r="J40" s="356"/>
      <c r="K40" s="356">
        <v>320</v>
      </c>
      <c r="L40" s="354"/>
      <c r="M40" s="354">
        <v>25</v>
      </c>
      <c r="N40" s="356"/>
      <c r="O40" s="356">
        <v>25</v>
      </c>
      <c r="P40" s="354"/>
      <c r="Q40" s="354">
        <v>45</v>
      </c>
      <c r="R40" s="356"/>
      <c r="S40" s="356">
        <v>400</v>
      </c>
      <c r="T40" s="354"/>
      <c r="U40" s="354">
        <v>375</v>
      </c>
      <c r="V40" s="356"/>
      <c r="W40" s="356">
        <v>100</v>
      </c>
      <c r="X40" s="354"/>
      <c r="Y40" s="354">
        <v>85</v>
      </c>
      <c r="Z40" s="356"/>
      <c r="AA40" s="356">
        <v>230</v>
      </c>
      <c r="AB40" s="354"/>
      <c r="AC40" s="354">
        <v>45</v>
      </c>
    </row>
    <row r="41" spans="1:29" ht="14.25" customHeight="1" x14ac:dyDescent="0.3">
      <c r="A41" s="349">
        <v>46081</v>
      </c>
      <c r="B41" s="358">
        <f t="shared" si="2"/>
        <v>0.23</v>
      </c>
      <c r="C41" s="359" t="s">
        <v>520</v>
      </c>
      <c r="D41" s="353"/>
      <c r="E41" s="354"/>
      <c r="F41" s="356"/>
      <c r="G41" s="356">
        <v>0.23</v>
      </c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46070</v>
      </c>
      <c r="B42" s="358">
        <f t="shared" si="2"/>
        <v>-1920</v>
      </c>
      <c r="C42" s="359" t="s">
        <v>538</v>
      </c>
      <c r="D42" s="353"/>
      <c r="E42" s="354"/>
      <c r="F42" s="356"/>
      <c r="G42" s="356"/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>
        <v>1920</v>
      </c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46069</v>
      </c>
      <c r="B43" s="358">
        <f t="shared" si="2"/>
        <v>-243.8</v>
      </c>
      <c r="C43" s="359" t="s">
        <v>538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243.8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46068</v>
      </c>
      <c r="B44" s="358">
        <f t="shared" si="2"/>
        <v>63.46</v>
      </c>
      <c r="C44" s="359" t="s">
        <v>524</v>
      </c>
      <c r="D44" s="353"/>
      <c r="E44" s="354"/>
      <c r="F44" s="356"/>
      <c r="G44" s="356">
        <v>63.46</v>
      </c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/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46067</v>
      </c>
      <c r="B45" s="358">
        <f t="shared" si="2"/>
        <v>-1007.99</v>
      </c>
      <c r="C45" s="359" t="s">
        <v>539</v>
      </c>
      <c r="D45" s="353">
        <v>1007.99</v>
      </c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46063</v>
      </c>
      <c r="B46" s="358">
        <f t="shared" si="2"/>
        <v>-1276.4000000000001</v>
      </c>
      <c r="C46" s="359" t="s">
        <v>540</v>
      </c>
      <c r="D46" s="353"/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>
        <v>1276.4000000000001</v>
      </c>
      <c r="AA46" s="356"/>
      <c r="AB46" s="354"/>
      <c r="AC46" s="354"/>
    </row>
    <row r="47" spans="1:29" ht="14.25" customHeight="1" x14ac:dyDescent="0.3">
      <c r="A47" s="349">
        <v>46063</v>
      </c>
      <c r="B47" s="358">
        <f t="shared" si="2"/>
        <v>-955</v>
      </c>
      <c r="C47" s="359" t="s">
        <v>541</v>
      </c>
      <c r="D47" s="353"/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>
        <v>955</v>
      </c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59.19</v>
      </c>
      <c r="C48" s="359" t="s">
        <v>519</v>
      </c>
      <c r="D48" s="353"/>
      <c r="E48" s="354"/>
      <c r="F48" s="356"/>
      <c r="G48" s="356">
        <v>59.19</v>
      </c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46061</v>
      </c>
      <c r="B49" s="358">
        <f t="shared" si="2"/>
        <v>-2203.44</v>
      </c>
      <c r="C49" s="359" t="s">
        <v>538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>
        <v>2203.44</v>
      </c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46061</v>
      </c>
      <c r="B50" s="358">
        <f t="shared" si="2"/>
        <v>-831.92</v>
      </c>
      <c r="C50" s="359" t="s">
        <v>542</v>
      </c>
      <c r="D50" s="353"/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>
        <v>831.92</v>
      </c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46055</v>
      </c>
      <c r="B51" s="358">
        <f t="shared" si="2"/>
        <v>-900</v>
      </c>
      <c r="C51" s="359" t="s">
        <v>527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900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46053</v>
      </c>
      <c r="B52" s="358">
        <f t="shared" si="2"/>
        <v>3194.64</v>
      </c>
      <c r="C52" s="359" t="s">
        <v>469</v>
      </c>
      <c r="D52" s="353"/>
      <c r="E52" s="354">
        <v>3194.64</v>
      </c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46053</v>
      </c>
      <c r="B53" s="358">
        <f t="shared" si="2"/>
        <v>2000</v>
      </c>
      <c r="C53" s="359" t="s">
        <v>543</v>
      </c>
      <c r="D53" s="353"/>
      <c r="E53" s="354"/>
      <c r="F53" s="356"/>
      <c r="G53" s="356"/>
      <c r="H53" s="354"/>
      <c r="I53" s="354">
        <v>350</v>
      </c>
      <c r="J53" s="356"/>
      <c r="K53" s="356">
        <v>320</v>
      </c>
      <c r="L53" s="354"/>
      <c r="M53" s="354">
        <v>25</v>
      </c>
      <c r="N53" s="356"/>
      <c r="O53" s="356">
        <v>25</v>
      </c>
      <c r="P53" s="354"/>
      <c r="Q53" s="354">
        <v>45</v>
      </c>
      <c r="R53" s="356"/>
      <c r="S53" s="356">
        <v>400</v>
      </c>
      <c r="T53" s="354"/>
      <c r="U53" s="354">
        <v>375</v>
      </c>
      <c r="V53" s="356"/>
      <c r="W53" s="356">
        <v>100</v>
      </c>
      <c r="X53" s="354"/>
      <c r="Y53" s="354">
        <v>85</v>
      </c>
      <c r="Z53" s="356"/>
      <c r="AA53" s="356">
        <v>230</v>
      </c>
      <c r="AB53" s="354"/>
      <c r="AC53" s="354">
        <v>45</v>
      </c>
    </row>
    <row r="54" spans="1:29" ht="14.25" customHeight="1" x14ac:dyDescent="0.3">
      <c r="A54" s="349">
        <v>46053</v>
      </c>
      <c r="B54" s="358">
        <f t="shared" si="2"/>
        <v>0.38</v>
      </c>
      <c r="C54" s="359" t="s">
        <v>520</v>
      </c>
      <c r="D54" s="353"/>
      <c r="E54" s="354"/>
      <c r="F54" s="356"/>
      <c r="G54" s="356">
        <v>0.38</v>
      </c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54.55</v>
      </c>
      <c r="C55" s="359" t="s">
        <v>524</v>
      </c>
      <c r="D55" s="353"/>
      <c r="E55" s="354"/>
      <c r="F55" s="356"/>
      <c r="G55" s="356">
        <v>54.55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46048</v>
      </c>
      <c r="B56" s="358">
        <f t="shared" si="2"/>
        <v>-583</v>
      </c>
      <c r="C56" s="359" t="s">
        <v>544</v>
      </c>
      <c r="D56" s="353">
        <v>583</v>
      </c>
      <c r="E56" s="354"/>
      <c r="F56" s="356"/>
      <c r="G56" s="356"/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46044</v>
      </c>
      <c r="B57" s="358">
        <f t="shared" si="2"/>
        <v>-126.24</v>
      </c>
      <c r="C57" s="359" t="s">
        <v>316</v>
      </c>
      <c r="D57" s="353"/>
      <c r="E57" s="354"/>
      <c r="F57" s="356"/>
      <c r="G57" s="356"/>
      <c r="H57" s="354"/>
      <c r="I57" s="354"/>
      <c r="J57" s="356"/>
      <c r="K57" s="356"/>
      <c r="L57" s="354">
        <v>63.12</v>
      </c>
      <c r="M57" s="354"/>
      <c r="N57" s="356">
        <v>63.12</v>
      </c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46043</v>
      </c>
      <c r="B58" s="358">
        <f t="shared" si="2"/>
        <v>-100</v>
      </c>
      <c r="C58" s="359" t="s">
        <v>545</v>
      </c>
      <c r="D58" s="353"/>
      <c r="E58" s="354"/>
      <c r="F58" s="356"/>
      <c r="G58" s="356"/>
      <c r="H58" s="354">
        <v>100</v>
      </c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46043</v>
      </c>
      <c r="B59" s="358">
        <f t="shared" si="2"/>
        <v>-2724</v>
      </c>
      <c r="C59" s="359" t="s">
        <v>546</v>
      </c>
      <c r="D59" s="353"/>
      <c r="E59" s="354"/>
      <c r="F59" s="356"/>
      <c r="G59" s="356"/>
      <c r="H59" s="354"/>
      <c r="I59" s="354"/>
      <c r="J59" s="356"/>
      <c r="K59" s="356"/>
      <c r="L59" s="354"/>
      <c r="M59" s="354"/>
      <c r="N59" s="356"/>
      <c r="O59" s="356"/>
      <c r="P59" s="354"/>
      <c r="Q59" s="354"/>
      <c r="R59" s="356">
        <v>2724</v>
      </c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46038</v>
      </c>
      <c r="B60" s="358">
        <f t="shared" si="2"/>
        <v>55.69</v>
      </c>
      <c r="C60" s="359" t="s">
        <v>524</v>
      </c>
      <c r="D60" s="353"/>
      <c r="E60" s="354"/>
      <c r="F60" s="356"/>
      <c r="G60" s="356">
        <v>55.69</v>
      </c>
      <c r="H60" s="354"/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46030</v>
      </c>
      <c r="B61" s="358">
        <f t="shared" si="2"/>
        <v>1049.3699999999999</v>
      </c>
      <c r="C61" s="351" t="s">
        <v>547</v>
      </c>
      <c r="D61" s="353"/>
      <c r="E61" s="354">
        <v>1049.3699999999999</v>
      </c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/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46027</v>
      </c>
      <c r="B62" s="358">
        <f t="shared" si="2"/>
        <v>-113.94</v>
      </c>
      <c r="C62" s="359" t="s">
        <v>548</v>
      </c>
      <c r="D62" s="353"/>
      <c r="E62" s="354"/>
      <c r="F62" s="356"/>
      <c r="G62" s="356"/>
      <c r="H62" s="354">
        <v>113.94</v>
      </c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46027</v>
      </c>
      <c r="B63" s="358">
        <f t="shared" si="2"/>
        <v>-622.1</v>
      </c>
      <c r="C63" s="359" t="s">
        <v>538</v>
      </c>
      <c r="D63" s="353"/>
      <c r="E63" s="354"/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>
        <v>622.1</v>
      </c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44562</v>
      </c>
      <c r="B64" s="358">
        <f t="shared" si="2"/>
        <v>12240.49</v>
      </c>
      <c r="C64" s="359" t="s">
        <v>549</v>
      </c>
      <c r="D64" s="353"/>
      <c r="E64" s="354">
        <v>1710.49</v>
      </c>
      <c r="F64" s="356"/>
      <c r="G64" s="356">
        <v>500</v>
      </c>
      <c r="H64" s="354"/>
      <c r="I64" s="354">
        <v>2000</v>
      </c>
      <c r="J64" s="356"/>
      <c r="K64" s="356">
        <v>1000</v>
      </c>
      <c r="L64" s="354"/>
      <c r="M64" s="354">
        <v>65</v>
      </c>
      <c r="N64" s="356"/>
      <c r="O64" s="356">
        <v>65</v>
      </c>
      <c r="P64" s="354"/>
      <c r="Q64" s="354">
        <v>100</v>
      </c>
      <c r="R64" s="356"/>
      <c r="S64" s="356">
        <v>2000</v>
      </c>
      <c r="T64" s="354"/>
      <c r="U64" s="354">
        <v>2500</v>
      </c>
      <c r="V64" s="356"/>
      <c r="W64" s="356">
        <v>500</v>
      </c>
      <c r="X64" s="354"/>
      <c r="Y64" s="354">
        <v>200</v>
      </c>
      <c r="Z64" s="356"/>
      <c r="AA64" s="356">
        <v>1500</v>
      </c>
      <c r="AB64" s="354"/>
      <c r="AC64" s="354">
        <v>100</v>
      </c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550</v>
      </c>
      <c r="E2" s="25" t="s">
        <v>551</v>
      </c>
      <c r="M2" s="12"/>
      <c r="N2" s="122"/>
      <c r="O2" s="122"/>
      <c r="P2" s="122"/>
      <c r="Q2" s="122"/>
    </row>
    <row r="3" spans="1:17" ht="14.25" customHeight="1" x14ac:dyDescent="0.3">
      <c r="A3" s="92" t="s">
        <v>540</v>
      </c>
      <c r="B3" s="23">
        <v>2700</v>
      </c>
      <c r="C3" s="92" t="s">
        <v>552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553</v>
      </c>
      <c r="B4" s="23">
        <v>780</v>
      </c>
      <c r="C4" s="92" t="s">
        <v>552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554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555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556</v>
      </c>
      <c r="B7" s="23">
        <v>60</v>
      </c>
      <c r="C7" s="92" t="s">
        <v>557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558</v>
      </c>
      <c r="B11" s="23">
        <v>100</v>
      </c>
      <c r="C11" s="92" t="s">
        <v>557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559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560</v>
      </c>
      <c r="B16" s="23">
        <v>800</v>
      </c>
      <c r="C16" s="92" t="s">
        <v>557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561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562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563</v>
      </c>
      <c r="B1" s="361">
        <f>SUM(D1:D3)</f>
        <v>284749.59999999998</v>
      </c>
      <c r="C1" s="362" t="s">
        <v>564</v>
      </c>
      <c r="D1" s="363">
        <v>162500</v>
      </c>
      <c r="E1" s="364" t="s">
        <v>565</v>
      </c>
      <c r="F1" s="365" t="s">
        <v>566</v>
      </c>
      <c r="G1" s="365" t="s">
        <v>567</v>
      </c>
      <c r="H1" s="365" t="s">
        <v>568</v>
      </c>
      <c r="I1" s="361" t="s">
        <v>569</v>
      </c>
      <c r="J1" s="364" t="s">
        <v>570</v>
      </c>
      <c r="K1" s="365" t="s">
        <v>571</v>
      </c>
      <c r="L1" s="361" t="s">
        <v>254</v>
      </c>
      <c r="M1" s="555" t="s">
        <v>572</v>
      </c>
      <c r="N1" s="542"/>
      <c r="Q1" s="25"/>
      <c r="R1" s="25"/>
      <c r="S1" s="25"/>
    </row>
    <row r="2" spans="1:19" ht="14.4" x14ac:dyDescent="0.3">
      <c r="A2" s="366" t="s">
        <v>573</v>
      </c>
      <c r="B2" s="367">
        <v>0.65</v>
      </c>
      <c r="C2" s="368" t="s">
        <v>574</v>
      </c>
      <c r="D2" s="369">
        <v>104249.60000000001</v>
      </c>
      <c r="E2" s="370" t="s">
        <v>575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576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577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578</v>
      </c>
      <c r="B3" s="377">
        <f>B1*(1+B2)</f>
        <v>469836.83999999991</v>
      </c>
      <c r="C3" s="378" t="s">
        <v>579</v>
      </c>
      <c r="D3" s="379">
        <v>18000</v>
      </c>
      <c r="E3" s="380" t="s">
        <v>580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581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582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583</v>
      </c>
      <c r="C5" s="386" t="s">
        <v>584</v>
      </c>
      <c r="D5" s="386" t="s">
        <v>585</v>
      </c>
      <c r="E5" s="361" t="s">
        <v>586</v>
      </c>
      <c r="F5" s="387" t="s">
        <v>587</v>
      </c>
      <c r="G5" s="388" t="s">
        <v>588</v>
      </c>
      <c r="H5" s="23"/>
      <c r="I5" s="23"/>
      <c r="J5" s="23"/>
      <c r="K5" s="23"/>
      <c r="L5" s="23"/>
      <c r="M5" s="389" t="s">
        <v>589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590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46.833333333333336</v>
      </c>
      <c r="F6" s="395">
        <f ca="1">'Isaac 401k'!D4</f>
        <v>68362</v>
      </c>
      <c r="G6" s="396">
        <f ca="1">(F6-B9)/365.25</f>
        <v>105.28678986995209</v>
      </c>
      <c r="H6" s="23"/>
      <c r="I6" s="23"/>
      <c r="J6" s="555" t="s">
        <v>591</v>
      </c>
      <c r="K6" s="542"/>
      <c r="L6" s="23"/>
      <c r="M6" s="397" t="s">
        <v>592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593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47.083333333333336</v>
      </c>
      <c r="F7" s="403">
        <f ca="1">'Lorri 401b'!D4</f>
        <v>68454</v>
      </c>
      <c r="G7" s="404">
        <f ca="1">(F7-C9)/365.25</f>
        <v>100.92813141683779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594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595</v>
      </c>
      <c r="C10" s="11" t="s">
        <v>596</v>
      </c>
      <c r="E10" s="25" t="s">
        <v>564</v>
      </c>
      <c r="F10" s="25" t="s">
        <v>576</v>
      </c>
      <c r="G10" s="25" t="s">
        <v>581</v>
      </c>
      <c r="H10" s="25" t="s">
        <v>597</v>
      </c>
      <c r="I10" s="25" t="s">
        <v>598</v>
      </c>
      <c r="J10" s="25" t="s">
        <v>599</v>
      </c>
      <c r="K10" s="25" t="s">
        <v>600</v>
      </c>
      <c r="L10" s="25"/>
      <c r="N10" s="25" t="s">
        <v>601</v>
      </c>
      <c r="O10" s="25" t="s">
        <v>602</v>
      </c>
      <c r="P10" s="25" t="s">
        <v>603</v>
      </c>
      <c r="Q10" s="25" t="s">
        <v>604</v>
      </c>
      <c r="R10" s="25" t="s">
        <v>605</v>
      </c>
      <c r="S10" s="25" t="s">
        <v>606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3062043.5544674494</v>
      </c>
      <c r="R11" s="25">
        <f t="array" aca="1" ref="R11" ca="1">INDEX('Lorri 401b'!L:L,MATCH('Retirement Calculator'!A11,'Lorri 401b'!N:N,0),0)</f>
        <v>3282337.2565779751</v>
      </c>
      <c r="S11" s="25">
        <f t="shared" ref="S11:S265" ca="1" si="7">SUM(Q11:R11)</f>
        <v>6344380.811045425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3043483.8737202501</v>
      </c>
      <c r="R12" s="25">
        <f t="array" aca="1" ref="R12" ca="1">INDEX('Lorri 401b'!L:L,MATCH('Retirement Calculator'!A12,'Lorri 401b'!N:N,0),0)</f>
        <v>3296013.6618137169</v>
      </c>
      <c r="S12" s="25">
        <f t="shared" ca="1" si="7"/>
        <v>6339497.5355339665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3024846.8609699374</v>
      </c>
      <c r="R13" s="25">
        <f t="array" aca="1" ref="R13" ca="1">INDEX('Lorri 401b'!L:L,MATCH('Retirement Calculator'!A13,'Lorri 401b'!N:N,0),0)</f>
        <v>3309747.0520712738</v>
      </c>
      <c r="S13" s="25">
        <f t="shared" ca="1" si="7"/>
        <v>6334593.9130412117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3006132.1939998316</v>
      </c>
      <c r="R14" s="25">
        <f t="array" aca="1" ref="R14" ca="1">INDEX('Lorri 401b'!L:L,MATCH('Retirement Calculator'!A14,'Lorri 401b'!N:N,0),0)</f>
        <v>3323537.6647882373</v>
      </c>
      <c r="S14" s="25">
        <f t="shared" ca="1" si="7"/>
        <v>6329669.8587880693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2987339.5492506837</v>
      </c>
      <c r="R15" s="25">
        <f t="array" aca="1" ref="R15" ca="1">INDEX('Lorri 401b'!L:L,MATCH('Retirement Calculator'!A15,'Lorri 401b'!N:N,0),0)</f>
        <v>3337385.7383915219</v>
      </c>
      <c r="S15" s="25">
        <f t="shared" ca="1" si="7"/>
        <v>6324725.2876422051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2968468.6018150812</v>
      </c>
      <c r="R16" s="25">
        <f t="array" aca="1" ref="R16" ca="1">INDEX('Lorri 401b'!L:L,MATCH('Retirement Calculator'!A16,'Lorri 401b'!N:N,0),0)</f>
        <v>3351291.5123014865</v>
      </c>
      <c r="S16" s="25">
        <f t="shared" ca="1" si="7"/>
        <v>6319760.1141165681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2949519.02543183</v>
      </c>
      <c r="R17" s="25">
        <f t="array" aca="1" ref="R17" ca="1">INDEX('Lorri 401b'!L:L,MATCH('Retirement Calculator'!A17,'Lorri 401b'!N:N,0),0)</f>
        <v>3365255.2269360758</v>
      </c>
      <c r="S17" s="25">
        <f t="shared" ca="1" si="7"/>
        <v>6314774.2523679063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2930490.4924803153</v>
      </c>
      <c r="R18" s="25">
        <f t="array" aca="1" ref="R18" ca="1">INDEX('Lorri 401b'!L:L,MATCH('Retirement Calculator'!A18,'Lorri 401b'!N:N,0),0)</f>
        <v>3379277.123714976</v>
      </c>
      <c r="S18" s="25">
        <f t="shared" ca="1" si="7"/>
        <v>6309767.6161952913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2911382.6739748362</v>
      </c>
      <c r="R19" s="25">
        <f t="array" aca="1" ref="R19" ca="1">INDEX('Lorri 401b'!L:L,MATCH('Retirement Calculator'!A19,'Lorri 401b'!N:N,0),0)</f>
        <v>3393357.4450637884</v>
      </c>
      <c r="S19" s="25">
        <f t="shared" ca="1" si="7"/>
        <v>6304740.1190386247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2892195.2395589175</v>
      </c>
      <c r="R20" s="25">
        <f t="array" aca="1" ref="R20" ca="1">INDEX('Lorri 401b'!L:L,MATCH('Retirement Calculator'!A20,'Lorri 401b'!N:N,0),0)</f>
        <v>3407496.434418221</v>
      </c>
      <c r="S20" s="25">
        <f t="shared" ca="1" si="7"/>
        <v>6299691.6739771385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2872927.857499599</v>
      </c>
      <c r="R21" s="25">
        <f t="array" aca="1" ref="R21" ca="1">INDEX('Lorri 401b'!L:L,MATCH('Retirement Calculator'!A21,'Lorri 401b'!N:N,0),0)</f>
        <v>3421694.3362282971</v>
      </c>
      <c r="S21" s="25">
        <f t="shared" ca="1" si="7"/>
        <v>6294622.1937278956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2853580.1946817003</v>
      </c>
      <c r="R22" s="25">
        <f t="array" aca="1" ref="R22" ca="1">INDEX('Lorri 401b'!L:L,MATCH('Retirement Calculator'!A22,'Lorri 401b'!N:N,0),0)</f>
        <v>3435951.3959625815</v>
      </c>
      <c r="S22" s="25">
        <f t="shared" ca="1" si="7"/>
        <v>6289531.5906442814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2834151.9166020602</v>
      </c>
      <c r="R23" s="25">
        <f t="array" aca="1" ref="R23" ca="1">INDEX('Lorri 401b'!L:L,MATCH('Retirement Calculator'!A23,'Lorri 401b'!N:N,0),0)</f>
        <v>3450267.8601124254</v>
      </c>
      <c r="S23" s="25">
        <f t="shared" ca="1" si="7"/>
        <v>6284419.7767144851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2814642.687363755</v>
      </c>
      <c r="R24" s="25">
        <f t="array" aca="1" ref="R24" ca="1">INDEX('Lorri 401b'!L:L,MATCH('Retirement Calculator'!A24,'Lorri 401b'!N:N,0),0)</f>
        <v>3464643.9761962271</v>
      </c>
      <c r="S24" s="25">
        <f t="shared" ca="1" si="7"/>
        <v>6279286.6635599826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2795052.1696702898</v>
      </c>
      <c r="R25" s="25">
        <f t="array" aca="1" ref="R25" ca="1">INDEX('Lorri 401b'!L:L,MATCH('Retirement Calculator'!A25,'Lorri 401b'!N:N,0),0)</f>
        <v>3479079.9927637116</v>
      </c>
      <c r="S25" s="25">
        <f t="shared" ca="1" si="7"/>
        <v>6274132.1624340015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2775380.024819769</v>
      </c>
      <c r="R26" s="25">
        <f t="array" aca="1" ref="R26" ca="1">INDEX('Lorri 401b'!L:L,MATCH('Retirement Calculator'!A26,'Lorri 401b'!N:N,0),0)</f>
        <v>3493576.159400227</v>
      </c>
      <c r="S26" s="25">
        <f t="shared" ca="1" si="7"/>
        <v>6268956.1842199955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2755625.9126990377</v>
      </c>
      <c r="R27" s="25">
        <f t="array" aca="1" ref="R27" ca="1">INDEX('Lorri 401b'!L:L,MATCH('Retirement Calculator'!A27,'Lorri 401b'!N:N,0),0)</f>
        <v>3508132.7267310615</v>
      </c>
      <c r="S27" s="25">
        <f t="shared" ca="1" si="7"/>
        <v>6263758.6394300992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2735789.4917778033</v>
      </c>
      <c r="R28" s="25">
        <f t="array" aca="1" ref="R28" ca="1">INDEX('Lorri 401b'!L:L,MATCH('Retirement Calculator'!A28,'Lorri 401b'!N:N,0),0)</f>
        <v>3522749.9464257741</v>
      </c>
      <c r="S28" s="25">
        <f t="shared" ca="1" si="7"/>
        <v>6258539.438203577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2715870.4191027302</v>
      </c>
      <c r="R29" s="25">
        <f t="array" aca="1" ref="R29" ca="1">INDEX('Lorri 401b'!L:L,MATCH('Retirement Calculator'!A29,'Lorri 401b'!N:N,0),0)</f>
        <v>3537428.0712025482</v>
      </c>
      <c r="S29" s="25">
        <f t="shared" ca="1" si="7"/>
        <v>6253298.4903052785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2695868.350291511</v>
      </c>
      <c r="R30" s="25">
        <f t="array" aca="1" ref="R30" ca="1">INDEX('Lorri 401b'!L:L,MATCH('Retirement Calculator'!A30,'Lorri 401b'!N:N,0),0)</f>
        <v>3552167.3548325589</v>
      </c>
      <c r="S30" s="25">
        <f t="shared" ca="1" si="7"/>
        <v>6248035.7051240699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2675782.9395269118</v>
      </c>
      <c r="R31" s="25">
        <f t="array" aca="1" ref="R31" ca="1">INDEX('Lorri 401b'!L:L,MATCH('Retirement Calculator'!A31,'Lorri 401b'!N:N,0),0)</f>
        <v>3566968.0521443612</v>
      </c>
      <c r="S31" s="25">
        <f t="shared" ca="1" si="7"/>
        <v>6242750.9916712735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2655613.8395507936</v>
      </c>
      <c r="R32" s="25">
        <f t="array" aca="1" ref="R32" ca="1">INDEX('Lorri 401b'!L:L,MATCH('Retirement Calculator'!A32,'Lorri 401b'!N:N,0),0)</f>
        <v>3581830.4190282961</v>
      </c>
      <c r="S32" s="25">
        <f t="shared" ca="1" si="7"/>
        <v>6237444.2585790902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2635360.7016581083</v>
      </c>
      <c r="R33" s="25">
        <f t="array" aca="1" ref="R33" ca="1">INDEX('Lorri 401b'!L:L,MATCH('Retirement Calculator'!A33,'Lorri 401b'!N:N,0),0)</f>
        <v>3596754.712440914</v>
      </c>
      <c r="S33" s="25">
        <f t="shared" ca="1" si="7"/>
        <v>6232115.4140990227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2615023.1756908698</v>
      </c>
      <c r="R34" s="25">
        <f t="array" aca="1" ref="R34" ca="1">INDEX('Lorri 401b'!L:L,MATCH('Retirement Calculator'!A34,'Lorri 401b'!N:N,0),0)</f>
        <v>3611741.1904094177</v>
      </c>
      <c r="S34" s="25">
        <f t="shared" ca="1" si="7"/>
        <v>6226764.3661002871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2594600.9100321014</v>
      </c>
      <c r="R35" s="25">
        <f t="array" aca="1" ref="R35" ca="1">INDEX('Lorri 401b'!L:L,MATCH('Retirement Calculator'!A35,'Lorri 401b'!N:N,0),0)</f>
        <v>3626790.1120361234</v>
      </c>
      <c r="S35" s="25">
        <f t="shared" ca="1" si="7"/>
        <v>6221391.0220682248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2574093.5515997545</v>
      </c>
      <c r="R36" s="25">
        <f t="array" aca="1" ref="R36" ca="1">INDEX('Lorri 401b'!L:L,MATCH('Retirement Calculator'!A36,'Lorri 401b'!N:N,0),0)</f>
        <v>3641901.7375029405</v>
      </c>
      <c r="S36" s="25">
        <f t="shared" ca="1" si="7"/>
        <v>6215995.289102695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2553500.7458406063</v>
      </c>
      <c r="R37" s="25">
        <f t="array" aca="1" ref="R37" ca="1">INDEX('Lorri 401b'!L:L,MATCH('Retirement Calculator'!A37,'Lorri 401b'!N:N,0),0)</f>
        <v>3657076.3280758695</v>
      </c>
      <c r="S37" s="25">
        <f t="shared" ca="1" si="7"/>
        <v>6210577.0739164762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2532822.1367241284</v>
      </c>
      <c r="R38" s="25">
        <f t="array" aca="1" ref="R38" ca="1">INDEX('Lorri 401b'!L:L,MATCH('Retirement Calculator'!A38,'Lorri 401b'!N:N,0),0)</f>
        <v>3672314.1461095191</v>
      </c>
      <c r="S38" s="25">
        <f t="shared" ca="1" si="7"/>
        <v>6205136.282833647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2512057.366736332</v>
      </c>
      <c r="R39" s="25">
        <f t="array" aca="1" ref="R39" ca="1">INDEX('Lorri 401b'!L:L,MATCH('Retirement Calculator'!A39,'Lorri 401b'!N:N,0),0)</f>
        <v>3687615.4550516419</v>
      </c>
      <c r="S39" s="25">
        <f t="shared" ca="1" si="7"/>
        <v>6199672.8217879739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2491206.076873586</v>
      </c>
      <c r="R40" s="25">
        <f t="array" aca="1" ref="R40" ca="1">INDEX('Lorri 401b'!L:L,MATCH('Retirement Calculator'!A40,'Lorri 401b'!N:N,0),0)</f>
        <v>3702980.5194476903</v>
      </c>
      <c r="S40" s="25">
        <f t="shared" ca="1" si="7"/>
        <v>6194186.5963212764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2470267.9066364123</v>
      </c>
      <c r="R41" s="25">
        <f t="array" aca="1" ref="R41" ca="1">INDEX('Lorri 401b'!L:L,MATCH('Retirement Calculator'!A41,'Lorri 401b'!N:N,0),0)</f>
        <v>3718409.6049453891</v>
      </c>
      <c r="S41" s="25">
        <f t="shared" ca="1" si="7"/>
        <v>6188677.5115818009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2449242.49402325</v>
      </c>
      <c r="R42" s="25">
        <f t="array" aca="1" ref="R42" ca="1">INDEX('Lorri 401b'!L:L,MATCH('Retirement Calculator'!A42,'Lorri 401b'!N:N,0),0)</f>
        <v>3733902.9782993281</v>
      </c>
      <c r="S42" s="25">
        <f t="shared" ca="1" si="7"/>
        <v>6183145.4723225776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2428129.4755241997</v>
      </c>
      <c r="R43" s="25">
        <f t="array" aca="1" ref="R43" ca="1">INDEX('Lorri 401b'!L:L,MATCH('Retirement Calculator'!A43,'Lorri 401b'!N:N,0),0)</f>
        <v>3749460.9073755755</v>
      </c>
      <c r="S43" s="25">
        <f t="shared" ca="1" si="7"/>
        <v>6177590.3828997752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2406928.4861147366</v>
      </c>
      <c r="R44" s="25">
        <f t="array" aca="1" ref="R44" ca="1">INDEX('Lorri 401b'!L:L,MATCH('Retirement Calculator'!A44,'Lorri 401b'!N:N,0),0)</f>
        <v>3765083.661156307</v>
      </c>
      <c r="S44" s="25">
        <f t="shared" ca="1" si="7"/>
        <v>6172012.1472710436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2385639.1592494007</v>
      </c>
      <c r="R45" s="25">
        <f t="array" aca="1" ref="R45" ca="1">INDEX('Lorri 401b'!L:L,MATCH('Retirement Calculator'!A45,'Lorri 401b'!N:N,0),0)</f>
        <v>3780771.5097444584</v>
      </c>
      <c r="S45" s="25">
        <f t="shared" ca="1" si="7"/>
        <v>6166410.6689938586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2364261.1268554595</v>
      </c>
      <c r="R46" s="25">
        <f t="array" aca="1" ref="R46" ca="1">INDEX('Lorri 401b'!L:L,MATCH('Retirement Calculator'!A46,'Lorri 401b'!N:N,0),0)</f>
        <v>3796524.7243683934</v>
      </c>
      <c r="S46" s="25">
        <f t="shared" ca="1" si="7"/>
        <v>6160785.8512238525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2342794.0193265434</v>
      </c>
      <c r="R47" s="25">
        <f t="array" aca="1" ref="R47" ca="1">INDEX('Lorri 401b'!L:L,MATCH('Retirement Calculator'!A47,'Lorri 401b'!N:N,0),0)</f>
        <v>3812343.5773865948</v>
      </c>
      <c r="S47" s="25">
        <f t="shared" ca="1" si="7"/>
        <v>6155137.5967131387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2321237.4655162566</v>
      </c>
      <c r="R48" s="25">
        <f t="array" aca="1" ref="R48" ca="1">INDEX('Lorri 401b'!L:L,MATCH('Retirement Calculator'!A48,'Lorri 401b'!N:N,0),0)</f>
        <v>3828228.3422923721</v>
      </c>
      <c r="S48" s="25">
        <f t="shared" ca="1" si="7"/>
        <v>6149465.8078086283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2299591.0927317603</v>
      </c>
      <c r="R49" s="25">
        <f t="array" aca="1" ref="R49" ca="1">INDEX('Lorri 401b'!L:L,MATCH('Retirement Calculator'!A49,'Lorri 401b'!N:N,0),0)</f>
        <v>3844179.2937185904</v>
      </c>
      <c r="S49" s="25">
        <f t="shared" ca="1" si="7"/>
        <v>6143770.3864503503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2277854.526727329</v>
      </c>
      <c r="R50" s="25">
        <f t="array" aca="1" ref="R50" ca="1">INDEX('Lorri 401b'!L:L,MATCH('Retirement Calculator'!A50,'Lorri 401b'!N:N,0),0)</f>
        <v>3860196.7074424177</v>
      </c>
      <c r="S50" s="25">
        <f t="shared" ca="1" si="7"/>
        <v>6138051.2341697467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2256027.3916978789</v>
      </c>
      <c r="R51" s="25">
        <f t="array" aca="1" ref="R51" ca="1">INDEX('Lorri 401b'!L:L,MATCH('Retirement Calculator'!A51,'Lorri 401b'!N:N,0),0)</f>
        <v>3876280.8603900946</v>
      </c>
      <c r="S51" s="25">
        <f t="shared" ca="1" si="7"/>
        <v>6132308.2520879731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2234109.3102724729</v>
      </c>
      <c r="R52" s="25">
        <f t="array" aca="1" ref="R52" ca="1">INDEX('Lorri 401b'!L:L,MATCH('Retirement Calculator'!A52,'Lorri 401b'!N:N,0),0)</f>
        <v>3892432.0306417202</v>
      </c>
      <c r="S52" s="25">
        <f t="shared" ca="1" si="7"/>
        <v>6126541.3409141935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2212725.4993411275</v>
      </c>
      <c r="R53" s="25">
        <f t="array" aca="1" ref="R53" ca="1">INDEX('Lorri 401b'!L:L,MATCH('Retirement Calculator'!A53,'Lorri 401b'!N:N,0),0)</f>
        <v>3908650.4974360606</v>
      </c>
      <c r="S53" s="25">
        <f t="shared" ca="1" si="7"/>
        <v>6121375.996777188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2191252.5891975681</v>
      </c>
      <c r="R54" s="25">
        <f t="array" aca="1" ref="R54" ca="1">INDEX('Lorri 401b'!L:L,MATCH('Retirement Calculator'!A54,'Lorri 401b'!N:N,0),0)</f>
        <v>3924936.5411753776</v>
      </c>
      <c r="S54" s="25">
        <f t="shared" ca="1" si="7"/>
        <v>6116189.1303729452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2169690.2085950775</v>
      </c>
      <c r="R55" s="25">
        <f t="array" aca="1" ref="R55" ca="1">INDEX('Lorri 401b'!L:L,MATCH('Retirement Calculator'!A55,'Lorri 401b'!N:N,0),0)</f>
        <v>3941290.4434302752</v>
      </c>
      <c r="S55" s="25">
        <f t="shared" ca="1" si="7"/>
        <v>6110980.6520253532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2148037.9847400766</v>
      </c>
      <c r="R56" s="25">
        <f t="array" aca="1" ref="R56" ca="1">INDEX('Lorri 401b'!L:L,MATCH('Retirement Calculator'!A56,'Lorri 401b'!N:N,0),0)</f>
        <v>3957712.4869445679</v>
      </c>
      <c r="S56" s="25">
        <f t="shared" ca="1" si="7"/>
        <v>6105750.471684644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2126295.5432856795</v>
      </c>
      <c r="R57" s="25">
        <f t="array" aca="1" ref="R57" ca="1">INDEX('Lorri 401b'!L:L,MATCH('Retirement Calculator'!A57,'Lorri 401b'!N:N,0),0)</f>
        <v>3974202.9556401703</v>
      </c>
      <c r="S57" s="25">
        <f t="shared" ca="1" si="7"/>
        <v>6100498.4989258498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2104462.5083252229</v>
      </c>
      <c r="R58" s="25">
        <f t="array" aca="1" ref="R58" ca="1">INDEX('Lorri 401b'!L:L,MATCH('Retirement Calculator'!A58,'Lorri 401b'!N:N,0),0)</f>
        <v>3990762.1346220043</v>
      </c>
      <c r="S58" s="25">
        <f t="shared" ca="1" si="7"/>
        <v>6095224.6429472268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2082538.5023857644</v>
      </c>
      <c r="R59" s="25">
        <f t="array" aca="1" ref="R59" ca="1">INDEX('Lorri 401b'!L:L,MATCH('Retirement Calculator'!A59,'Lorri 401b'!N:N,0),0)</f>
        <v>4007390.3101829295</v>
      </c>
      <c r="S59" s="25">
        <f t="shared" ca="1" si="7"/>
        <v>6089928.8125686944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2060523.146421558</v>
      </c>
      <c r="R60" s="25">
        <f t="array" aca="1" ref="R60" ca="1">INDEX('Lorri 401b'!L:L,MATCH('Retirement Calculator'!A60,'Lorri 401b'!N:N,0),0)</f>
        <v>4024087.7698086919</v>
      </c>
      <c r="S60" s="25">
        <f t="shared" ca="1" si="7"/>
        <v>6084610.9162302501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2038416.0598075008</v>
      </c>
      <c r="R61" s="25">
        <f t="array" aca="1" ref="R61" ca="1">INDEX('Lorri 401b'!L:L,MATCH('Retirement Calculator'!A61,'Lorri 401b'!N:N,0),0)</f>
        <v>4040854.8021828947</v>
      </c>
      <c r="S61" s="25">
        <f t="shared" ca="1" si="7"/>
        <v>6079270.8619903959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2016216.8603325516</v>
      </c>
      <c r="R62" s="25">
        <f t="array" aca="1" ref="R62" ca="1">INDEX('Lorri 401b'!L:L,MATCH('Retirement Calculator'!A62,'Lorri 401b'!N:N,0),0)</f>
        <v>4057691.69719199</v>
      </c>
      <c r="S62" s="25">
        <f t="shared" ca="1" si="7"/>
        <v>6073908.5575245414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1993925.1641931236</v>
      </c>
      <c r="R63" s="25">
        <f t="array" aca="1" ref="R63" ca="1">INDEX('Lorri 401b'!L:L,MATCH('Retirement Calculator'!A63,'Lorri 401b'!N:N,0),0)</f>
        <v>4074598.7459302898</v>
      </c>
      <c r="S63" s="25">
        <f t="shared" ca="1" si="7"/>
        <v>6068523.9101234134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1971540.585986448</v>
      </c>
      <c r="R64" s="25">
        <f t="array" aca="1" ref="R64" ca="1">INDEX('Lorri 401b'!L:L,MATCH('Retirement Calculator'!A64,'Lorri 401b'!N:N,0),0)</f>
        <v>4091576.2407049993</v>
      </c>
      <c r="S64" s="25">
        <f t="shared" ca="1" si="7"/>
        <v>6063116.8266914468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1949062.7387039112</v>
      </c>
      <c r="R65" s="25">
        <f t="array" aca="1" ref="R65" ca="1">INDEX('Lorri 401b'!L:L,MATCH('Retirement Calculator'!A65,'Lorri 401b'!N:N,0),0)</f>
        <v>4108624.4750412703</v>
      </c>
      <c r="S65" s="25">
        <f t="shared" ca="1" si="7"/>
        <v>6057687.2137451814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1926491.2337243638</v>
      </c>
      <c r="R66" s="25">
        <f t="array" aca="1" ref="R66" ca="1">INDEX('Lorri 401b'!L:L,MATCH('Retirement Calculator'!A66,'Lorri 401b'!N:N,0),0)</f>
        <v>4125743.7436872753</v>
      </c>
      <c r="S66" s="25">
        <f t="shared" ca="1" si="7"/>
        <v>6052234.9774116389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1903825.6808074017</v>
      </c>
      <c r="R67" s="25">
        <f t="array" aca="1" ref="R67" ca="1">INDEX('Lorri 401b'!L:L,MATCH('Retirement Calculator'!A67,'Lorri 401b'!N:N,0),0)</f>
        <v>4142934.3426193055</v>
      </c>
      <c r="S67" s="25">
        <f t="shared" ca="1" si="7"/>
        <v>6046760.0234267069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1881065.6880866189</v>
      </c>
      <c r="R68" s="25">
        <f t="array" aca="1" ref="R68" ca="1">INDEX('Lorri 401b'!L:L,MATCH('Retirement Calculator'!A68,'Lorri 401b'!N:N,0),0)</f>
        <v>4160196.5690468857</v>
      </c>
      <c r="S68" s="25">
        <f t="shared" ca="1" si="7"/>
        <v>6041262.2571335044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1858210.8620628328</v>
      </c>
      <c r="R69" s="25">
        <f t="array" aca="1" ref="R69" ca="1">INDEX('Lorri 401b'!L:L,MATCH('Retirement Calculator'!A69,'Lorri 401b'!N:N,0),0)</f>
        <v>4177530.7214179146</v>
      </c>
      <c r="S69" s="25">
        <f t="shared" ca="1" si="7"/>
        <v>6035741.5834807474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1835260.8075972809</v>
      </c>
      <c r="R70" s="25">
        <f t="array" aca="1" ref="R70" ca="1">INDEX('Lorri 401b'!L:L,MATCH('Retirement Calculator'!A70,'Lorri 401b'!N:N,0),0)</f>
        <v>4194937.0994238229</v>
      </c>
      <c r="S70" s="25">
        <f t="shared" ca="1" si="7"/>
        <v>6030197.9070211034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1812215.1279047893</v>
      </c>
      <c r="R71" s="25">
        <f t="array" aca="1" ref="R71" ca="1">INDEX('Lorri 401b'!L:L,MATCH('Retirement Calculator'!A71,'Lorri 401b'!N:N,0),0)</f>
        <v>4212416.004004756</v>
      </c>
      <c r="S71" s="25">
        <f t="shared" ca="1" si="7"/>
        <v>6024631.1319095455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1789073.4245469123</v>
      </c>
      <c r="R72" s="25">
        <f t="array" aca="1" ref="R72" ca="1">INDEX('Lorri 401b'!L:L,MATCH('Retirement Calculator'!A72,'Lorri 401b'!N:N,0),0)</f>
        <v>4229967.7373547759</v>
      </c>
      <c r="S72" s="25">
        <f t="shared" ca="1" si="7"/>
        <v>6019041.1619016882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1765835.2974250442</v>
      </c>
      <c r="R73" s="25">
        <f t="array" aca="1" ref="R73" ca="1">INDEX('Lorri 401b'!L:L,MATCH('Retirement Calculator'!A73,'Lorri 401b'!N:N,0),0)</f>
        <v>4247592.6029270878</v>
      </c>
      <c r="S73" s="25">
        <f t="shared" ca="1" si="7"/>
        <v>6013427.9003521316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1742500.3447735016</v>
      </c>
      <c r="R74" s="25">
        <f t="array" aca="1" ref="R74" ca="1">INDEX('Lorri 401b'!L:L,MATCH('Retirement Calculator'!A74,'Lorri 401b'!N:N,0),0)</f>
        <v>4265290.9054392837</v>
      </c>
      <c r="S74" s="25">
        <f t="shared" ca="1" si="7"/>
        <v>6007791.2502127849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1719068.1631525776</v>
      </c>
      <c r="R75" s="25">
        <f t="array" aca="1" ref="R75" ca="1">INDEX('Lorri 401b'!L:L,MATCH('Retirement Calculator'!A75,'Lorri 401b'!N:N,0),0)</f>
        <v>4283062.9508786136</v>
      </c>
      <c r="S75" s="25">
        <f t="shared" ca="1" si="7"/>
        <v>6002131.114031191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1695538.3474415664</v>
      </c>
      <c r="R76" s="25">
        <f t="array" aca="1" ref="R76" ca="1">INDEX('Lorri 401b'!L:L,MATCH('Retirement Calculator'!A76,'Lorri 401b'!N:N,0),0)</f>
        <v>4300909.0465072747</v>
      </c>
      <c r="S76" s="25">
        <f t="shared" ca="1" si="7"/>
        <v>5996447.3939488409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1671910.4908317593</v>
      </c>
      <c r="R77" s="25">
        <f t="array" aca="1" ref="R77" ca="1">INDEX('Lorri 401b'!L:L,MATCH('Retirement Calculator'!A77,'Lorri 401b'!N:N,0),0)</f>
        <v>4318829.5008677216</v>
      </c>
      <c r="S77" s="25">
        <f t="shared" ca="1" si="7"/>
        <v>5990739.9916994814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1670301.886032626</v>
      </c>
      <c r="R78" s="25">
        <f t="array" aca="1" ref="R78" ca="1">INDEX('Lorri 401b'!L:L,MATCH('Retirement Calculator'!A78,'Lorri 401b'!N:N,0),0)</f>
        <v>4314706.9225747893</v>
      </c>
      <c r="S78" s="25">
        <f t="shared" ca="1" si="7"/>
        <v>5985008.8086074153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1668686.5787134964</v>
      </c>
      <c r="R79" s="25">
        <f t="array" aca="1" ref="R79" ca="1">INDEX('Lorri 401b'!L:L,MATCH('Retirement Calculator'!A79,'Lorri 401b'!N:N,0),0)</f>
        <v>4310567.166872303</v>
      </c>
      <c r="S79" s="25">
        <f t="shared" ca="1" si="7"/>
        <v>5979253.7455857992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1667064.5409472038</v>
      </c>
      <c r="R80" s="25">
        <f t="array" aca="1" ref="R80" ca="1">INDEX('Lorri 401b'!L:L,MATCH('Retirement Calculator'!A80,'Lorri 401b'!N:N,0),0)</f>
        <v>4306410.1621877234</v>
      </c>
      <c r="S80" s="25">
        <f t="shared" ca="1" si="7"/>
        <v>5973474.703134927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1665435.7446902182</v>
      </c>
      <c r="R81" s="25">
        <f t="array" aca="1" ref="R81" ca="1">INDEX('Lorri 401b'!L:L,MATCH('Retirement Calculator'!A81,'Lorri 401b'!N:N,0),0)</f>
        <v>4302235.8366502915</v>
      </c>
      <c r="S81" s="25">
        <f t="shared" ca="1" si="7"/>
        <v>5967671.5813405095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1663800.1617821618</v>
      </c>
      <c r="R82" s="25">
        <f t="array" aca="1" ref="R82" ca="1">INDEX('Lorri 401b'!L:L,MATCH('Retirement Calculator'!A82,'Lorri 401b'!N:N,0),0)</f>
        <v>4298044.1180897867</v>
      </c>
      <c r="S82" s="25">
        <f t="shared" ca="1" si="7"/>
        <v>5961844.2798719481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1662157.7639453218</v>
      </c>
      <c r="R83" s="25">
        <f t="array" aca="1" ref="R83" ca="1">INDEX('Lorri 401b'!L:L,MATCH('Retirement Calculator'!A83,'Lorri 401b'!N:N,0),0)</f>
        <v>4293834.9340352798</v>
      </c>
      <c r="S83" s="25">
        <f t="shared" ca="1" si="7"/>
        <v>5955992.6979806013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1660508.5227841616</v>
      </c>
      <c r="R84" s="25">
        <f t="array" aca="1" ref="R84" ca="1">INDEX('Lorri 401b'!L:L,MATCH('Retirement Calculator'!A84,'Lorri 401b'!N:N,0),0)</f>
        <v>4289608.2117138794</v>
      </c>
      <c r="S84" s="25">
        <f t="shared" ca="1" si="7"/>
        <v>5950116.7344980408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1658852.4097848299</v>
      </c>
      <c r="R85" s="25">
        <f t="array" aca="1" ref="R85" ca="1">INDEX('Lorri 401b'!L:L,MATCH('Retirement Calculator'!A85,'Lorri 401b'!N:N,0),0)</f>
        <v>4285363.8780494723</v>
      </c>
      <c r="S85" s="25">
        <f t="shared" ca="1" si="7"/>
        <v>5944216.2878343025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1657189.3963146678</v>
      </c>
      <c r="R86" s="25">
        <f t="array" aca="1" ref="R86" ca="1">INDEX('Lorri 401b'!L:L,MATCH('Retirement Calculator'!A86,'Lorri 401b'!N:N,0),0)</f>
        <v>4281101.8596614636</v>
      </c>
      <c r="S86" s="25">
        <f t="shared" ca="1" si="7"/>
        <v>5938291.2559761312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1655519.4536217132</v>
      </c>
      <c r="R87" s="25">
        <f t="array" aca="1" ref="R87" ca="1">INDEX('Lorri 401b'!L:L,MATCH('Retirement Calculator'!A87,'Lorri 401b'!N:N,0),0)</f>
        <v>4276822.082863505</v>
      </c>
      <c r="S87" s="25">
        <f t="shared" ca="1" si="7"/>
        <v>5932341.5364852184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1653842.5528342046</v>
      </c>
      <c r="R88" s="25">
        <f t="array" aca="1" ref="R88" ca="1">INDEX('Lorri 401b'!L:L,MATCH('Retirement Calculator'!A88,'Lorri 401b'!N:N,0),0)</f>
        <v>4272524.4736622218</v>
      </c>
      <c r="S88" s="25">
        <f t="shared" ca="1" si="7"/>
        <v>5926367.0264964262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1652158.6649600815</v>
      </c>
      <c r="R89" s="25">
        <f t="array" aca="1" ref="R89" ca="1">INDEX('Lorri 401b'!L:L,MATCH('Retirement Calculator'!A89,'Lorri 401b'!N:N,0),0)</f>
        <v>4268208.9577559335</v>
      </c>
      <c r="S89" s="25">
        <f t="shared" ca="1" si="7"/>
        <v>5920367.6227160152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1650467.7608864829</v>
      </c>
      <c r="R90" s="25">
        <f t="array" aca="1" ref="R90" ca="1">INDEX('Lorri 401b'!L:L,MATCH('Retirement Calculator'!A90,'Lorri 401b'!N:N,0),0)</f>
        <v>4263875.4605333684</v>
      </c>
      <c r="S90" s="25">
        <f t="shared" ca="1" si="7"/>
        <v>5914343.2214198513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1648769.8113792443</v>
      </c>
      <c r="R91" s="25">
        <f t="array" aca="1" ref="R91" ca="1">INDEX('Lorri 401b'!L:L,MATCH('Retirement Calculator'!A91,'Lorri 401b'!N:N,0),0)</f>
        <v>4259523.9070723765</v>
      </c>
      <c r="S91" s="25">
        <f t="shared" ca="1" si="7"/>
        <v>5908293.718451621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1647064.7870823923</v>
      </c>
      <c r="R92" s="25">
        <f t="array" aca="1" ref="R92" ca="1">INDEX('Lorri 401b'!L:L,MATCH('Retirement Calculator'!A92,'Lorri 401b'!N:N,0),0)</f>
        <v>4255154.2221386302</v>
      </c>
      <c r="S92" s="25">
        <f t="shared" ca="1" si="7"/>
        <v>5902219.0092210229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1645352.6585176366</v>
      </c>
      <c r="R93" s="25">
        <f t="array" aca="1" ref="R93" ca="1">INDEX('Lorri 401b'!L:L,MATCH('Retirement Calculator'!A93,'Lorri 401b'!N:N,0),0)</f>
        <v>4250766.3301843265</v>
      </c>
      <c r="S93" s="25">
        <f t="shared" ca="1" si="7"/>
        <v>5896118.9887019629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1643633.3960838611</v>
      </c>
      <c r="R94" s="25">
        <f t="array" aca="1" ref="R94" ca="1">INDEX('Lorri 401b'!L:L,MATCH('Retirement Calculator'!A94,'Lorri 401b'!N:N,0),0)</f>
        <v>4246360.1553468797</v>
      </c>
      <c r="S94" s="25">
        <f t="shared" ca="1" si="7"/>
        <v>5889993.5514307413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1641906.9700566116</v>
      </c>
      <c r="R95" s="25">
        <f t="array" aca="1" ref="R95" ca="1">INDEX('Lorri 401b'!L:L,MATCH('Retirement Calculator'!A95,'Lorri 401b'!N:N,0),0)</f>
        <v>4241935.6214476107</v>
      </c>
      <c r="S95" s="25">
        <f t="shared" ca="1" si="7"/>
        <v>5883842.5915042218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1640173.3505875818</v>
      </c>
      <c r="R96" s="25">
        <f t="array" aca="1" ref="R96" ca="1">INDEX('Lorri 401b'!L:L,MATCH('Retirement Calculator'!A96,'Lorri 401b'!N:N,0),0)</f>
        <v>4237492.6519904276</v>
      </c>
      <c r="S96" s="25">
        <f t="shared" ca="1" si="7"/>
        <v>5877666.0025780089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1638432.5077040978</v>
      </c>
      <c r="R97" s="25">
        <f t="array" aca="1" ref="R97" ca="1">INDEX('Lorri 401b'!L:L,MATCH('Retirement Calculator'!A97,'Lorri 401b'!N:N,0),0)</f>
        <v>4233031.1701605069</v>
      </c>
      <c r="S97" s="25">
        <f t="shared" ca="1" si="7"/>
        <v>5871463.6778646046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1636684.4113085992</v>
      </c>
      <c r="R98" s="25">
        <f t="array" aca="1" ref="R98" ca="1">INDEX('Lorri 401b'!L:L,MATCH('Retirement Calculator'!A98,'Lorri 401b'!N:N,0),0)</f>
        <v>4228551.0988229616</v>
      </c>
      <c r="S98" s="25">
        <f t="shared" ca="1" si="7"/>
        <v>5865235.5101315603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1634929.0311781194</v>
      </c>
      <c r="R99" s="25">
        <f t="array" aca="1" ref="R99" ca="1">INDEX('Lorri 401b'!L:L,MATCH('Retirement Calculator'!A99,'Lorri 401b'!N:N,0),0)</f>
        <v>4224052.3605215093</v>
      </c>
      <c r="S99" s="25">
        <f t="shared" ca="1" si="7"/>
        <v>5858981.3916996289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1633166.3369637625</v>
      </c>
      <c r="R100" s="25">
        <f t="array" aca="1" ref="R100" ca="1">INDEX('Lorri 401b'!L:L,MATCH('Retirement Calculator'!A100,'Lorri 401b'!N:N,0),0)</f>
        <v>4219534.8774771346</v>
      </c>
      <c r="S100" s="25">
        <f t="shared" ca="1" si="7"/>
        <v>5852701.2144408971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1631396.2981901793</v>
      </c>
      <c r="R101" s="25">
        <f t="array" aca="1" ref="R101" ca="1">INDEX('Lorri 401b'!L:L,MATCH('Retirement Calculator'!A101,'Lorri 401b'!N:N,0),0)</f>
        <v>4214998.5715867411</v>
      </c>
      <c r="S101" s="25">
        <f t="shared" ca="1" si="7"/>
        <v>5846394.8697769204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1629618.8842550395</v>
      </c>
      <c r="R102" s="25">
        <f t="array" aca="1" ref="R102" ca="1">INDEX('Lorri 401b'!L:L,MATCH('Retirement Calculator'!A102,'Lorri 401b'!N:N,0),0)</f>
        <v>4210443.3644218044</v>
      </c>
      <c r="S102" s="25">
        <f t="shared" ca="1" si="7"/>
        <v>5840062.2486768439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1627834.0644285032</v>
      </c>
      <c r="R103" s="25">
        <f t="array" aca="1" ref="R103" ca="1">INDEX('Lorri 401b'!L:L,MATCH('Retirement Calculator'!A103,'Lorri 401b'!N:N,0),0)</f>
        <v>4205869.1772270137</v>
      </c>
      <c r="S103" s="25">
        <f t="shared" ca="1" si="7"/>
        <v>5833703.2416555174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1626041.8078526896</v>
      </c>
      <c r="R104" s="25">
        <f t="array" aca="1" ref="R104" ca="1">INDEX('Lorri 401b'!L:L,MATCH('Retirement Calculator'!A104,'Lorri 401b'!N:N,0),0)</f>
        <v>4201275.9309189115</v>
      </c>
      <c r="S104" s="25">
        <f t="shared" ca="1" si="7"/>
        <v>5827317.7387716006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1624242.0835411435</v>
      </c>
      <c r="R105" s="25">
        <f t="array" aca="1" ref="R105" ca="1">INDEX('Lorri 401b'!L:L,MATCH('Retirement Calculator'!A105,'Lorri 401b'!N:N,0),0)</f>
        <v>4196663.5460845251</v>
      </c>
      <c r="S105" s="25">
        <f t="shared" ca="1" si="7"/>
        <v>5820905.6296256687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1622434.8603782994</v>
      </c>
      <c r="R106" s="25">
        <f t="array" aca="1" ref="R106" ca="1">INDEX('Lorri 401b'!L:L,MATCH('Retirement Calculator'!A106,'Lorri 401b'!N:N,0),0)</f>
        <v>4192031.9429799956</v>
      </c>
      <c r="S106" s="25">
        <f t="shared" ca="1" si="7"/>
        <v>5814466.803358295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1620620.1071189432</v>
      </c>
      <c r="R107" s="25">
        <f t="array" aca="1" ref="R107" ca="1">INDEX('Lorri 401b'!L:L,MATCH('Retirement Calculator'!A107,'Lorri 401b'!N:N,0),0)</f>
        <v>4187381.0415291972</v>
      </c>
      <c r="S107" s="25">
        <f t="shared" ca="1" si="7"/>
        <v>5808001.148648141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1619476.70906934</v>
      </c>
      <c r="R108" s="25">
        <f t="array" aca="1" ref="R108" ca="1">INDEX('Lorri 401b'!L:L,MATCH('Retirement Calculator'!A108,'Lorri 401b'!N:N,0),0)</f>
        <v>4184461.9279740206</v>
      </c>
      <c r="S108" s="25">
        <f t="shared" ca="1" si="7"/>
        <v>5803938.6370433606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1618328.5468611966</v>
      </c>
      <c r="R109" s="25">
        <f t="array" aca="1" ref="R109" ca="1">INDEX('Lorri 401b'!L:L,MATCH('Retirement Calculator'!A109,'Lorri 401b'!N:N,0),0)</f>
        <v>4181530.6514456975</v>
      </c>
      <c r="S109" s="25">
        <f t="shared" ca="1" si="7"/>
        <v>5799859.1983068939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1617175.6006438527</v>
      </c>
      <c r="R110" s="25">
        <f t="array" aca="1" ref="R110" ca="1">INDEX('Lorri 401b'!L:L,MATCH('Retirement Calculator'!A110,'Lorri 401b'!N:N,0),0)</f>
        <v>4178587.161265173</v>
      </c>
      <c r="S110" s="25">
        <f t="shared" ca="1" si="7"/>
        <v>5795762.7619090257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1616017.8504839365</v>
      </c>
      <c r="R111" s="25">
        <f t="array" aca="1" ref="R111" ca="1">INDEX('Lorri 401b'!L:L,MATCH('Retirement Calculator'!A111,'Lorri 401b'!N:N,0),0)</f>
        <v>4175631.4065422299</v>
      </c>
      <c r="S111" s="25">
        <f t="shared" ca="1" si="7"/>
        <v>5791649.2570261667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1614855.2763650208</v>
      </c>
      <c r="R112" s="25">
        <f t="array" aca="1" ref="R112" ca="1">INDEX('Lorri 401b'!L:L,MATCH('Retirement Calculator'!A112,'Lorri 401b'!N:N,0),0)</f>
        <v>4172663.3361746077</v>
      </c>
      <c r="S112" s="25">
        <f t="shared" ca="1" si="7"/>
        <v>5787518.6125396285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1613687.8581872762</v>
      </c>
      <c r="R113" s="25">
        <f t="array" aca="1" ref="R113" ca="1">INDEX('Lorri 401b'!L:L,MATCH('Retirement Calculator'!A113,'Lorri 401b'!N:N,0),0)</f>
        <v>4169682.8988471203</v>
      </c>
      <c r="S113" s="25">
        <f t="shared" ca="1" si="7"/>
        <v>5783370.7570343968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1612515.5757671243</v>
      </c>
      <c r="R114" s="25">
        <f t="array" aca="1" ref="R114" ca="1">INDEX('Lorri 401b'!L:L,MATCH('Retirement Calculator'!A114,'Lorri 401b'!N:N,0),0)</f>
        <v>4166690.0430307686</v>
      </c>
      <c r="S114" s="25">
        <f t="shared" ca="1" si="7"/>
        <v>5779205.6187978927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1611338.4088368884</v>
      </c>
      <c r="R115" s="25">
        <f t="array" aca="1" ref="R115" ca="1">INDEX('Lorri 401b'!L:L,MATCH('Retirement Calculator'!A115,'Lorri 401b'!N:N,0),0)</f>
        <v>4163684.7169818487</v>
      </c>
      <c r="S115" s="25">
        <f t="shared" ca="1" si="7"/>
        <v>5775023.1258187369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1610156.3370444432</v>
      </c>
      <c r="R116" s="25">
        <f t="array" aca="1" ref="R116" ca="1">INDEX('Lorri 401b'!L:L,MATCH('Retirement Calculator'!A116,'Lorri 401b'!N:N,0),0)</f>
        <v>4160666.8687410583</v>
      </c>
      <c r="S116" s="25">
        <f t="shared" ca="1" si="7"/>
        <v>5770823.2057855017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1608969.3399528628</v>
      </c>
      <c r="R117" s="25">
        <f t="array" aca="1" ref="R117" ca="1">INDEX('Lorri 401b'!L:L,MATCH('Retirement Calculator'!A117,'Lorri 401b'!N:N,0),0)</f>
        <v>4157636.446132598</v>
      </c>
      <c r="S117" s="25">
        <f t="shared" ca="1" si="7"/>
        <v>5766605.7860854603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1607777.3970400675</v>
      </c>
      <c r="R118" s="25">
        <f t="array" aca="1" ref="R118" ca="1">INDEX('Lorri 401b'!L:L,MATCH('Retirement Calculator'!A118,'Lorri 401b'!N:N,0),0)</f>
        <v>4154593.3967632689</v>
      </c>
      <c r="S118" s="25">
        <f t="shared" ca="1" si="7"/>
        <v>5762370.7938033361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1606580.4876984688</v>
      </c>
      <c r="R119" s="25">
        <f t="array" aca="1" ref="R119" ca="1">INDEX('Lorri 401b'!L:L,MATCH('Retirement Calculator'!A119,'Lorri 401b'!N:N,0),0)</f>
        <v>4151537.6680215676</v>
      </c>
      <c r="S119" s="25">
        <f t="shared" ca="1" si="7"/>
        <v>5758118.1557200365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1605378.5912346137</v>
      </c>
      <c r="R120" s="25">
        <f t="array" aca="1" ref="R120" ca="1">INDEX('Lorri 401b'!L:L,MATCH('Retirement Calculator'!A120,'Lorri 401b'!N:N,0),0)</f>
        <v>4148469.2070767763</v>
      </c>
      <c r="S120" s="25">
        <f t="shared" ca="1" si="7"/>
        <v>5753847.79831139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1604171.6868688257</v>
      </c>
      <c r="R121" s="25">
        <f t="array" aca="1" ref="R121" ca="1">INDEX('Lorri 401b'!L:L,MATCH('Retirement Calculator'!A121,'Lorri 401b'!N:N,0),0)</f>
        <v>4145387.9608780481</v>
      </c>
      <c r="S121" s="25">
        <f t="shared" ca="1" si="7"/>
        <v>5749559.647746874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1602959.7537348468</v>
      </c>
      <c r="R122" s="25">
        <f t="array" aca="1" ref="R122" ca="1">INDEX('Lorri 401b'!L:L,MATCH('Retirement Calculator'!A122,'Lorri 401b'!N:N,0),0)</f>
        <v>4142293.8761534919</v>
      </c>
      <c r="S122" s="25">
        <f t="shared" ca="1" si="7"/>
        <v>5745253.629888339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1601742.7708794766</v>
      </c>
      <c r="R123" s="25">
        <f t="array" aca="1" ref="R123" ca="1">INDEX('Lorri 401b'!L:L,MATCH('Retirement Calculator'!A123,'Lorri 401b'!N:N,0),0)</f>
        <v>4139186.8994092499</v>
      </c>
      <c r="S123" s="25">
        <f t="shared" ca="1" si="7"/>
        <v>5740929.6702887267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1600520.7172622089</v>
      </c>
      <c r="R124" s="25">
        <f t="array" aca="1" ref="R124" ca="1">INDEX('Lorri 401b'!L:L,MATCH('Retirement Calculator'!A124,'Lorri 401b'!N:N,0),0)</f>
        <v>4136066.9769285736</v>
      </c>
      <c r="S124" s="25">
        <f t="shared" ca="1" si="7"/>
        <v>5736587.6941907825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1599293.5717548693</v>
      </c>
      <c r="R125" s="25">
        <f t="array" aca="1" ref="R125" ca="1">INDEX('Lorri 401b'!L:L,MATCH('Retirement Calculator'!A125,'Lorri 401b'!N:N,0),0)</f>
        <v>4132934.0547708943</v>
      </c>
      <c r="S125" s="25">
        <f t="shared" ca="1" si="7"/>
        <v>5732227.6265257634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1598061.3131412491</v>
      </c>
      <c r="R126" s="25">
        <f t="array" aca="1" ref="R126" ca="1">INDEX('Lorri 401b'!L:L,MATCH('Retirement Calculator'!A126,'Lorri 401b'!N:N,0),0)</f>
        <v>4129788.0787708918</v>
      </c>
      <c r="S126" s="25">
        <f t="shared" ca="1" si="7"/>
        <v>5727849.3919121409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1596823.9201167389</v>
      </c>
      <c r="R127" s="25">
        <f t="array" aca="1" ref="R127" ca="1">INDEX('Lorri 401b'!L:L,MATCH('Retirement Calculator'!A127,'Lorri 401b'!N:N,0),0)</f>
        <v>4126628.9945375556</v>
      </c>
      <c r="S127" s="25">
        <f t="shared" ca="1" si="7"/>
        <v>5723452.914654294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1595581.3712879599</v>
      </c>
      <c r="R128" s="25">
        <f t="array" aca="1" ref="R128" ca="1">INDEX('Lorri 401b'!L:L,MATCH('Retirement Calculator'!A128,'Lorri 401b'!N:N,0),0)</f>
        <v>4123456.7474532472</v>
      </c>
      <c r="S128" s="25">
        <f t="shared" ca="1" si="7"/>
        <v>5719038.1187412068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1594333.6451723941</v>
      </c>
      <c r="R129" s="25">
        <f t="array" aca="1" ref="R129" ca="1">INDEX('Lorri 401b'!L:L,MATCH('Retirement Calculator'!A129,'Lorri 401b'!N:N,0),0)</f>
        <v>4120271.2826727545</v>
      </c>
      <c r="S129" s="25">
        <f t="shared" ca="1" si="7"/>
        <v>5714604.9278451484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1593080.7201980136</v>
      </c>
      <c r="R130" s="25">
        <f t="array" aca="1" ref="R130" ca="1">INDEX('Lorri 401b'!L:L,MATCH('Retirement Calculator'!A130,'Lorri 401b'!N:N,0),0)</f>
        <v>4117072.5451223431</v>
      </c>
      <c r="S130" s="25">
        <f t="shared" ca="1" si="7"/>
        <v>5710153.2653203569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1591822.5747029064</v>
      </c>
      <c r="R131" s="25">
        <f t="array" aca="1" ref="R131" ca="1">INDEX('Lorri 401b'!L:L,MATCH('Retirement Calculator'!A131,'Lorri 401b'!N:N,0),0)</f>
        <v>4113860.479498805</v>
      </c>
      <c r="S131" s="25">
        <f t="shared" ca="1" si="7"/>
        <v>5705683.054201711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1590559.186934903</v>
      </c>
      <c r="R132" s="25">
        <f t="array" aca="1" ref="R132" ca="1">INDEX('Lorri 401b'!L:L,MATCH('Retirement Calculator'!A132,'Lorri 401b'!N:N,0),0)</f>
        <v>4110635.030268502</v>
      </c>
      <c r="S132" s="25">
        <f t="shared" ca="1" si="7"/>
        <v>5701194.2172034048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1589290.5350511996</v>
      </c>
      <c r="R133" s="25">
        <f t="array" aca="1" ref="R133" ca="1">INDEX('Lorri 401b'!L:L,MATCH('Retirement Calculator'!A133,'Lorri 401b'!N:N,0),0)</f>
        <v>4107396.1416664058</v>
      </c>
      <c r="S133" s="25">
        <f t="shared" ca="1" si="7"/>
        <v>5696686.6767176054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1588016.5971179807</v>
      </c>
      <c r="R134" s="25">
        <f t="array" aca="1" ref="R134" ca="1">INDEX('Lorri 401b'!L:L,MATCH('Retirement Calculator'!A134,'Lorri 401b'!N:N,0),0)</f>
        <v>4104143.7576951343</v>
      </c>
      <c r="S134" s="25">
        <f t="shared" ca="1" si="7"/>
        <v>5692160.3548131147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1586737.35111004</v>
      </c>
      <c r="R135" s="25">
        <f t="array" aca="1" ref="R135" ca="1">INDEX('Lorri 401b'!L:L,MATCH('Retirement Calculator'!A135,'Lorri 401b'!N:N,0),0)</f>
        <v>4100877.8221239825</v>
      </c>
      <c r="S135" s="25">
        <f t="shared" ca="1" si="7"/>
        <v>5687615.1732340222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1585452.7749103997</v>
      </c>
      <c r="R136" s="25">
        <f t="array" aca="1" ref="R136" ca="1">INDEX('Lorri 401b'!L:L,MATCH('Retirement Calculator'!A136,'Lorri 401b'!N:N,0),0)</f>
        <v>4097598.278487951</v>
      </c>
      <c r="S136" s="25">
        <f t="shared" ca="1" si="7"/>
        <v>5683051.0533983503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1584162.8463099275</v>
      </c>
      <c r="R137" s="25">
        <f t="array" aca="1" ref="R137" ca="1">INDEX('Lorri 401b'!L:L,MATCH('Retirement Calculator'!A137,'Lorri 401b'!N:N,0),0)</f>
        <v>4094305.0700867693</v>
      </c>
      <c r="S137" s="25">
        <f t="shared" ca="1" si="7"/>
        <v>5678467.9163966971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1582867.5430069533</v>
      </c>
      <c r="R138" s="25">
        <f t="array" aca="1" ref="R138" ca="1">INDEX('Lorri 401b'!L:L,MATCH('Retirement Calculator'!A138,'Lorri 401b'!N:N,0),0)</f>
        <v>4090998.1399839162</v>
      </c>
      <c r="S138" s="25">
        <f t="shared" ca="1" si="7"/>
        <v>5673865.6829908695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1581566.8426068835</v>
      </c>
      <c r="R139" s="25">
        <f t="array" aca="1" ref="R139" ca="1">INDEX('Lorri 401b'!L:L,MATCH('Retirement Calculator'!A139,'Lorri 401b'!N:N,0),0)</f>
        <v>4087677.4310056344</v>
      </c>
      <c r="S139" s="25">
        <f t="shared" ca="1" si="7"/>
        <v>5669244.2736125179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1580260.7226218132</v>
      </c>
      <c r="R140" s="25">
        <f t="array" aca="1" ref="R140" ca="1">INDEX('Lorri 401b'!L:L,MATCH('Retirement Calculator'!A140,'Lorri 401b'!N:N,0),0)</f>
        <v>4084342.885739943</v>
      </c>
      <c r="S140" s="25">
        <f t="shared" ca="1" si="7"/>
        <v>5664603.6083617564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1578949.1604701385</v>
      </c>
      <c r="R141" s="25">
        <f t="array" aca="1" ref="R141" ca="1">INDEX('Lorri 401b'!L:L,MATCH('Retirement Calculator'!A141,'Lorri 401b'!N:N,0),0)</f>
        <v>4080994.4465356446</v>
      </c>
      <c r="S141" s="25">
        <f t="shared" ca="1" si="7"/>
        <v>5659943.6070057834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1577632.1334761651</v>
      </c>
      <c r="R142" s="25">
        <f t="array" aca="1" ref="R142" ca="1">INDEX('Lorri 401b'!L:L,MATCH('Retirement Calculator'!A142,'Lorri 401b'!N:N,0),0)</f>
        <v>4077632.0555013283</v>
      </c>
      <c r="S142" s="25">
        <f t="shared" ca="1" si="7"/>
        <v>5655264.188977493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1576309.618869717</v>
      </c>
      <c r="R143" s="25">
        <f t="array" aca="1" ref="R143" ca="1">INDEX('Lorri 401b'!L:L,MATCH('Retirement Calculator'!A143,'Lorri 401b'!N:N,0),0)</f>
        <v>4074255.654504369</v>
      </c>
      <c r="S143" s="25">
        <f t="shared" ca="1" si="7"/>
        <v>5650565.2733740862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1574981.5937857418</v>
      </c>
      <c r="R144" s="25">
        <f t="array" aca="1" ref="R144" ca="1">INDEX('Lorri 401b'!L:L,MATCH('Retirement Calculator'!A144,'Lorri 401b'!N:N,0),0)</f>
        <v>4070865.1851699227</v>
      </c>
      <c r="S144" s="25">
        <f t="shared" ca="1" si="7"/>
        <v>5645846.7789556645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1573648.0352639169</v>
      </c>
      <c r="R145" s="25">
        <f t="array" aca="1" ref="R145" ca="1">INDEX('Lorri 401b'!L:L,MATCH('Retirement Calculator'!A145,'Lorri 401b'!N:N,0),0)</f>
        <v>4067460.5888799159</v>
      </c>
      <c r="S145" s="25">
        <f t="shared" ca="1" si="7"/>
        <v>5641108.6241438333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1572308.9202482509</v>
      </c>
      <c r="R146" s="25">
        <f t="array" aca="1" ref="R146" ca="1">INDEX('Lorri 401b'!L:L,MATCH('Retirement Calculator'!A146,'Lorri 401b'!N:N,0),0)</f>
        <v>4064041.8067720341</v>
      </c>
      <c r="S146" s="25">
        <f t="shared" ca="1" si="7"/>
        <v>5636350.7270202851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1570964.2255866865</v>
      </c>
      <c r="R147" s="25">
        <f t="array" aca="1" ref="R147" ca="1">INDEX('Lorri 401b'!L:L,MATCH('Retirement Calculator'!A147,'Lorri 401b'!N:N,0),0)</f>
        <v>4060608.7797387028</v>
      </c>
      <c r="S147" s="25">
        <f t="shared" ca="1" si="7"/>
        <v>5631573.0053253891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1569613.9280306988</v>
      </c>
      <c r="R148" s="25">
        <f t="array" aca="1" ref="R148" ca="1">INDEX('Lorri 401b'!L:L,MATCH('Retirement Calculator'!A148,'Lorri 401b'!N:N,0),0)</f>
        <v>4057161.448426066</v>
      </c>
      <c r="S148" s="25">
        <f t="shared" ca="1" si="7"/>
        <v>5626775.3764567645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1568258.0042348944</v>
      </c>
      <c r="R149" s="25">
        <f t="array" aca="1" ref="R149" ca="1">INDEX('Lorri 401b'!L:L,MATCH('Retirement Calculator'!A149,'Lorri 401b'!N:N,0),0)</f>
        <v>4053699.7532329597</v>
      </c>
      <c r="S149" s="25">
        <f t="shared" ca="1" si="7"/>
        <v>5621957.7574678538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1566896.4307566076</v>
      </c>
      <c r="R150" s="25">
        <f t="array" aca="1" ref="R150" ca="1">INDEX('Lorri 401b'!L:L,MATCH('Retirement Calculator'!A150,'Lorri 401b'!N:N,0),0)</f>
        <v>4050223.6343098823</v>
      </c>
      <c r="S150" s="25">
        <f t="shared" ca="1" si="7"/>
        <v>5617120.0650664903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1565529.1840554946</v>
      </c>
      <c r="R151" s="25">
        <f t="array" aca="1" ref="R151" ca="1">INDEX('Lorri 401b'!L:L,MATCH('Retirement Calculator'!A151,'Lorri 401b'!N:N,0),0)</f>
        <v>4046733.0315579586</v>
      </c>
      <c r="S151" s="25">
        <f t="shared" ca="1" si="7"/>
        <v>5612262.2156134527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1564156.2404931269</v>
      </c>
      <c r="R152" s="25">
        <f t="array" aca="1" ref="R152" ca="1">INDEX('Lorri 401b'!L:L,MATCH('Retirement Calculator'!A152,'Lorri 401b'!N:N,0),0)</f>
        <v>4043227.8846279019</v>
      </c>
      <c r="S152" s="25">
        <f t="shared" ca="1" si="7"/>
        <v>5607384.1251210291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1562777.5763325826</v>
      </c>
      <c r="R153" s="25">
        <f t="array" aca="1" ref="R153" ca="1">INDEX('Lorri 401b'!L:L,MATCH('Retirement Calculator'!A153,'Lorri 401b'!N:N,0),0)</f>
        <v>4039708.1329189702</v>
      </c>
      <c r="S153" s="25">
        <f t="shared" ca="1" si="7"/>
        <v>5602485.7092515528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1561393.1677380363</v>
      </c>
      <c r="R154" s="25">
        <f t="array" aca="1" ref="R154" ca="1">INDEX('Lorri 401b'!L:L,MATCH('Retirement Calculator'!A154,'Lorri 401b'!N:N,0),0)</f>
        <v>4036173.7155779176</v>
      </c>
      <c r="S154" s="25">
        <f t="shared" ca="1" si="7"/>
        <v>5597566.8833159544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1560002.9907743458</v>
      </c>
      <c r="R155" s="25">
        <f t="array" aca="1" ref="R155" ca="1">INDEX('Lorri 401b'!L:L,MATCH('Retirement Calculator'!A155,'Lorri 401b'!N:N,0),0)</f>
        <v>4032624.5714979442</v>
      </c>
      <c r="S155" s="25">
        <f t="shared" ca="1" si="7"/>
        <v>5592627.5622722898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1558607.0214066401</v>
      </c>
      <c r="R156" s="25">
        <f t="array" aca="1" ref="R156" ca="1">INDEX('Lorri 401b'!L:L,MATCH('Retirement Calculator'!A156,'Lorri 401b'!N:N,0),0)</f>
        <v>4029060.6393176373</v>
      </c>
      <c r="S156" s="25">
        <f t="shared" ca="1" si="7"/>
        <v>5587667.6607242776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1557205.2354999022</v>
      </c>
      <c r="R157" s="25">
        <f t="array" aca="1" ref="R157" ca="1">INDEX('Lorri 401b'!L:L,MATCH('Retirement Calculator'!A157,'Lorri 401b'!N:N,0),0)</f>
        <v>4025481.8574199127</v>
      </c>
      <c r="S157" s="25">
        <f t="shared" ca="1" si="7"/>
        <v>5582687.0929198153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1555797.6088185529</v>
      </c>
      <c r="R158" s="25">
        <f t="array" aca="1" ref="R158" ca="1">INDEX('Lorri 401b'!L:L,MATCH('Retirement Calculator'!A158,'Lorri 401b'!N:N,0),0)</f>
        <v>4021888.1639309474</v>
      </c>
      <c r="S158" s="25">
        <f t="shared" ca="1" si="7"/>
        <v>5577685.7727495003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1554384.1170260313</v>
      </c>
      <c r="R159" s="25">
        <f t="array" aca="1" ref="R159" ca="1">INDEX('Lorri 401b'!L:L,MATCH('Retirement Calculator'!A159,'Lorri 401b'!N:N,0),0)</f>
        <v>4018279.4967191117</v>
      </c>
      <c r="S159" s="25">
        <f t="shared" ca="1" si="7"/>
        <v>5572663.6137451427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1552964.7356843741</v>
      </c>
      <c r="R160" s="25">
        <f t="array" aca="1" ref="R160" ca="1">INDEX('Lorri 401b'!L:L,MATCH('Retirement Calculator'!A160,'Lorri 401b'!N:N,0),0)</f>
        <v>4014655.7933938932</v>
      </c>
      <c r="S160" s="25">
        <f t="shared" ca="1" si="7"/>
        <v>5567620.5290782675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1551539.4402537935</v>
      </c>
      <c r="R161" s="25">
        <f t="array" aca="1" ref="R161" ca="1">INDEX('Lorri 401b'!L:L,MATCH('Retirement Calculator'!A161,'Lorri 401b'!N:N,0),0)</f>
        <v>4011016.9913048195</v>
      </c>
      <c r="S161" s="25">
        <f t="shared" ca="1" si="7"/>
        <v>5562556.4315586127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1550108.2060922522</v>
      </c>
      <c r="R162" s="25">
        <f t="array" aca="1" ref="R162" ca="1">INDEX('Lorri 401b'!L:L,MATCH('Retirement Calculator'!A162,'Lorri 401b'!N:N,0),0)</f>
        <v>4007363.027540375</v>
      </c>
      <c r="S162" s="25">
        <f t="shared" ca="1" si="7"/>
        <v>5557471.2336326269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1548671.0084550376</v>
      </c>
      <c r="R163" s="25">
        <f t="array" aca="1" ref="R163" ca="1">INDEX('Lorri 401b'!L:L,MATCH('Retirement Calculator'!A163,'Lorri 401b'!N:N,0),0)</f>
        <v>4003693.8389269118</v>
      </c>
      <c r="S163" s="25">
        <f t="shared" ca="1" si="7"/>
        <v>5552364.8473819494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1547227.8224943348</v>
      </c>
      <c r="R164" s="25">
        <f t="array" aca="1" ref="R164" ca="1">INDEX('Lorri 401b'!L:L,MATCH('Retirement Calculator'!A164,'Lorri 401b'!N:N,0),0)</f>
        <v>4000009.3620275594</v>
      </c>
      <c r="S164" s="25">
        <f t="shared" ca="1" si="7"/>
        <v>5547237.184521894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1545778.6232587956</v>
      </c>
      <c r="R165" s="25">
        <f t="array" aca="1" ref="R165" ca="1">INDEX('Lorri 401b'!L:L,MATCH('Retirement Calculator'!A165,'Lorri 401b'!N:N,0),0)</f>
        <v>3996309.5331411264</v>
      </c>
      <c r="S165" s="25">
        <f t="shared" ca="1" si="7"/>
        <v>5542088.1563999224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1544323.3856931084</v>
      </c>
      <c r="R166" s="25">
        <f t="array" aca="1" ref="R166" ca="1">INDEX('Lorri 401b'!L:L,MATCH('Retirement Calculator'!A166,'Lorri 401b'!N:N,0),0)</f>
        <v>3992594.2883009994</v>
      </c>
      <c r="S166" s="25">
        <f t="shared" ca="1" si="7"/>
        <v>5536917.6739941081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1542862.0846375641</v>
      </c>
      <c r="R167" s="25">
        <f t="array" aca="1" ref="R167" ca="1">INDEX('Lorri 401b'!L:L,MATCH('Retirement Calculator'!A167,'Lorri 401b'!N:N,0),0)</f>
        <v>3988863.563274039</v>
      </c>
      <c r="S167" s="25">
        <f t="shared" ca="1" si="7"/>
        <v>5531725.6479116026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1541394.6948276218</v>
      </c>
      <c r="R168" s="25">
        <f t="array" aca="1" ref="R168" ca="1">INDEX('Lorri 401b'!L:L,MATCH('Retirement Calculator'!A168,'Lorri 401b'!N:N,0),0)</f>
        <v>3985117.293559466</v>
      </c>
      <c r="S168" s="25">
        <f t="shared" ca="1" si="7"/>
        <v>5526511.9883870874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1539921.1908934712</v>
      </c>
      <c r="R169" s="25">
        <f t="array" aca="1" ref="R169" ca="1">INDEX('Lorri 401b'!L:L,MATCH('Retirement Calculator'!A169,'Lorri 401b'!N:N,0),0)</f>
        <v>3981355.414387749</v>
      </c>
      <c r="S169" s="25">
        <f t="shared" ca="1" si="7"/>
        <v>5521276.6052812207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1538441.5473595951</v>
      </c>
      <c r="R170" s="25">
        <f t="array" aca="1" ref="R170" ca="1">INDEX('Lorri 401b'!L:L,MATCH('Retirement Calculator'!A170,'Lorri 401b'!N:N,0),0)</f>
        <v>3977577.8607194833</v>
      </c>
      <c r="S170" s="25">
        <f t="shared" ca="1" si="7"/>
        <v>5516019.4080790784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1536955.7386443277</v>
      </c>
      <c r="R171" s="25">
        <f t="array" aca="1" ref="R171" ca="1">INDEX('Lorri 401b'!L:L,MATCH('Retirement Calculator'!A171,'Lorri 401b'!N:N,0),0)</f>
        <v>3973784.5672442666</v>
      </c>
      <c r="S171" s="25">
        <f t="shared" ca="1" si="7"/>
        <v>5510740.3058885941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1535463.7390594136</v>
      </c>
      <c r="R172" s="25">
        <f t="array" aca="1" ref="R172" ca="1">INDEX('Lorri 401b'!L:L,MATCH('Retirement Calculator'!A172,'Lorri 401b'!N:N,0),0)</f>
        <v>3969975.4683795697</v>
      </c>
      <c r="S172" s="25">
        <f t="shared" ca="1" si="7"/>
        <v>5505439.207438983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1533965.5228095623</v>
      </c>
      <c r="R173" s="25">
        <f t="array" aca="1" ref="R173" ca="1">INDEX('Lorri 401b'!L:L,MATCH('Retirement Calculator'!A173,'Lorri 401b'!N:N,0),0)</f>
        <v>3966150.4982696031</v>
      </c>
      <c r="S173" s="25">
        <f t="shared" ca="1" si="7"/>
        <v>5500116.0210791659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1532461.0639920032</v>
      </c>
      <c r="R174" s="25">
        <f t="array" aca="1" ref="R174" ca="1">INDEX('Lorri 401b'!L:L,MATCH('Retirement Calculator'!A174,'Lorri 401b'!N:N,0),0)</f>
        <v>3962309.5907841786</v>
      </c>
      <c r="S174" s="25">
        <f t="shared" ca="1" si="7"/>
        <v>5494770.654776182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1530950.3365960377</v>
      </c>
      <c r="R175" s="25">
        <f t="array" aca="1" ref="R175" ca="1">INDEX('Lorri 401b'!L:L,MATCH('Retirement Calculator'!A175,'Lorri 401b'!N:N,0),0)</f>
        <v>3958452.6795175644</v>
      </c>
      <c r="S175" s="25">
        <f t="shared" ca="1" si="7"/>
        <v>5489403.0161136016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1529433.3145025889</v>
      </c>
      <c r="R176" s="25">
        <f t="array" aca="1" ref="R176" ca="1">INDEX('Lorri 401b'!L:L,MATCH('Retirement Calculator'!A176,'Lorri 401b'!N:N,0),0)</f>
        <v>3954579.6977873393</v>
      </c>
      <c r="S176" s="25">
        <f t="shared" ca="1" si="7"/>
        <v>5484013.0122899283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1527909.9714837507</v>
      </c>
      <c r="R177" s="25">
        <f t="array" aca="1" ref="R177" ca="1">INDEX('Lorri 401b'!L:L,MATCH('Retirement Calculator'!A177,'Lorri 401b'!N:N,0),0)</f>
        <v>3950690.5786332386</v>
      </c>
      <c r="S177" s="25">
        <f t="shared" ca="1" si="7"/>
        <v>5478600.5501169898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1526380.2812023342</v>
      </c>
      <c r="R178" s="25">
        <f t="array" aca="1" ref="R178" ca="1">INDEX('Lorri 401b'!L:L,MATCH('Retirement Calculator'!A178,'Lorri 401b'!N:N,0),0)</f>
        <v>3946785.2548159957</v>
      </c>
      <c r="S178" s="25">
        <f t="shared" ca="1" si="7"/>
        <v>5473165.5360183297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1524844.2172114118</v>
      </c>
      <c r="R179" s="25">
        <f t="array" aca="1" ref="R179" ca="1">INDEX('Lorri 401b'!L:L,MATCH('Retirement Calculator'!A179,'Lorri 401b'!N:N,0),0)</f>
        <v>3942863.6588161811</v>
      </c>
      <c r="S179" s="25">
        <f t="shared" ca="1" si="7"/>
        <v>5467707.8760275934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1523301.7529538604</v>
      </c>
      <c r="R180" s="25">
        <f t="array" aca="1" ref="R180" ca="1">INDEX('Lorri 401b'!L:L,MATCH('Retirement Calculator'!A180,'Lorri 401b'!N:N,0),0)</f>
        <v>3938925.7228330337</v>
      </c>
      <c r="S180" s="25">
        <f t="shared" ca="1" si="7"/>
        <v>5462227.4757868946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1521752.8617619027</v>
      </c>
      <c r="R181" s="25">
        <f t="array" aca="1" ref="R181" ca="1">INDEX('Lorri 401b'!L:L,MATCH('Retirement Calculator'!A181,'Lorri 401b'!N:N,0),0)</f>
        <v>3934971.3787832898</v>
      </c>
      <c r="S181" s="25">
        <f t="shared" ca="1" si="7"/>
        <v>5456724.2405451927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1520197.516856645</v>
      </c>
      <c r="R182" s="25">
        <f t="array" aca="1" ref="R182" ca="1">INDEX('Lorri 401b'!L:L,MATCH('Retirement Calculator'!A182,'Lorri 401b'!N:N,0),0)</f>
        <v>3931000.5583000053</v>
      </c>
      <c r="S182" s="25">
        <f t="shared" ca="1" si="7"/>
        <v>5451198.0751566505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1518635.6913476156</v>
      </c>
      <c r="R183" s="25">
        <f t="array" aca="1" ref="R183" ca="1">INDEX('Lorri 401b'!L:L,MATCH('Retirement Calculator'!A183,'Lorri 401b'!N:N,0),0)</f>
        <v>3927013.1927313739</v>
      </c>
      <c r="S183" s="25">
        <f t="shared" ca="1" si="7"/>
        <v>5445648.8840789897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1517067.3582322984</v>
      </c>
      <c r="R184" s="25">
        <f t="array" aca="1" ref="R184" ca="1">INDEX('Lorri 401b'!L:L,MATCH('Retirement Calculator'!A184,'Lorri 401b'!N:N,0),0)</f>
        <v>3923009.2131395401</v>
      </c>
      <c r="S184" s="25">
        <f t="shared" ca="1" si="7"/>
        <v>5440076.5713718385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1515492.4903956675</v>
      </c>
      <c r="R185" s="25">
        <f t="array" aca="1" ref="R185" ca="1">INDEX('Lorri 401b'!L:L,MATCH('Retirement Calculator'!A185,'Lorri 401b'!N:N,0),0)</f>
        <v>3918988.5502994065</v>
      </c>
      <c r="S185" s="25">
        <f t="shared" ca="1" si="7"/>
        <v>5434481.040695074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1513911.0606097172</v>
      </c>
      <c r="R186" s="25">
        <f t="array" aca="1" ref="R186" ca="1">INDEX('Lorri 401b'!L:L,MATCH('Retirement Calculator'!A186,'Lorri 401b'!N:N,0),0)</f>
        <v>3914951.1346974391</v>
      </c>
      <c r="S186" s="25">
        <f t="shared" ca="1" si="7"/>
        <v>5428862.1953071561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1512323.0415329922</v>
      </c>
      <c r="R187" s="25">
        <f t="array" aca="1" ref="R187" ca="1">INDEX('Lorri 401b'!L:L,MATCH('Retirement Calculator'!A187,'Lorri 401b'!N:N,0),0)</f>
        <v>3910896.8965304638</v>
      </c>
      <c r="S187" s="25">
        <f t="shared" ca="1" si="7"/>
        <v>5423219.9380634557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1510728.4057101142</v>
      </c>
      <c r="R188" s="25">
        <f t="array" aca="1" ref="R188" ca="1">INDEX('Lorri 401b'!L:L,MATCH('Retirement Calculator'!A188,'Lorri 401b'!N:N,0),0)</f>
        <v>3906825.7657044595</v>
      </c>
      <c r="S188" s="25">
        <f t="shared" ca="1" si="7"/>
        <v>5417554.1714145737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1509127.1255713075</v>
      </c>
      <c r="R189" s="25">
        <f t="array" aca="1" ref="R189" ca="1">INDEX('Lorri 401b'!L:L,MATCH('Retirement Calculator'!A189,'Lorri 401b'!N:N,0),0)</f>
        <v>3902737.6718333466</v>
      </c>
      <c r="S189" s="25">
        <f t="shared" ca="1" si="7"/>
        <v>5411864.7974046543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1507519.1734319224</v>
      </c>
      <c r="R190" s="25">
        <f t="array" aca="1" ref="R190" ca="1">INDEX('Lorri 401b'!L:L,MATCH('Retirement Calculator'!A190,'Lorri 401b'!N:N,0),0)</f>
        <v>3898632.5442377706</v>
      </c>
      <c r="S190" s="25">
        <f t="shared" ca="1" si="7"/>
        <v>5406151.7176696928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1505904.5214919567</v>
      </c>
      <c r="R191" s="25">
        <f t="array" aca="1" ref="R191" ca="1">INDEX('Lorri 401b'!L:L,MATCH('Retirement Calculator'!A191,'Lorri 401b'!N:N,0),0)</f>
        <v>3894510.3119438798</v>
      </c>
      <c r="S191" s="25">
        <f t="shared" ca="1" si="7"/>
        <v>5400414.8334358362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1504283.1418355743</v>
      </c>
      <c r="R192" s="25">
        <f t="array" aca="1" ref="R192" ca="1">INDEX('Lorri 401b'!L:L,MATCH('Retirement Calculator'!A192,'Lorri 401b'!N:N,0),0)</f>
        <v>3890370.9036820978</v>
      </c>
      <c r="S192" s="25">
        <f t="shared" ca="1" si="7"/>
        <v>5394654.0455176719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1502655.0064306236</v>
      </c>
      <c r="R193" s="25">
        <f t="array" aca="1" ref="R193" ca="1">INDEX('Lorri 401b'!L:L,MATCH('Retirement Calculator'!A193,'Lorri 401b'!N:N,0),0)</f>
        <v>3886214.2478858917</v>
      </c>
      <c r="S193" s="25">
        <f t="shared" ca="1" si="7"/>
        <v>5388869.2543165153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1501020.0871281524</v>
      </c>
      <c r="R194" s="25">
        <f t="array" aca="1" ref="R194" ca="1">INDEX('Lorri 401b'!L:L,MATCH('Retirement Calculator'!A194,'Lorri 401b'!N:N,0),0)</f>
        <v>3882040.2726905351</v>
      </c>
      <c r="S194" s="25">
        <f t="shared" ca="1" si="7"/>
        <v>5383060.3598186877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1499378.3556619207</v>
      </c>
      <c r="R195" s="25">
        <f t="array" aca="1" ref="R195" ca="1">INDEX('Lorri 401b'!L:L,MATCH('Retirement Calculator'!A195,'Lorri 401b'!N:N,0),0)</f>
        <v>3877848.9059318644</v>
      </c>
      <c r="S195" s="25">
        <f t="shared" ca="1" si="7"/>
        <v>5377227.2615937851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1497729.7836479133</v>
      </c>
      <c r="R196" s="25">
        <f t="array" aca="1" ref="R196" ca="1">INDEX('Lorri 401b'!L:L,MATCH('Retirement Calculator'!A196,'Lorri 401b'!N:N,0),0)</f>
        <v>3873640.0751450323</v>
      </c>
      <c r="S196" s="25">
        <f t="shared" ca="1" si="7"/>
        <v>5371369.8587929457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1496074.3425838472</v>
      </c>
      <c r="R197" s="25">
        <f t="array" aca="1" ref="R197" ca="1">INDEX('Lorri 401b'!L:L,MATCH('Retirement Calculator'!A197,'Lorri 401b'!N:N,0),0)</f>
        <v>3869413.707563255</v>
      </c>
      <c r="S197" s="25">
        <f t="shared" ca="1" si="7"/>
        <v>5365488.0501471022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1494412.003848681</v>
      </c>
      <c r="R198" s="25">
        <f t="array" aca="1" ref="R198" ca="1">INDEX('Lorri 401b'!L:L,MATCH('Retirement Calculator'!A198,'Lorri 401b'!N:N,0),0)</f>
        <v>3865169.7301165536</v>
      </c>
      <c r="S198" s="25">
        <f t="shared" ca="1" si="7"/>
        <v>5359581.7339652348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1492742.7387021184</v>
      </c>
      <c r="R199" s="25">
        <f t="array" aca="1" ref="R199" ca="1">INDEX('Lorri 401b'!L:L,MATCH('Retirement Calculator'!A199,'Lorri 401b'!N:N,0),0)</f>
        <v>3860908.069430491</v>
      </c>
      <c r="S199" s="25">
        <f t="shared" ca="1" si="7"/>
        <v>5353650.8081326094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1491066.5182841117</v>
      </c>
      <c r="R200" s="25">
        <f t="array" aca="1" ref="R200" ca="1">INDEX('Lorri 401b'!L:L,MATCH('Retirement Calculator'!A200,'Lorri 401b'!N:N,0),0)</f>
        <v>3856628.6518249032</v>
      </c>
      <c r="S200" s="25">
        <f t="shared" ca="1" si="7"/>
        <v>5347695.170109015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1489383.3136143633</v>
      </c>
      <c r="R201" s="25">
        <f t="array" aca="1" ref="R201" ca="1">INDEX('Lorri 401b'!L:L,MATCH('Retirement Calculator'!A201,'Lorri 401b'!N:N,0),0)</f>
        <v>3852331.4033126254</v>
      </c>
      <c r="S201" s="25">
        <f t="shared" ca="1" si="7"/>
        <v>5341714.7169269882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1487693.0955918243</v>
      </c>
      <c r="R202" s="25">
        <f t="array" aca="1" ref="R202" ca="1">INDEX('Lorri 401b'!L:L,MATCH('Retirement Calculator'!A202,'Lorri 401b'!N:N,0),0)</f>
        <v>3848016.249598213</v>
      </c>
      <c r="S202" s="25">
        <f t="shared" ca="1" si="7"/>
        <v>5335709.345190037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1485995.8349941913</v>
      </c>
      <c r="R203" s="25">
        <f t="array" aca="1" ref="R203" ca="1">INDEX('Lorri 401b'!L:L,MATCH('Retirement Calculator'!A203,'Lorri 401b'!N:N,0),0)</f>
        <v>3843683.1160766575</v>
      </c>
      <c r="S203" s="25">
        <f t="shared" ca="1" si="7"/>
        <v>5329678.9510708489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1484291.5024774016</v>
      </c>
      <c r="R204" s="25">
        <f t="array" aca="1" ref="R204" ca="1">INDEX('Lorri 401b'!L:L,MATCH('Retirement Calculator'!A204,'Lorri 401b'!N:N,0),0)</f>
        <v>3839331.9278320954</v>
      </c>
      <c r="S204" s="25">
        <f t="shared" ca="1" si="7"/>
        <v>5323623.4303094968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1482580.0685751252</v>
      </c>
      <c r="R205" s="25">
        <f t="array" aca="1" ref="R205" ca="1">INDEX('Lorri 401b'!L:L,MATCH('Retirement Calculator'!A205,'Lorri 401b'!N:N,0),0)</f>
        <v>3834962.6096365144</v>
      </c>
      <c r="S205" s="25">
        <f t="shared" ca="1" si="7"/>
        <v>5317542.6782116396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1480861.5036982561</v>
      </c>
      <c r="R206" s="25">
        <f t="array" aca="1" ref="R206" ca="1">INDEX('Lorri 401b'!L:L,MATCH('Retirement Calculator'!A206,'Lorri 401b'!N:N,0),0)</f>
        <v>3830575.0859484519</v>
      </c>
      <c r="S206" s="25">
        <f t="shared" ca="1" si="7"/>
        <v>5311436.5896467082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1479135.7781344</v>
      </c>
      <c r="R207" s="25">
        <f t="array" aca="1" ref="R207" ca="1">INDEX('Lorri 401b'!L:L,MATCH('Retirement Calculator'!A207,'Lorri 401b'!N:N,0),0)</f>
        <v>3826169.2809116892</v>
      </c>
      <c r="S207" s="25">
        <f t="shared" ca="1" si="7"/>
        <v>5305305.0590460896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1477402.8620473612</v>
      </c>
      <c r="R208" s="25">
        <f t="array" aca="1" ref="R208" ca="1">INDEX('Lorri 401b'!L:L,MATCH('Retirement Calculator'!A208,'Lorri 401b'!N:N,0),0)</f>
        <v>3821745.1183539396</v>
      </c>
      <c r="S208" s="25">
        <f t="shared" ca="1" si="7"/>
        <v>5299147.9804013008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1475662.7254766263</v>
      </c>
      <c r="R209" s="25">
        <f t="array" aca="1" ref="R209" ca="1">INDEX('Lorri 401b'!L:L,MATCH('Retirement Calculator'!A209,'Lorri 401b'!N:N,0),0)</f>
        <v>3817302.5217855331</v>
      </c>
      <c r="S209" s="25">
        <f t="shared" ca="1" si="7"/>
        <v>5292965.2472621594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1473915.3383368468</v>
      </c>
      <c r="R210" s="25">
        <f t="array" aca="1" ref="R210" ca="1">INDEX('Lorri 401b'!L:L,MATCH('Retirement Calculator'!A210,'Lorri 401b'!N:N,0),0)</f>
        <v>3812841.4143980914</v>
      </c>
      <c r="S210" s="25">
        <f t="shared" ca="1" si="7"/>
        <v>5286756.7527349386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1472160.6704173181</v>
      </c>
      <c r="R211" s="25">
        <f t="array" aca="1" ref="R211" ca="1">INDEX('Lorri 401b'!L:L,MATCH('Retirement Calculator'!A211,'Lorri 401b'!N:N,0),0)</f>
        <v>3808361.7190632019</v>
      </c>
      <c r="S211" s="25">
        <f t="shared" ca="1" si="7"/>
        <v>5280522.38948052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1470398.691381458</v>
      </c>
      <c r="R212" s="25">
        <f t="array" aca="1" ref="R212" ca="1">INDEX('Lorri 401b'!L:L,MATCH('Retirement Calculator'!A212,'Lorri 401b'!N:N,0),0)</f>
        <v>3803863.3583310838</v>
      </c>
      <c r="S212" s="25">
        <f t="shared" ca="1" si="7"/>
        <v>5274262.0497125415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1468629.3707662818</v>
      </c>
      <c r="R213" s="25">
        <f t="array" aca="1" ref="R213" ca="1">INDEX('Lorri 401b'!L:L,MATCH('Retirement Calculator'!A213,'Lorri 401b'!N:N,0),0)</f>
        <v>3799346.2544292486</v>
      </c>
      <c r="S213" s="25">
        <f t="shared" ca="1" si="7"/>
        <v>5267975.6251955302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1466852.6779818758</v>
      </c>
      <c r="R214" s="25">
        <f t="array" aca="1" ref="R214" ca="1">INDEX('Lorri 401b'!L:L,MATCH('Retirement Calculator'!A214,'Lorri 401b'!N:N,0),0)</f>
        <v>3794810.3292611558</v>
      </c>
      <c r="S214" s="25">
        <f t="shared" ca="1" si="7"/>
        <v>5261663.0072430316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1465068.5823108682</v>
      </c>
      <c r="R215" s="25">
        <f t="array" aca="1" ref="R215" ca="1">INDEX('Lorri 401b'!L:L,MATCH('Retirement Calculator'!A215,'Lorri 401b'!N:N,0),0)</f>
        <v>3790255.5044048624</v>
      </c>
      <c r="S215" s="25">
        <f t="shared" ca="1" si="7"/>
        <v>5255324.0867157308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1463277.0529078979</v>
      </c>
      <c r="R216" s="25">
        <f t="array" aca="1" ref="R216" ca="1">INDEX('Lorri 401b'!L:L,MATCH('Retirement Calculator'!A216,'Lorri 401b'!N:N,0),0)</f>
        <v>3785681.7011116678</v>
      </c>
      <c r="S216" s="25">
        <f t="shared" ca="1" si="7"/>
        <v>5248958.7540195659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1461478.0587990819</v>
      </c>
      <c r="R217" s="25">
        <f t="array" aca="1" ref="R217" ca="1">INDEX('Lorri 401b'!L:L,MATCH('Retirement Calculator'!A217,'Lorri 401b'!N:N,0),0)</f>
        <v>3781088.8403047519</v>
      </c>
      <c r="S217" s="25">
        <f t="shared" ca="1" si="7"/>
        <v>5242566.8991038334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1459671.5688814793</v>
      </c>
      <c r="R218" s="25">
        <f t="array" aca="1" ref="R218" ca="1">INDEX('Lorri 401b'!L:L,MATCH('Retirement Calculator'!A218,'Lorri 401b'!N:N,0),0)</f>
        <v>3776476.8425778071</v>
      </c>
      <c r="S218" s="25">
        <f t="shared" ca="1" si="7"/>
        <v>5236148.4114592867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1457857.5519225532</v>
      </c>
      <c r="R219" s="25">
        <f t="array" aca="1" ref="R219" ca="1">INDEX('Lorri 401b'!L:L,MATCH('Retirement Calculator'!A219,'Lorri 401b'!N:N,0),0)</f>
        <v>3771845.6281936667</v>
      </c>
      <c r="S219" s="25">
        <f t="shared" ca="1" si="7"/>
        <v>5229703.1801162194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1456035.9765596318</v>
      </c>
      <c r="R220" s="25">
        <f t="array" aca="1" ref="R220" ca="1">INDEX('Lorri 401b'!L:L,MATCH('Retirement Calculator'!A220,'Lorri 401b'!N:N,0),0)</f>
        <v>3767195.1170829255</v>
      </c>
      <c r="S220" s="25">
        <f t="shared" ca="1" si="7"/>
        <v>5223231.093642557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1454206.8112993648</v>
      </c>
      <c r="R221" s="25">
        <f t="array" aca="1" ref="R221" ca="1">INDEX('Lorri 401b'!L:L,MATCH('Retirement Calculator'!A221,'Lorri 401b'!N:N,0),0)</f>
        <v>3762525.2288425565</v>
      </c>
      <c r="S221" s="25">
        <f t="shared" ca="1" si="7"/>
        <v>5216732.0401419215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1452370.0245171799</v>
      </c>
      <c r="R222" s="25">
        <f t="array" aca="1" ref="R222" ca="1">INDEX('Lorri 401b'!L:L,MATCH('Retirement Calculator'!A222,'Lorri 401b'!N:N,0),0)</f>
        <v>3757835.882734519</v>
      </c>
      <c r="S222" s="25">
        <f t="shared" ca="1" si="7"/>
        <v>5210205.9072516989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1450525.584456736</v>
      </c>
      <c r="R223" s="25">
        <f t="array" aca="1" ref="R223" ca="1">INDEX('Lorri 401b'!L:L,MATCH('Retirement Calculator'!A223,'Lorri 401b'!N:N,0),0)</f>
        <v>3753126.9976843647</v>
      </c>
      <c r="S223" s="25">
        <f t="shared" ca="1" si="7"/>
        <v>5203652.5821411004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1448673.4592293736</v>
      </c>
      <c r="R224" s="25">
        <f t="array" aca="1" ref="R224" ca="1">INDEX('Lorri 401b'!L:L,MATCH('Retirement Calculator'!A224,'Lorri 401b'!N:N,0),0)</f>
        <v>3748398.4922798346</v>
      </c>
      <c r="S224" s="25">
        <f t="shared" ca="1" si="7"/>
        <v>5197071.9515092084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1446813.6168135637</v>
      </c>
      <c r="R225" s="25">
        <f t="array" aca="1" ref="R225" ca="1">INDEX('Lorri 401b'!L:L,MATCH('Retirement Calculator'!A225,'Lorri 401b'!N:N,0),0)</f>
        <v>3743650.2847694526</v>
      </c>
      <c r="S225" s="25">
        <f t="shared" ca="1" si="7"/>
        <v>5190463.9015830159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1444946.0250543547</v>
      </c>
      <c r="R226" s="25">
        <f t="array" aca="1" ref="R226" ca="1">INDEX('Lorri 401b'!L:L,MATCH('Retirement Calculator'!A226,'Lorri 401b'!N:N,0),0)</f>
        <v>3738882.2930611107</v>
      </c>
      <c r="S226" s="25">
        <f t="shared" ca="1" si="7"/>
        <v>5183828.3181154653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1443070.6516628156</v>
      </c>
      <c r="R227" s="25">
        <f t="array" aca="1" ref="R227" ca="1">INDEX('Lorri 401b'!L:L,MATCH('Retirement Calculator'!A227,'Lorri 401b'!N:N,0),0)</f>
        <v>3734094.4347206503</v>
      </c>
      <c r="S227" s="25">
        <f t="shared" ca="1" si="7"/>
        <v>5177165.0863834657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1441187.4642154784</v>
      </c>
      <c r="R228" s="25">
        <f t="array" aca="1" ref="R228" ca="1">INDEX('Lorri 401b'!L:L,MATCH('Retirement Calculator'!A228,'Lorri 401b'!N:N,0),0)</f>
        <v>3729286.6269704383</v>
      </c>
      <c r="S228" s="25">
        <f t="shared" ca="1" si="7"/>
        <v>5170474.0911859162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1439296.4301537774</v>
      </c>
      <c r="R229" s="25">
        <f t="array" aca="1" ref="R229" ca="1">INDEX('Lorri 401b'!L:L,MATCH('Retirement Calculator'!A229,'Lorri 401b'!N:N,0),0)</f>
        <v>3724458.7866879338</v>
      </c>
      <c r="S229" s="25">
        <f t="shared" ca="1" si="7"/>
        <v>5163755.2168417107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1437397.5167834859</v>
      </c>
      <c r="R230" s="25">
        <f t="array" aca="1" ref="R230" ca="1">INDEX('Lorri 401b'!L:L,MATCH('Retirement Calculator'!A230,'Lorri 401b'!N:N,0),0)</f>
        <v>3719610.8304042523</v>
      </c>
      <c r="S230" s="25">
        <f t="shared" ca="1" si="7"/>
        <v>5157008.3471877379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1435490.6912741514</v>
      </c>
      <c r="R231" s="25">
        <f t="array" aca="1" ref="R231" ca="1">INDEX('Lorri 401b'!L:L,MATCH('Retirement Calculator'!A231,'Lorri 401b'!N:N,0),0)</f>
        <v>3714742.6743027219</v>
      </c>
      <c r="S231" s="25">
        <f t="shared" ca="1" si="7"/>
        <v>5150233.3655768735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1433575.9206585281</v>
      </c>
      <c r="R232" s="25">
        <f t="array" aca="1" ref="R232" ca="1">INDEX('Lorri 401b'!L:L,MATCH('Retirement Calculator'!A232,'Lorri 401b'!N:N,0),0)</f>
        <v>3709854.2342174351</v>
      </c>
      <c r="S232" s="25">
        <f t="shared" ca="1" si="7"/>
        <v>5143430.154875963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1431653.1718320064</v>
      </c>
      <c r="R233" s="25">
        <f t="array" aca="1" ref="R233" ca="1">INDEX('Lorri 401b'!L:L,MATCH('Retirement Calculator'!A233,'Lorri 401b'!N:N,0),0)</f>
        <v>3704945.4256317932</v>
      </c>
      <c r="S233" s="25">
        <f t="shared" ca="1" si="7"/>
        <v>5136598.5974637996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1429722.4115520408</v>
      </c>
      <c r="R234" s="25">
        <f t="array" aca="1" ref="R234" ca="1">INDEX('Lorri 401b'!L:L,MATCH('Retirement Calculator'!A234,'Lorri 401b'!N:N,0),0)</f>
        <v>3700016.1636770442</v>
      </c>
      <c r="S234" s="25">
        <f t="shared" ca="1" si="7"/>
        <v>5129738.5752290851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1427783.6064375755</v>
      </c>
      <c r="R235" s="25">
        <f t="array" aca="1" ref="R235" ca="1">INDEX('Lorri 401b'!L:L,MATCH('Retirement Calculator'!A235,'Lorri 401b'!N:N,0),0)</f>
        <v>3695066.3631308172</v>
      </c>
      <c r="S235" s="25">
        <f t="shared" ca="1" si="7"/>
        <v>5122849.9695683923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1425836.7229684666</v>
      </c>
      <c r="R236" s="25">
        <f t="array" aca="1" ref="R236" ca="1">INDEX('Lorri 401b'!L:L,MATCH('Retirement Calculator'!A236,'Lorri 401b'!N:N,0),0)</f>
        <v>3690095.9384156475</v>
      </c>
      <c r="S236" s="25">
        <f t="shared" ca="1" si="7"/>
        <v>5115932.6613841141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1423881.7274849031</v>
      </c>
      <c r="R237" s="25">
        <f t="array" aca="1" ref="R237" ca="1">INDEX('Lorri 401b'!L:L,MATCH('Retirement Calculator'!A237,'Lorri 401b'!N:N,0),0)</f>
        <v>3685104.8035974978</v>
      </c>
      <c r="S237" s="25">
        <f t="shared" ca="1" si="7"/>
        <v>5108986.5310824011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1421918.5861868246</v>
      </c>
      <c r="R238" s="25">
        <f t="array" aca="1" ref="R238" ca="1">INDEX('Lorri 401b'!L:L,MATCH('Retirement Calculator'!A238,'Lorri 401b'!N:N,0),0)</f>
        <v>3680092.8723842725</v>
      </c>
      <c r="S238" s="25">
        <f t="shared" ca="1" si="7"/>
        <v>5102011.4585710969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1419947.2651333376</v>
      </c>
      <c r="R239" s="25">
        <f t="array" aca="1" ref="R239" ca="1">INDEX('Lorri 401b'!L:L,MATCH('Retirement Calculator'!A239,'Lorri 401b'!N:N,0),0)</f>
        <v>3675060.0581243257</v>
      </c>
      <c r="S239" s="25">
        <f t="shared" ca="1" si="7"/>
        <v>5095007.3232576633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1417967.7302421276</v>
      </c>
      <c r="R240" s="25">
        <f t="array" aca="1" ref="R240" ca="1">INDEX('Lorri 401b'!L:L,MATCH('Retirement Calculator'!A240,'Lorri 401b'!N:N,0),0)</f>
        <v>3670006.2738049622</v>
      </c>
      <c r="S240" s="25">
        <f t="shared" ca="1" si="7"/>
        <v>5087974.0040470902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1415979.9472888708</v>
      </c>
      <c r="R241" s="25">
        <f t="array" aca="1" ref="R241" ca="1">INDEX('Lorri 401b'!L:L,MATCH('Retirement Calculator'!A241,'Lorri 401b'!N:N,0),0)</f>
        <v>3664931.432050935</v>
      </c>
      <c r="S241" s="25">
        <f t="shared" ca="1" si="7"/>
        <v>5080911.3793398058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1413983.8819066421</v>
      </c>
      <c r="R242" s="25">
        <f t="array" aca="1" ref="R242" ca="1">INDEX('Lorri 401b'!L:L,MATCH('Retirement Calculator'!A242,'Lorri 401b'!N:N,0),0)</f>
        <v>3659835.4451229325</v>
      </c>
      <c r="S242" s="25">
        <f t="shared" ca="1" si="7"/>
        <v>5073819.3270295747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1411979.4995853209</v>
      </c>
      <c r="R243" s="25">
        <f t="array" aca="1" ref="R243" ca="1">INDEX('Lorri 401b'!L:L,MATCH('Retirement Calculator'!A243,'Lorri 401b'!N:N,0),0)</f>
        <v>3654718.2249160632</v>
      </c>
      <c r="S243" s="25">
        <f t="shared" ca="1" si="7"/>
        <v>5066697.7245013844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1409966.7656709943</v>
      </c>
      <c r="R244" s="25">
        <f t="array" aca="1" ref="R244" ca="1">INDEX('Lorri 401b'!L:L,MATCH('Retirement Calculator'!A244,'Lorri 401b'!N:N,0),0)</f>
        <v>3649579.6829583319</v>
      </c>
      <c r="S244" s="25">
        <f t="shared" ca="1" si="7"/>
        <v>5059546.4486293262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1407945.6453653579</v>
      </c>
      <c r="R245" s="25">
        <f t="array" aca="1" ref="R245" ca="1">INDEX('Lorri 401b'!L:L,MATCH('Retirement Calculator'!A245,'Lorri 401b'!N:N,0),0)</f>
        <v>3644419.73040911</v>
      </c>
      <c r="S245" s="25">
        <f t="shared" ca="1" si="7"/>
        <v>5052365.3757744674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1405916.1037251146</v>
      </c>
      <c r="R246" s="25">
        <f t="array" aca="1" ref="R246" ca="1">INDEX('Lorri 401b'!L:L,MATCH('Retirement Calculator'!A246,'Lorri 401b'!N:N,0),0)</f>
        <v>3639238.2780575999</v>
      </c>
      <c r="S246" s="25">
        <f t="shared" ca="1" si="7"/>
        <v>5045154.3817827143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1403878.1056613703</v>
      </c>
      <c r="R247" s="25">
        <f t="array" aca="1" ref="R247" ca="1">INDEX('Lorri 401b'!L:L,MATCH('Retirement Calculator'!A247,'Lorri 401b'!N:N,0),0)</f>
        <v>3634035.2363212919</v>
      </c>
      <c r="S247" s="25">
        <f t="shared" ca="1" si="7"/>
        <v>5037913.3419826627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1401831.6159390272</v>
      </c>
      <c r="R248" s="25">
        <f t="array" aca="1" ref="R248" ca="1">INDEX('Lorri 401b'!L:L,MATCH('Retirement Calculator'!A248,'Lorri 401b'!N:N,0),0)</f>
        <v>3628810.515244416</v>
      </c>
      <c r="S248" s="25">
        <f t="shared" ca="1" si="7"/>
        <v>5030642.1311834436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1399776.5991761743</v>
      </c>
      <c r="R249" s="25">
        <f t="array" aca="1" ref="R249" ca="1">INDEX('Lorri 401b'!L:L,MATCH('Retirement Calculator'!A249,'Lorri 401b'!N:N,0),0)</f>
        <v>3623564.0244963863</v>
      </c>
      <c r="S249" s="25">
        <f t="shared" ca="1" si="7"/>
        <v>5023340.6236725608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1397713.0198434761</v>
      </c>
      <c r="R250" s="25">
        <f t="array" aca="1" ref="R250" ca="1">INDEX('Lorri 401b'!L:L,MATCH('Retirement Calculator'!A250,'Lorri 401b'!N:N,0),0)</f>
        <v>3618295.6733702398</v>
      </c>
      <c r="S250" s="25">
        <f t="shared" ca="1" si="7"/>
        <v>5016008.6932137161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1395640.8422635584</v>
      </c>
      <c r="R251" s="25">
        <f t="array" aca="1" ref="R251" ca="1">INDEX('Lorri 401b'!L:L,MATCH('Retirement Calculator'!A251,'Lorri 401b'!N:N,0),0)</f>
        <v>3613005.3707810678</v>
      </c>
      <c r="S251" s="25">
        <f t="shared" ca="1" si="7"/>
        <v>5008646.2130446266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1393560.0306103909</v>
      </c>
      <c r="R252" s="25">
        <f t="array" aca="1" ref="R252" ca="1">INDEX('Lorri 401b'!L:L,MATCH('Retirement Calculator'!A252,'Lorri 401b'!N:N,0),0)</f>
        <v>3607693.0252644406</v>
      </c>
      <c r="S252" s="25">
        <f t="shared" ca="1" si="7"/>
        <v>5001253.055874832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1391470.5489086688</v>
      </c>
      <c r="R253" s="25">
        <f t="array" aca="1" ref="R253" ca="1">INDEX('Lorri 401b'!L:L,MATCH('Retirement Calculator'!A253,'Lorri 401b'!N:N,0),0)</f>
        <v>3602358.5449748277</v>
      </c>
      <c r="S253" s="25">
        <f t="shared" ca="1" si="7"/>
        <v>4993829.0938834967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1389372.3610331893</v>
      </c>
      <c r="R254" s="25">
        <f t="array" aca="1" ref="R254" ca="1">INDEX('Lorri 401b'!L:L,MATCH('Retirement Calculator'!A254,'Lorri 401b'!N:N,0),0)</f>
        <v>3597001.8376840078</v>
      </c>
      <c r="S254" s="25">
        <f t="shared" ca="1" si="7"/>
        <v>4986374.1987171974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1387265.4307082288</v>
      </c>
      <c r="R255" s="25">
        <f t="array" aca="1" ref="R255" ca="1">INDEX('Lorri 401b'!L:L,MATCH('Retirement Calculator'!A255,'Lorri 401b'!N:N,0),0)</f>
        <v>3591622.8107794765</v>
      </c>
      <c r="S255" s="25">
        <f t="shared" ca="1" si="7"/>
        <v>4978888.2414877051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1385149.7215069144</v>
      </c>
      <c r="R256" s="25">
        <f t="array" aca="1" ref="R256" ca="1">INDEX('Lorri 401b'!L:L,MATCH('Retirement Calculator'!A256,'Lorri 401b'!N:N,0),0)</f>
        <v>3586221.3712628428</v>
      </c>
      <c r="S256" s="25">
        <f t="shared" ca="1" si="7"/>
        <v>4971371.0927697569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1383025.1968505944</v>
      </c>
      <c r="R257" s="25">
        <f t="array" aca="1" ref="R257" ca="1">INDEX('Lorri 401b'!L:L,MATCH('Retirement Calculator'!A257,'Lorri 401b'!N:N,0),0)</f>
        <v>3580797.4257482234</v>
      </c>
      <c r="S257" s="25">
        <f t="shared" ca="1" si="7"/>
        <v>4963822.6225988176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1380891.8200082062</v>
      </c>
      <c r="R258" s="25">
        <f t="array" aca="1" ref="R258" ca="1">INDEX('Lorri 401b'!L:L,MATCH('Retirement Calculator'!A258,'Lorri 401b'!N:N,0),0)</f>
        <v>3575350.8804606264</v>
      </c>
      <c r="S258" s="25">
        <f t="shared" ca="1" si="7"/>
        <v>4956242.7004688326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1378749.5540956415</v>
      </c>
      <c r="R259" s="25">
        <f t="array" aca="1" ref="R259" ca="1">INDEX('Lorri 401b'!L:L,MATCH('Retirement Calculator'!A259,'Lorri 401b'!N:N,0),0)</f>
        <v>3569881.6412343308</v>
      </c>
      <c r="S259" s="25">
        <f t="shared" ca="1" si="7"/>
        <v>4948631.1953299725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1376598.3620751079</v>
      </c>
      <c r="R260" s="25">
        <f t="array" aca="1" ref="R260" ca="1">INDEX('Lorri 401b'!L:L,MATCH('Retirement Calculator'!A260,'Lorri 401b'!N:N,0),0)</f>
        <v>3564389.6135112592</v>
      </c>
      <c r="S260" s="25">
        <f t="shared" ca="1" si="7"/>
        <v>4940987.9755863668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1374438.2067544886</v>
      </c>
      <c r="R261" s="25">
        <f t="array" aca="1" ref="R261" ca="1">INDEX('Lorri 401b'!L:L,MATCH('Retirement Calculator'!A261,'Lorri 401b'!N:N,0),0)</f>
        <v>3558874.7023393414</v>
      </c>
      <c r="S261" s="25">
        <f t="shared" ca="1" si="7"/>
        <v>4933312.9090938298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1372269.0507867001</v>
      </c>
      <c r="R262" s="25">
        <f t="array" aca="1" ref="R262" ca="1">INDEX('Lorri 401b'!L:L,MATCH('Retirement Calculator'!A262,'Lorri 401b'!N:N,0),0)</f>
        <v>3553336.812370874</v>
      </c>
      <c r="S262" s="25">
        <f t="shared" ca="1" si="7"/>
        <v>4925605.8631575741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1370090.8566690458</v>
      </c>
      <c r="R263" s="25">
        <f t="array" aca="1" ref="R263" ca="1">INDEX('Lorri 401b'!L:L,MATCH('Retirement Calculator'!A263,'Lorri 401b'!N:N,0),0)</f>
        <v>3547775.8478608713</v>
      </c>
      <c r="S263" s="25">
        <f t="shared" ca="1" si="7"/>
        <v>4917866.7045299169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1367903.5867425678</v>
      </c>
      <c r="R264" s="25">
        <f t="array" aca="1" ref="R264" ca="1">INDEX('Lorri 401b'!L:L,MATCH('Retirement Calculator'!A264,'Lorri 401b'!N:N,0),0)</f>
        <v>3542191.7126654102</v>
      </c>
      <c r="S264" s="25">
        <f t="shared" ca="1" si="7"/>
        <v>4910095.2994079776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1365707.2031913963</v>
      </c>
      <c r="R265" s="25">
        <f t="array" aca="1" ref="R265" ca="1">INDEX('Lorri 401b'!L:L,MATCH('Retirement Calculator'!A265,'Lorri 401b'!N:N,0),0)</f>
        <v>3536584.3102399679</v>
      </c>
      <c r="S265" s="25">
        <f t="shared" ca="1" si="7"/>
        <v>4902291.5134313647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1363501.6680420949</v>
      </c>
      <c r="R266" s="25">
        <f t="array" aca="1" ref="R266" ca="1">INDEX('Lorri 401b'!L:L,MATCH('Retirement Calculator'!A266,'Lorri 401b'!N:N,0),0)</f>
        <v>3530953.543637753</v>
      </c>
      <c r="S266" s="25">
        <f t="shared" ref="S266:S520" ca="1" si="267">SUM(Q266:R266)</f>
        <v>4894455.2116798479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1361286.9431630047</v>
      </c>
      <c r="R267" s="25">
        <f t="array" aca="1" ref="R267" ca="1">INDEX('Lorri 401b'!L:L,MATCH('Retirement Calculator'!A267,'Lorri 401b'!N:N,0),0)</f>
        <v>3525299.315508029</v>
      </c>
      <c r="S267" s="25">
        <f t="shared" ca="1" si="267"/>
        <v>4886586.2586710341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1359062.990263585</v>
      </c>
      <c r="R268" s="25">
        <f t="array" aca="1" ref="R268" ca="1">INDEX('Lorri 401b'!L:L,MATCH('Retirement Calculator'!A268,'Lorri 401b'!N:N,0),0)</f>
        <v>3519621.5280944309</v>
      </c>
      <c r="S268" s="25">
        <f t="shared" ca="1" si="267"/>
        <v>4878684.5183580164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1356829.7708937509</v>
      </c>
      <c r="R269" s="25">
        <f t="array" aca="1" ref="R269" ca="1">INDEX('Lorri 401b'!L:L,MATCH('Retirement Calculator'!A269,'Lorri 401b'!N:N,0),0)</f>
        <v>3513920.0832332764</v>
      </c>
      <c r="S269" s="25">
        <f t="shared" ca="1" si="267"/>
        <v>4870749.8541270271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1354587.2464432095</v>
      </c>
      <c r="R270" s="25">
        <f t="array" aca="1" ref="R270" ca="1">INDEX('Lorri 401b'!L:L,MATCH('Retirement Calculator'!A270,'Lorri 401b'!N:N,0),0)</f>
        <v>3508194.8823518669</v>
      </c>
      <c r="S270" s="25">
        <f t="shared" ca="1" si="267"/>
        <v>4862782.1287950762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1352335.3781407906</v>
      </c>
      <c r="R271" s="25">
        <f t="array" aca="1" ref="R271" ca="1">INDEX('Lorri 401b'!L:L,MATCH('Retirement Calculator'!A271,'Lorri 401b'!N:N,0),0)</f>
        <v>3502445.8264667848</v>
      </c>
      <c r="S271" s="25">
        <f t="shared" ca="1" si="267"/>
        <v>4854781.2046075752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1350074.1270537784</v>
      </c>
      <c r="R272" s="25">
        <f t="array" aca="1" ref="R272" ca="1">INDEX('Lorri 401b'!L:L,MATCH('Retirement Calculator'!A272,'Lorri 401b'!N:N,0),0)</f>
        <v>3496672.8161821817</v>
      </c>
      <c r="S272" s="25">
        <f t="shared" ca="1" si="267"/>
        <v>4846746.9432359599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1347803.4540872369</v>
      </c>
      <c r="R273" s="25">
        <f t="array" aca="1" ref="R273" ca="1">INDEX('Lorri 401b'!L:L,MATCH('Retirement Calculator'!A273,'Lorri 401b'!N:N,0),0)</f>
        <v>3490875.7516880594</v>
      </c>
      <c r="S273" s="25">
        <f t="shared" ca="1" si="267"/>
        <v>4838679.2057752963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1345523.3199833347</v>
      </c>
      <c r="R274" s="25">
        <f t="array" aca="1" ref="R274" ca="1">INDEX('Lorri 401b'!L:L,MATCH('Retirement Calculator'!A274,'Lorri 401b'!N:N,0),0)</f>
        <v>3485054.5327585451</v>
      </c>
      <c r="S274" s="25">
        <f t="shared" ca="1" si="267"/>
        <v>4830577.8527418803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1343233.6853206665</v>
      </c>
      <c r="R275" s="25">
        <f t="array" aca="1" ref="R275" ca="1">INDEX('Lorri 401b'!L:L,MATCH('Retirement Calculator'!A275,'Lorri 401b'!N:N,0),0)</f>
        <v>3479209.0587501577</v>
      </c>
      <c r="S275" s="25">
        <f t="shared" ca="1" si="267"/>
        <v>4822442.7440708242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1340934.5105135704</v>
      </c>
      <c r="R276" s="25">
        <f t="array" aca="1" ref="R276" ca="1">INDEX('Lorri 401b'!L:L,MATCH('Retirement Calculator'!A276,'Lorri 401b'!N:N,0),0)</f>
        <v>3473339.2286000685</v>
      </c>
      <c r="S276" s="25">
        <f t="shared" ca="1" si="267"/>
        <v>4814273.7391136391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1338625.7558114447</v>
      </c>
      <c r="R277" s="25">
        <f t="array" aca="1" ref="R277" ca="1">INDEX('Lorri 401b'!L:L,MATCH('Retirement Calculator'!A277,'Lorri 401b'!N:N,0),0)</f>
        <v>3467444.9408243541</v>
      </c>
      <c r="S277" s="25">
        <f t="shared" ca="1" si="267"/>
        <v>4806070.6966357986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1336307.3812980603</v>
      </c>
      <c r="R278" s="25">
        <f t="array" aca="1" ref="R278" ca="1">INDEX('Lorri 401b'!L:L,MATCH('Retirement Calculator'!A278,'Lorri 401b'!N:N,0),0)</f>
        <v>3461526.0935162408</v>
      </c>
      <c r="S278" s="25">
        <f t="shared" ca="1" si="267"/>
        <v>4797833.4748143014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1333979.34689087</v>
      </c>
      <c r="R279" s="25">
        <f t="array" aca="1" ref="R279" ca="1">INDEX('Lorri 401b'!L:L,MATCH('Retirement Calculator'!A279,'Lorri 401b'!N:N,0),0)</f>
        <v>3455582.5843443437</v>
      </c>
      <c r="S279" s="25">
        <f t="shared" ca="1" si="267"/>
        <v>4789561.9312352138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1331641.6123403164</v>
      </c>
      <c r="R280" s="25">
        <f t="array" aca="1" ref="R280" ca="1">INDEX('Lorri 401b'!L:L,MATCH('Retirement Calculator'!A280,'Lorri 401b'!N:N,0),0)</f>
        <v>3449614.3105508969</v>
      </c>
      <c r="S280" s="25">
        <f t="shared" ca="1" si="267"/>
        <v>4781255.9228912136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1329294.1372291355</v>
      </c>
      <c r="R281" s="25">
        <f t="array" aca="1" ref="R281" ca="1">INDEX('Lorri 401b'!L:L,MATCH('Retirement Calculator'!A281,'Lorri 401b'!N:N,0),0)</f>
        <v>3443621.1689499775</v>
      </c>
      <c r="S281" s="25">
        <f t="shared" ca="1" si="267"/>
        <v>4772915.3061791128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1326936.880971658</v>
      </c>
      <c r="R282" s="25">
        <f t="array" aca="1" ref="R282" ca="1">INDEX('Lorri 401b'!L:L,MATCH('Retirement Calculator'!A282,'Lorri 401b'!N:N,0),0)</f>
        <v>3437603.0559257208</v>
      </c>
      <c r="S282" s="25">
        <f t="shared" ca="1" si="267"/>
        <v>4764539.9368973784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1324569.8028131078</v>
      </c>
      <c r="R283" s="25">
        <f t="array" aca="1" ref="R283" ca="1">INDEX('Lorri 401b'!L:L,MATCH('Retirement Calculator'!A283,'Lorri 401b'!N:N,0),0)</f>
        <v>3431559.86743053</v>
      </c>
      <c r="S283" s="25">
        <f t="shared" ca="1" si="267"/>
        <v>4756129.6702436376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1322192.8618288969</v>
      </c>
      <c r="R284" s="25">
        <f t="array" aca="1" ref="R284" ca="1">INDEX('Lorri 401b'!L:L,MATCH('Retirement Calculator'!A284,'Lorri 401b'!N:N,0),0)</f>
        <v>3425491.4989832756</v>
      </c>
      <c r="S284" s="25">
        <f t="shared" ca="1" si="267"/>
        <v>4747684.3608121723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1319806.0169239184</v>
      </c>
      <c r="R285" s="25">
        <f t="array" aca="1" ref="R285" ca="1">INDEX('Lorri 401b'!L:L,MATCH('Retirement Calculator'!A285,'Lorri 401b'!N:N,0),0)</f>
        <v>3419397.8456674912</v>
      </c>
      <c r="S285" s="25">
        <f t="shared" ca="1" si="267"/>
        <v>4739203.8625914101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1317409.2268318359</v>
      </c>
      <c r="R286" s="25">
        <f t="array" aca="1" ref="R286" ca="1">INDEX('Lorri 401b'!L:L,MATCH('Retirement Calculator'!A286,'Lorri 401b'!N:N,0),0)</f>
        <v>3413278.8021295578</v>
      </c>
      <c r="S286" s="25">
        <f t="shared" ca="1" si="267"/>
        <v>4730688.028961394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1315002.4501143696</v>
      </c>
      <c r="R287" s="25">
        <f t="array" aca="1" ref="R287" ca="1">INDEX('Lorri 401b'!L:L,MATCH('Retirement Calculator'!A287,'Lorri 401b'!N:N,0),0)</f>
        <v>3407134.2625768827</v>
      </c>
      <c r="S287" s="25">
        <f t="shared" ca="1" si="267"/>
        <v>4722136.7126912521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1312585.6451605805</v>
      </c>
      <c r="R288" s="25">
        <f t="array" aca="1" ref="R288" ca="1">INDEX('Lorri 401b'!L:L,MATCH('Retirement Calculator'!A288,'Lorri 401b'!N:N,0),0)</f>
        <v>3400964.1207760717</v>
      </c>
      <c r="S288" s="25">
        <f t="shared" ca="1" si="267"/>
        <v>4713549.7659366522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1310158.7701861507</v>
      </c>
      <c r="R289" s="25">
        <f t="array" aca="1" ref="R289" ca="1">INDEX('Lorri 401b'!L:L,MATCH('Retirement Calculator'!A289,'Lorri 401b'!N:N,0),0)</f>
        <v>3394768.2700510905</v>
      </c>
      <c r="S289" s="25">
        <f t="shared" ca="1" si="267"/>
        <v>4704927.0402372414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1307721.7832326607</v>
      </c>
      <c r="R290" s="25">
        <f t="array" aca="1" ref="R290" ca="1">INDEX('Lorri 401b'!L:L,MATCH('Retirement Calculator'!A290,'Lorri 401b'!N:N,0),0)</f>
        <v>3388546.6032814221</v>
      </c>
      <c r="S290" s="25">
        <f t="shared" ca="1" si="267"/>
        <v>4696268.3865140826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1305274.6421668646</v>
      </c>
      <c r="R291" s="25">
        <f t="array" aca="1" ref="R291" ca="1">INDEX('Lorri 401b'!L:L,MATCH('Retirement Calculator'!A291,'Lorri 401b'!N:N,0),0)</f>
        <v>3382299.0129002132</v>
      </c>
      <c r="S291" s="25">
        <f t="shared" ca="1" si="267"/>
        <v>4687573.6550670778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1302817.3046799609</v>
      </c>
      <c r="R292" s="25">
        <f t="array" aca="1" ref="R292" ca="1">INDEX('Lorri 401b'!L:L,MATCH('Retirement Calculator'!A292,'Lorri 401b'!N:N,0),0)</f>
        <v>3376025.3908924162</v>
      </c>
      <c r="S292" s="25">
        <f t="shared" ca="1" si="267"/>
        <v>4678842.6955723772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1300349.7282868619</v>
      </c>
      <c r="R293" s="25">
        <f t="array" aca="1" ref="R293" ca="1">INDEX('Lorri 401b'!L:L,MATCH('Retirement Calculator'!A293,'Lorri 401b'!N:N,0),0)</f>
        <v>3369725.6287929197</v>
      </c>
      <c r="S293" s="25">
        <f t="shared" ca="1" si="267"/>
        <v>4670075.3570797816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1297871.8703254582</v>
      </c>
      <c r="R294" s="25">
        <f t="array" aca="1" ref="R294" ca="1">INDEX('Lorri 401b'!L:L,MATCH('Retirement Calculator'!A294,'Lorri 401b'!N:N,0),0)</f>
        <v>3363399.6176846754</v>
      </c>
      <c r="S294" s="25">
        <f t="shared" ca="1" si="267"/>
        <v>4661271.4880101336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1295383.6879558822</v>
      </c>
      <c r="R295" s="25">
        <f t="array" aca="1" ref="R295" ca="1">INDEX('Lorri 401b'!L:L,MATCH('Retirement Calculator'!A295,'Lorri 401b'!N:N,0),0)</f>
        <v>3357047.2481968133</v>
      </c>
      <c r="S295" s="25">
        <f t="shared" ca="1" si="267"/>
        <v>4652430.9361526957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1292885.1381597661</v>
      </c>
      <c r="R296" s="25">
        <f t="array" aca="1" ref="R296" ca="1">INDEX('Lorri 401b'!L:L,MATCH('Retirement Calculator'!A296,'Lorri 401b'!N:N,0),0)</f>
        <v>3350668.4105027518</v>
      </c>
      <c r="S296" s="25">
        <f t="shared" ca="1" si="267"/>
        <v>4643553.5486625182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1290376.1777394996</v>
      </c>
      <c r="R297" s="25">
        <f t="array" aca="1" ref="R297" ca="1">INDEX('Lorri 401b'!L:L,MATCH('Retirement Calculator'!A297,'Lorri 401b'!N:N,0),0)</f>
        <v>3344262.9943182985</v>
      </c>
      <c r="S297" s="25">
        <f t="shared" ca="1" si="267"/>
        <v>4634639.1720577981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1287856.7633174821</v>
      </c>
      <c r="R298" s="25">
        <f t="array" aca="1" ref="R298" ca="1">INDEX('Lorri 401b'!L:L,MATCH('Retirement Calculator'!A298,'Lorri 401b'!N:N,0),0)</f>
        <v>3337830.8888997436</v>
      </c>
      <c r="S298" s="25">
        <f t="shared" ca="1" si="267"/>
        <v>4625687.6522172261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1285326.8513353728</v>
      </c>
      <c r="R299" s="25">
        <f t="array" aca="1" ref="R299" ca="1">INDEX('Lorri 401b'!L:L,MATCH('Retirement Calculator'!A299,'Lorri 401b'!N:N,0),0)</f>
        <v>3331371.9830419444</v>
      </c>
      <c r="S299" s="25">
        <f t="shared" ca="1" si="267"/>
        <v>4616698.8343773168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1282786.3980533381</v>
      </c>
      <c r="R300" s="25">
        <f t="array" aca="1" ref="R300" ca="1">INDEX('Lorri 401b'!L:L,MATCH('Retirement Calculator'!A300,'Lorri 401b'!N:N,0),0)</f>
        <v>3324886.1650764043</v>
      </c>
      <c r="S300" s="25">
        <f t="shared" ca="1" si="267"/>
        <v>4607672.5631297426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1280235.3595492947</v>
      </c>
      <c r="R301" s="25">
        <f t="array" aca="1" ref="R301" ca="1">INDEX('Lorri 401b'!L:L,MATCH('Retirement Calculator'!A301,'Lorri 401b'!N:N,0),0)</f>
        <v>3318373.3228693414</v>
      </c>
      <c r="S301" s="25">
        <f t="shared" ca="1" si="267"/>
        <v>4598608.682418636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1277673.6917181511</v>
      </c>
      <c r="R302" s="25">
        <f t="array" aca="1" ref="R302" ca="1">INDEX('Lorri 401b'!L:L,MATCH('Retirement Calculator'!A302,'Lorri 401b'!N:N,0),0)</f>
        <v>3311833.3438197491</v>
      </c>
      <c r="S302" s="25">
        <f t="shared" ca="1" si="267"/>
        <v>4589507.0355379004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1275101.3502710445</v>
      </c>
      <c r="R303" s="25">
        <f t="array" aca="1" ref="R303" ca="1">INDEX('Lorri 401b'!L:L,MATCH('Retirement Calculator'!A303,'Lorri 401b'!N:N,0),0)</f>
        <v>3305266.1148574501</v>
      </c>
      <c r="S303" s="25">
        <f t="shared" ca="1" si="267"/>
        <v>4580367.4651284944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1272518.2907345749</v>
      </c>
      <c r="R304" s="25">
        <f t="array" aca="1" ref="R304" ca="1">INDEX('Lorri 401b'!L:L,MATCH('Retirement Calculator'!A304,'Lorri 401b'!N:N,0),0)</f>
        <v>3298671.5224411413</v>
      </c>
      <c r="S304" s="25">
        <f t="shared" ca="1" si="267"/>
        <v>4571189.8131757164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1269924.4684500368</v>
      </c>
      <c r="R305" s="25">
        <f t="array" aca="1" ref="R305" ca="1">INDEX('Lorri 401b'!L:L,MATCH('Retirement Calculator'!A305,'Lorri 401b'!N:N,0),0)</f>
        <v>3292049.4525564313</v>
      </c>
      <c r="S305" s="25">
        <f t="shared" ca="1" si="267"/>
        <v>4561973.9210064681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1267319.8385726465</v>
      </c>
      <c r="R306" s="25">
        <f t="array" aca="1" ref="R306" ca="1">INDEX('Lorri 401b'!L:L,MATCH('Retirement Calculator'!A306,'Lorri 401b'!N:N,0),0)</f>
        <v>3285399.7907138686</v>
      </c>
      <c r="S306" s="25">
        <f t="shared" ca="1" si="267"/>
        <v>4552719.6292865146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1264704.3560707669</v>
      </c>
      <c r="R307" s="25">
        <f t="array" aca="1" ref="R307" ca="1">INDEX('Lorri 401b'!L:L,MATCH('Retirement Calculator'!A307,'Lorri 401b'!N:N,0),0)</f>
        <v>3278722.4219469614</v>
      </c>
      <c r="S307" s="25">
        <f t="shared" ca="1" si="267"/>
        <v>4543426.7780177286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1262077.9757251295</v>
      </c>
      <c r="R308" s="25">
        <f t="array" aca="1" ref="R308" ca="1">INDEX('Lorri 401b'!L:L,MATCH('Retirement Calculator'!A308,'Lorri 401b'!N:N,0),0)</f>
        <v>3272017.2308101924</v>
      </c>
      <c r="S308" s="25">
        <f t="shared" ca="1" si="267"/>
        <v>4534095.2065353217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1259440.652128052</v>
      </c>
      <c r="R309" s="25">
        <f t="array" aca="1" ref="R309" ca="1">INDEX('Lorri 401b'!L:L,MATCH('Retirement Calculator'!A309,'Lorri 401b'!N:N,0),0)</f>
        <v>3265284.1013770201</v>
      </c>
      <c r="S309" s="25">
        <f t="shared" ca="1" si="267"/>
        <v>4524724.7535050716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1256792.3396826533</v>
      </c>
      <c r="R310" s="25">
        <f t="array" aca="1" ref="R310" ca="1">INDEX('Lorri 401b'!L:L,MATCH('Retirement Calculator'!A310,'Lorri 401b'!N:N,0),0)</f>
        <v>3258522.9172378764</v>
      </c>
      <c r="S310" s="25">
        <f t="shared" ca="1" si="267"/>
        <v>4515315.2569205295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1254132.9926020654</v>
      </c>
      <c r="R311" s="25">
        <f t="array" aca="1" ref="R311" ca="1">INDEX('Lorri 401b'!L:L,MATCH('Retirement Calculator'!A311,'Lorri 401b'!N:N,0),0)</f>
        <v>3251733.561498153</v>
      </c>
      <c r="S311" s="25">
        <f t="shared" ca="1" si="267"/>
        <v>4505866.5541002182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1251462.5649086419</v>
      </c>
      <c r="R312" s="25">
        <f t="array" aca="1" ref="R312" ca="1">INDEX('Lorri 401b'!L:L,MATCH('Retirement Calculator'!A312,'Lorri 401b'!N:N,0),0)</f>
        <v>3244915.9167761807</v>
      </c>
      <c r="S312" s="25">
        <f t="shared" ca="1" si="267"/>
        <v>4496378.4816848226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1248781.0104331623</v>
      </c>
      <c r="R313" s="25">
        <f t="array" aca="1" ref="R313" ca="1">INDEX('Lorri 401b'!L:L,MATCH('Retirement Calculator'!A313,'Lorri 401b'!N:N,0),0)</f>
        <v>3238069.8652011999</v>
      </c>
      <c r="S313" s="25">
        <f t="shared" ca="1" si="267"/>
        <v>4486850.875634362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1246088.282814035</v>
      </c>
      <c r="R314" s="25">
        <f t="array" aca="1" ref="R314" ca="1">INDEX('Lorri 401b'!L:L,MATCH('Retirement Calculator'!A314,'Lorri 401b'!N:N,0),0)</f>
        <v>3231195.2884113234</v>
      </c>
      <c r="S314" s="25">
        <f t="shared" ca="1" si="267"/>
        <v>4477283.5712253582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1243384.3354964945</v>
      </c>
      <c r="R315" s="25">
        <f t="array" aca="1" ref="R315" ca="1">INDEX('Lorri 401b'!L:L,MATCH('Retirement Calculator'!A315,'Lorri 401b'!N:N,0),0)</f>
        <v>3224292.067551489</v>
      </c>
      <c r="S315" s="25">
        <f t="shared" ca="1" si="267"/>
        <v>4467676.4030479835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1240669.1217317977</v>
      </c>
      <c r="R316" s="25">
        <f t="array" aca="1" ref="R316" ca="1">INDEX('Lorri 401b'!L:L,MATCH('Retirement Calculator'!A316,'Lorri 401b'!N:N,0),0)</f>
        <v>3217360.0832714057</v>
      </c>
      <c r="S316" s="25">
        <f t="shared" ca="1" si="267"/>
        <v>4458029.2050032038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1237942.5945764147</v>
      </c>
      <c r="R317" s="25">
        <f t="array" aca="1" ref="R317" ca="1">INDEX('Lorri 401b'!L:L,MATCH('Retirement Calculator'!A317,'Lorri 401b'!N:N,0),0)</f>
        <v>3210399.2157234885</v>
      </c>
      <c r="S317" s="25">
        <f t="shared" ca="1" si="267"/>
        <v>4448341.8102999032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1235204.7068912175</v>
      </c>
      <c r="R318" s="25">
        <f t="array" aca="1" ref="R318" ca="1">INDEX('Lorri 401b'!L:L,MATCH('Retirement Calculator'!A318,'Lorri 401b'!N:N,0),0)</f>
        <v>3203409.3445607885</v>
      </c>
      <c r="S318" s="25">
        <f t="shared" ca="1" si="267"/>
        <v>4438614.0514520062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1232455.4113406653</v>
      </c>
      <c r="R319" s="25">
        <f t="array" aca="1" ref="R319" ca="1">INDEX('Lorri 401b'!L:L,MATCH('Retirement Calculator'!A319,'Lorri 401b'!N:N,0),0)</f>
        <v>3196390.3489349103</v>
      </c>
      <c r="S319" s="25">
        <f t="shared" ca="1" si="267"/>
        <v>4428845.7602755753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1229694.6603919859</v>
      </c>
      <c r="R320" s="25">
        <f t="array" aca="1" ref="R320" ca="1">INDEX('Lorri 401b'!L:L,MATCH('Retirement Calculator'!A320,'Lorri 401b'!N:N,0),0)</f>
        <v>3189342.1074939244</v>
      </c>
      <c r="S320" s="25">
        <f t="shared" ca="1" si="267"/>
        <v>4419036.7678859103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1226922.4063143537</v>
      </c>
      <c r="R321" s="25">
        <f t="array" aca="1" ref="R321" ca="1">INDEX('Lorri 401b'!L:L,MATCH('Retirement Calculator'!A321,'Lorri 401b'!N:N,0),0)</f>
        <v>3182264.4983802675</v>
      </c>
      <c r="S321" s="25">
        <f t="shared" ca="1" si="267"/>
        <v>4409186.9046946215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1224138.6011780647</v>
      </c>
      <c r="R322" s="25">
        <f t="array" aca="1" ref="R322" ca="1">INDEX('Lorri 401b'!L:L,MATCH('Retirement Calculator'!A322,'Lorri 401b'!N:N,0),0)</f>
        <v>3175157.3992286371</v>
      </c>
      <c r="S322" s="25">
        <f t="shared" ca="1" si="267"/>
        <v>4399296.000406702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1221343.1968537078</v>
      </c>
      <c r="R323" s="25">
        <f t="array" aca="1" ref="R323" ca="1">INDEX('Lorri 401b'!L:L,MATCH('Retirement Calculator'!A323,'Lorri 401b'!N:N,0),0)</f>
        <v>3168020.687163875</v>
      </c>
      <c r="S323" s="25">
        <f t="shared" ca="1" si="267"/>
        <v>4389363.884017583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1218536.1450113326</v>
      </c>
      <c r="R324" s="25">
        <f t="array" aca="1" ref="R324" ca="1">INDEX('Lorri 401b'!L:L,MATCH('Retirement Calculator'!A324,'Lorri 401b'!N:N,0),0)</f>
        <v>3160854.2387988432</v>
      </c>
      <c r="S324" s="25">
        <f t="shared" ca="1" si="267"/>
        <v>4379390.3838101756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1215717.3971196143</v>
      </c>
      <c r="R325" s="25">
        <f t="array" aca="1" ref="R325" ca="1">INDEX('Lorri 401b'!L:L,MATCH('Retirement Calculator'!A325,'Lorri 401b'!N:N,0),0)</f>
        <v>3153657.9302322902</v>
      </c>
      <c r="S325" s="25">
        <f t="shared" ca="1" si="267"/>
        <v>4369375.3273519045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1212886.9044450137</v>
      </c>
      <c r="R326" s="25">
        <f t="array" aca="1" ref="R326" ca="1">INDEX('Lorri 401b'!L:L,MATCH('Retirement Calculator'!A326,'Lorri 401b'!N:N,0),0)</f>
        <v>3146431.6370467101</v>
      </c>
      <c r="S326" s="25">
        <f t="shared" ca="1" si="267"/>
        <v>4359318.5414917236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1210044.6180509357</v>
      </c>
      <c r="R327" s="25">
        <f t="array" aca="1" ref="R327" ca="1">INDEX('Lorri 401b'!L:L,MATCH('Retirement Calculator'!A327,'Lorri 401b'!N:N,0),0)</f>
        <v>3139175.2343061902</v>
      </c>
      <c r="S327" s="25">
        <f t="shared" ca="1" si="267"/>
        <v>4349219.8523571258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1207190.4887968823</v>
      </c>
      <c r="R328" s="25">
        <f t="array" aca="1" ref="R328" ca="1">INDEX('Lorri 401b'!L:L,MATCH('Retirement Calculator'!A328,'Lorri 401b'!N:N,0),0)</f>
        <v>3131888.5965542514</v>
      </c>
      <c r="S328" s="25">
        <f t="shared" ca="1" si="267"/>
        <v>4339079.0853511337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1204324.4673376037</v>
      </c>
      <c r="R329" s="25">
        <f t="array" aca="1" ref="R329" ca="1">INDEX('Lorri 401b'!L:L,MATCH('Retirement Calculator'!A329,'Lorri 401b'!N:N,0),0)</f>
        <v>3124571.5978116794</v>
      </c>
      <c r="S329" s="25">
        <f t="shared" ca="1" si="267"/>
        <v>4328896.065149283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1201446.5041222449</v>
      </c>
      <c r="R330" s="25">
        <f t="array" aca="1" ref="R330" ca="1">INDEX('Lorri 401b'!L:L,MATCH('Retirement Calculator'!A330,'Lorri 401b'!N:N,0),0)</f>
        <v>3117224.1115743467</v>
      </c>
      <c r="S330" s="25">
        <f t="shared" ca="1" si="267"/>
        <v>4318670.6156965913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1198556.5493934888</v>
      </c>
      <c r="R331" s="25">
        <f t="array" aca="1" ref="R331" ca="1">INDEX('Lorri 401b'!L:L,MATCH('Retirement Calculator'!A331,'Lorri 401b'!N:N,0),0)</f>
        <v>3109846.0108110248</v>
      </c>
      <c r="S331" s="25">
        <f t="shared" ca="1" si="267"/>
        <v>4308402.5602045134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1195654.553186696</v>
      </c>
      <c r="R332" s="25">
        <f t="array" aca="1" ref="R332" ca="1">INDEX('Lorri 401b'!L:L,MATCH('Retirement Calculator'!A332,'Lorri 401b'!N:N,0),0)</f>
        <v>3102437.1679611895</v>
      </c>
      <c r="S332" s="25">
        <f t="shared" ca="1" si="267"/>
        <v>4298091.7211478855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1192740.4653290417</v>
      </c>
      <c r="R333" s="25">
        <f t="array" aca="1" ref="R333" ca="1">INDEX('Lorri 401b'!L:L,MATCH('Retirement Calculator'!A333,'Lorri 401b'!N:N,0),0)</f>
        <v>3094997.4549328131</v>
      </c>
      <c r="S333" s="25">
        <f t="shared" ca="1" si="267"/>
        <v>4287737.9202618543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1189814.2354386472</v>
      </c>
      <c r="R334" s="25">
        <f t="array" aca="1" ref="R334" ca="1">INDEX('Lorri 401b'!L:L,MATCH('Retirement Calculator'!A334,'Lorri 401b'!N:N,0),0)</f>
        <v>3087526.7431001519</v>
      </c>
      <c r="S334" s="25">
        <f t="shared" ca="1" si="267"/>
        <v>4277340.9785387991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1186875.8129237094</v>
      </c>
      <c r="R335" s="25">
        <f t="array" aca="1" ref="R335" ca="1">INDEX('Lorri 401b'!L:L,MATCH('Retirement Calculator'!A335,'Lorri 401b'!N:N,0),0)</f>
        <v>3080024.9033015212</v>
      </c>
      <c r="S335" s="25">
        <f t="shared" ca="1" si="267"/>
        <v>4266900.7162252311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1183925.1469816261</v>
      </c>
      <c r="R336" s="25">
        <f t="array" aca="1" ref="R336" ca="1">INDEX('Lorri 401b'!L:L,MATCH('Retirement Calculator'!A336,'Lorri 401b'!N:N,0),0)</f>
        <v>3072491.8058370627</v>
      </c>
      <c r="S336" s="25">
        <f t="shared" ca="1" si="267"/>
        <v>4256416.9528186889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1180962.1865981172</v>
      </c>
      <c r="R337" s="25">
        <f t="array" aca="1" ref="R337" ca="1">INDEX('Lorri 401b'!L:L,MATCH('Retirement Calculator'!A337,'Lorri 401b'!N:N,0),0)</f>
        <v>3064927.3204665021</v>
      </c>
      <c r="S337" s="25">
        <f t="shared" ca="1" si="267"/>
        <v>4245889.5070646191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1177986.8805463437</v>
      </c>
      <c r="R338" s="25">
        <f t="array" aca="1" ref="R338" ca="1">INDEX('Lorri 401b'!L:L,MATCH('Retirement Calculator'!A338,'Lorri 401b'!N:N,0),0)</f>
        <v>3057331.3164068977</v>
      </c>
      <c r="S338" s="25">
        <f t="shared" ca="1" si="267"/>
        <v>4235318.1969532417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1174999.1773860212</v>
      </c>
      <c r="R339" s="25">
        <f t="array" aca="1" ref="R339" ca="1">INDEX('Lorri 401b'!L:L,MATCH('Retirement Calculator'!A339,'Lorri 401b'!N:N,0),0)</f>
        <v>3049703.6623303783</v>
      </c>
      <c r="S339" s="25">
        <f t="shared" ca="1" si="267"/>
        <v>4224702.8397163991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1171999.0254625308</v>
      </c>
      <c r="R340" s="25">
        <f t="array" aca="1" ref="R340" ca="1">INDEX('Lorri 401b'!L:L,MATCH('Retirement Calculator'!A340,'Lorri 401b'!N:N,0),0)</f>
        <v>3042044.2263618736</v>
      </c>
      <c r="S340" s="25">
        <f t="shared" ca="1" si="267"/>
        <v>4214043.2518244041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1168986.3729060257</v>
      </c>
      <c r="R341" s="25">
        <f t="array" aca="1" ref="R341" ca="1">INDEX('Lorri 401b'!L:L,MATCH('Retirement Calculator'!A341,'Lorri 401b'!N:N,0),0)</f>
        <v>3034352.8760768333</v>
      </c>
      <c r="S341" s="25">
        <f t="shared" ca="1" si="267"/>
        <v>4203339.2489828588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1165961.1676305353</v>
      </c>
      <c r="R342" s="25">
        <f t="array" aca="1" ref="R342" ca="1">INDEX('Lorri 401b'!L:L,MATCH('Retirement Calculator'!A342,'Lorri 401b'!N:N,0),0)</f>
        <v>3026629.478498939</v>
      </c>
      <c r="S342" s="25">
        <f t="shared" ca="1" si="267"/>
        <v>4192590.646129474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1162923.3573330636</v>
      </c>
      <c r="R343" s="25">
        <f t="array" aca="1" ref="R343" ca="1">INDEX('Lorri 401b'!L:L,MATCH('Retirement Calculator'!A343,'Lorri 401b'!N:N,0),0)</f>
        <v>3018873.9000978032</v>
      </c>
      <c r="S343" s="25">
        <f t="shared" ca="1" si="267"/>
        <v>4181797.2574308668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1159872.8894926859</v>
      </c>
      <c r="R344" s="25">
        <f t="array" aca="1" ref="R344" ca="1">INDEX('Lorri 401b'!L:L,MATCH('Retirement Calculator'!A344,'Lorri 401b'!N:N,0),0)</f>
        <v>3011086.0067866626</v>
      </c>
      <c r="S344" s="25">
        <f t="shared" ca="1" si="267"/>
        <v>4170958.8962793485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1156809.71136964</v>
      </c>
      <c r="R345" s="25">
        <f t="array" aca="1" ref="R345" ca="1">INDEX('Lorri 401b'!L:L,MATCH('Retirement Calculator'!A345,'Lorri 401b'!N:N,0),0)</f>
        <v>3003265.6639200589</v>
      </c>
      <c r="S345" s="25">
        <f t="shared" ca="1" si="267"/>
        <v>4160075.3752896991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1153733.7700044145</v>
      </c>
      <c r="R346" s="25">
        <f t="array" aca="1" ref="R346" ca="1">INDEX('Lorri 401b'!L:L,MATCH('Retirement Calculator'!A346,'Lorri 401b'!N:N,0),0)</f>
        <v>2995412.736291511</v>
      </c>
      <c r="S346" s="25">
        <f t="shared" ca="1" si="267"/>
        <v>4149146.5062959255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1150645.0122168339</v>
      </c>
      <c r="R347" s="25">
        <f t="array" aca="1" ref="R347" ca="1">INDEX('Lorri 401b'!L:L,MATCH('Retirement Calculator'!A347,'Lorri 401b'!N:N,0),0)</f>
        <v>2987527.0881311777</v>
      </c>
      <c r="S347" s="25">
        <f t="shared" ca="1" si="267"/>
        <v>4138172.1003480116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1147543.3846051386</v>
      </c>
      <c r="R348" s="25">
        <f t="array" aca="1" ref="R348" ca="1">INDEX('Lorri 401b'!L:L,MATCH('Retirement Calculator'!A348,'Lorri 401b'!N:N,0),0)</f>
        <v>2979608.5831035096</v>
      </c>
      <c r="S348" s="25">
        <f t="shared" ca="1" si="267"/>
        <v>4127151.9677086482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1144428.8335450611</v>
      </c>
      <c r="R349" s="25">
        <f t="array" aca="1" ref="R349" ca="1">INDEX('Lorri 401b'!L:L,MATCH('Retirement Calculator'!A349,'Lorri 401b'!N:N,0),0)</f>
        <v>2971657.0843048929</v>
      </c>
      <c r="S349" s="25">
        <f t="shared" ca="1" si="267"/>
        <v>4116085.9178499542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1141301.3051888999</v>
      </c>
      <c r="R350" s="25">
        <f t="array" aca="1" ref="R350" ca="1">INDEX('Lorri 401b'!L:L,MATCH('Retirement Calculator'!A350,'Lorri 401b'!N:N,0),0)</f>
        <v>2963672.454261282</v>
      </c>
      <c r="S350" s="25">
        <f t="shared" ca="1" si="267"/>
        <v>4104973.7594501819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1138160.745464588</v>
      </c>
      <c r="R351" s="25">
        <f t="array" aca="1" ref="R351" ca="1">INDEX('Lorri 401b'!L:L,MATCH('Retirement Calculator'!A351,'Lorri 401b'!N:N,0),0)</f>
        <v>2955654.5549258227</v>
      </c>
      <c r="S351" s="25">
        <f t="shared" ca="1" si="267"/>
        <v>4093815.3003904107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1135007.1000747583</v>
      </c>
      <c r="R352" s="25">
        <f t="array" aca="1" ref="R352" ca="1">INDEX('Lorri 401b'!L:L,MATCH('Retirement Calculator'!A352,'Lorri 401b'!N:N,0),0)</f>
        <v>2947603.2476764657</v>
      </c>
      <c r="S352" s="25">
        <f t="shared" ca="1" si="267"/>
        <v>4082610.3477512239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1131840.3144958043</v>
      </c>
      <c r="R353" s="25">
        <f t="array" aca="1" ref="R353" ca="1">INDEX('Lorri 401b'!L:L,MATCH('Retirement Calculator'!A353,'Lorri 401b'!N:N,0),0)</f>
        <v>2939518.3933135695</v>
      </c>
      <c r="S353" s="25">
        <f t="shared" ca="1" si="267"/>
        <v>4071358.7078093737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1128660.3339769379</v>
      </c>
      <c r="R354" s="25">
        <f t="array" aca="1" ref="R354" ca="1">INDEX('Lorri 401b'!L:L,MATCH('Retirement Calculator'!A354,'Lorri 401b'!N:N,0),0)</f>
        <v>2931399.8520574947</v>
      </c>
      <c r="S354" s="25">
        <f t="shared" ca="1" si="267"/>
        <v>4060060.1860344326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1125467.1035392429</v>
      </c>
      <c r="R355" s="25">
        <f t="array" aca="1" ref="R355" ca="1">INDEX('Lorri 401b'!L:L,MATCH('Retirement Calculator'!A355,'Lorri 401b'!N:N,0),0)</f>
        <v>2923247.4835461862</v>
      </c>
      <c r="S355" s="25">
        <f t="shared" ca="1" si="267"/>
        <v>4048714.5870854291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1122260.5679747241</v>
      </c>
      <c r="R356" s="25">
        <f t="array" aca="1" ref="R356" ca="1">INDEX('Lorri 401b'!L:L,MATCH('Retirement Calculator'!A356,'Lorri 401b'!N:N,0),0)</f>
        <v>2915061.1468327474</v>
      </c>
      <c r="S356" s="25">
        <f t="shared" ca="1" si="267"/>
        <v>4037321.7148074713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1119040.6718453532</v>
      </c>
      <c r="R357" s="25">
        <f t="array" aca="1" ref="R357" ca="1">INDEX('Lorri 401b'!L:L,MATCH('Retirement Calculator'!A357,'Lorri 401b'!N:N,0),0)</f>
        <v>2906840.7003830024</v>
      </c>
      <c r="S357" s="25">
        <f t="shared" ca="1" si="267"/>
        <v>4025881.3722283556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1115807.35948211</v>
      </c>
      <c r="R358" s="25">
        <f t="array" aca="1" ref="R358" ca="1">INDEX('Lorri 401b'!L:L,MATCH('Retirement Calculator'!A358,'Lorri 401b'!N:N,0),0)</f>
        <v>2898586.00207305</v>
      </c>
      <c r="S358" s="25">
        <f t="shared" ca="1" si="267"/>
        <v>4014393.36155516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1112560.5749840199</v>
      </c>
      <c r="R359" s="25">
        <f t="array" aca="1" ref="R359" ca="1">INDEX('Lorri 401b'!L:L,MATCH('Retirement Calculator'!A359,'Lorri 401b'!N:N,0),0)</f>
        <v>2890296.9091868065</v>
      </c>
      <c r="S359" s="25">
        <f t="shared" ca="1" si="267"/>
        <v>4002857.4841708262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1109300.2622171878</v>
      </c>
      <c r="R360" s="25">
        <f t="array" aca="1" ref="R360" ca="1">INDEX('Lorri 401b'!L:L,MATCH('Retirement Calculator'!A360,'Lorri 401b'!N:N,0),0)</f>
        <v>2881973.278413537</v>
      </c>
      <c r="S360" s="25">
        <f t="shared" ca="1" si="267"/>
        <v>3991273.5406307247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1106026.3648138272</v>
      </c>
      <c r="R361" s="25">
        <f t="array" aca="1" ref="R361" ca="1">INDEX('Lorri 401b'!L:L,MATCH('Retirement Calculator'!A361,'Lorri 401b'!N:N,0),0)</f>
        <v>2873614.9658453786</v>
      </c>
      <c r="S361" s="25">
        <f t="shared" ca="1" si="267"/>
        <v>3979641.330659206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1102738.8261712859</v>
      </c>
      <c r="R362" s="25">
        <f t="array" aca="1" ref="R362" ca="1">INDEX('Lorri 401b'!L:L,MATCH('Retirement Calculator'!A362,'Lorri 401b'!N:N,0),0)</f>
        <v>2865221.8269748529</v>
      </c>
      <c r="S362" s="25">
        <f t="shared" ca="1" si="267"/>
        <v>3967960.6531461389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1099437.5894510674</v>
      </c>
      <c r="R363" s="25">
        <f t="array" aca="1" ref="R363" ca="1">INDEX('Lorri 401b'!L:L,MATCH('Retirement Calculator'!A363,'Lorri 401b'!N:N,0),0)</f>
        <v>2856793.7166923666</v>
      </c>
      <c r="S363" s="25">
        <f t="shared" ca="1" si="267"/>
        <v>3956231.3061434338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1096122.597577848</v>
      </c>
      <c r="R364" s="25">
        <f t="array" aca="1" ref="R364" ca="1">INDEX('Lorri 401b'!L:L,MATCH('Retirement Calculator'!A364,'Lorri 401b'!N:N,0),0)</f>
        <v>2848330.4892837033</v>
      </c>
      <c r="S364" s="25">
        <f t="shared" ca="1" si="267"/>
        <v>3944453.0868615513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1092793.7932384901</v>
      </c>
      <c r="R365" s="25">
        <f t="array" aca="1" ref="R365" ca="1">INDEX('Lorri 401b'!L:L,MATCH('Retirement Calculator'!A365,'Lorri 401b'!N:N,0),0)</f>
        <v>2839831.9984275037</v>
      </c>
      <c r="S365" s="25">
        <f t="shared" ca="1" si="267"/>
        <v>3932625.7916659936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1089451.1188810517</v>
      </c>
      <c r="R366" s="25">
        <f t="array" aca="1" ref="R366" ca="1">INDEX('Lorri 401b'!L:L,MATCH('Retirement Calculator'!A366,'Lorri 401b'!N:N,0),0)</f>
        <v>2831298.0971927368</v>
      </c>
      <c r="S366" s="25">
        <f t="shared" ca="1" si="267"/>
        <v>3920749.2160737887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1086094.5167137906</v>
      </c>
      <c r="R367" s="25">
        <f t="array" aca="1" ref="R367" ca="1">INDEX('Lorri 401b'!L:L,MATCH('Retirement Calculator'!A367,'Lorri 401b'!N:N,0),0)</f>
        <v>2822728.6380361584</v>
      </c>
      <c r="S367" s="25">
        <f t="shared" ca="1" si="267"/>
        <v>3908823.154749949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1082723.9287041659</v>
      </c>
      <c r="R368" s="25">
        <f t="array" aca="1" ref="R368" ca="1">INDEX('Lorri 401b'!L:L,MATCH('Retirement Calculator'!A368,'Lorri 401b'!N:N,0),0)</f>
        <v>2814123.4727997608</v>
      </c>
      <c r="S368" s="25">
        <f t="shared" ca="1" si="267"/>
        <v>3896847.4015039266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1079339.2965778343</v>
      </c>
      <c r="R369" s="25">
        <f t="array" aca="1" ref="R369" ca="1">INDEX('Lorri 401b'!L:L,MATCH('Retirement Calculator'!A369,'Lorri 401b'!N:N,0),0)</f>
        <v>2805482.4527082117</v>
      </c>
      <c r="S369" s="25">
        <f t="shared" ca="1" si="267"/>
        <v>3884821.7492860463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1075940.561817643</v>
      </c>
      <c r="R370" s="25">
        <f t="array" aca="1" ref="R370" ca="1">INDEX('Lorri 401b'!L:L,MATCH('Retirement Calculator'!A370,'Lorri 401b'!N:N,0),0)</f>
        <v>2796805.4283662811</v>
      </c>
      <c r="S370" s="25">
        <f t="shared" ca="1" si="267"/>
        <v>3872745.9901839243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1072527.6656626177</v>
      </c>
      <c r="R371" s="25">
        <f t="array" aca="1" ref="R371" ca="1">INDEX('Lorri 401b'!L:L,MATCH('Retirement Calculator'!A371,'Lorri 401b'!N:N,0),0)</f>
        <v>2788092.2497562594</v>
      </c>
      <c r="S371" s="25">
        <f t="shared" ca="1" si="267"/>
        <v>3860619.9154188773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1069100.5491069464</v>
      </c>
      <c r="R372" s="25">
        <f t="array" aca="1" ref="R372" ca="1">INDEX('Lorri 401b'!L:L,MATCH('Retirement Calculator'!A372,'Lorri 401b'!N:N,0),0)</f>
        <v>2779342.7662353623</v>
      </c>
      <c r="S372" s="25">
        <f t="shared" ca="1" si="267"/>
        <v>3848443.315342309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1065659.1528989598</v>
      </c>
      <c r="R373" s="25">
        <f t="array" aca="1" ref="R373" ca="1">INDEX('Lorri 401b'!L:L,MATCH('Retirement Calculator'!A373,'Lorri 401b'!N:N,0),0)</f>
        <v>2770556.826533128</v>
      </c>
      <c r="S373" s="25">
        <f t="shared" ca="1" si="267"/>
        <v>3836215.9794320879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1062203.4175401067</v>
      </c>
      <c r="R374" s="25">
        <f t="array" aca="1" ref="R374" ca="1">INDEX('Lorri 401b'!L:L,MATCH('Retirement Calculator'!A374,'Lorri 401b'!N:N,0),0)</f>
        <v>2761734.2787488014</v>
      </c>
      <c r="S374" s="25">
        <f t="shared" ca="1" si="267"/>
        <v>3823937.6962889079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1058733.2832839249</v>
      </c>
      <c r="R375" s="25">
        <f t="array" aca="1" ref="R375" ca="1">INDEX('Lorri 401b'!L:L,MATCH('Retirement Calculator'!A375,'Lorri 401b'!N:N,0),0)</f>
        <v>2752874.9703487065</v>
      </c>
      <c r="S375" s="25">
        <f t="shared" ca="1" si="267"/>
        <v>3811608.2536326312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1055248.6901350091</v>
      </c>
      <c r="R376" s="25">
        <f t="array" aca="1" ref="R376" ca="1">INDEX('Lorri 401b'!L:L,MATCH('Retirement Calculator'!A376,'Lorri 401b'!N:N,0),0)</f>
        <v>2743978.7481636112</v>
      </c>
      <c r="S376" s="25">
        <f t="shared" ca="1" si="267"/>
        <v>3799227.4382986203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1051749.5778479727</v>
      </c>
      <c r="R377" s="25">
        <f t="array" aca="1" ref="R377" ca="1">INDEX('Lorri 401b'!L:L,MATCH('Retirement Calculator'!A377,'Lorri 401b'!N:N,0),0)</f>
        <v>2735045.458386078</v>
      </c>
      <c r="S377" s="25">
        <f t="shared" ca="1" si="267"/>
        <v>3786795.036234051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1048235.8859264071</v>
      </c>
      <c r="R378" s="25">
        <f t="array" aca="1" ref="R378" ca="1">INDEX('Lorri 401b'!L:L,MATCH('Retirement Calculator'!A378,'Lorri 401b'!N:N,0),0)</f>
        <v>2726074.9465678055</v>
      </c>
      <c r="S378" s="25">
        <f t="shared" ca="1" si="267"/>
        <v>3774310.8324942123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1044707.5536218348</v>
      </c>
      <c r="R379" s="25">
        <f t="array" aca="1" ref="R379" ca="1">INDEX('Lorri 401b'!L:L,MATCH('Retirement Calculator'!A379,'Lorri 401b'!N:N,0),0)</f>
        <v>2717067.0576169565</v>
      </c>
      <c r="S379" s="25">
        <f t="shared" ca="1" si="267"/>
        <v>3761774.6112387916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1041164.5199326603</v>
      </c>
      <c r="R380" s="25">
        <f t="array" aca="1" ref="R380" ca="1">INDEX('Lorri 401b'!L:L,MATCH('Retirement Calculator'!A380,'Lorri 401b'!N:N,0),0)</f>
        <v>2708021.6357954792</v>
      </c>
      <c r="S380" s="25">
        <f t="shared" ca="1" si="267"/>
        <v>3749186.1557281394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1037606.7236031141</v>
      </c>
      <c r="R381" s="25">
        <f t="array" aca="1" ref="R381" ca="1">INDEX('Lorri 401b'!L:L,MATCH('Retirement Calculator'!A381,'Lorri 401b'!N:N,0),0)</f>
        <v>2698938.5247164122</v>
      </c>
      <c r="S381" s="25">
        <f t="shared" ca="1" si="267"/>
        <v>3736545.2483195262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1034034.1031221949</v>
      </c>
      <c r="R382" s="25">
        <f t="array" aca="1" ref="R382" ca="1">INDEX('Lorri 401b'!L:L,MATCH('Retirement Calculator'!A382,'Lorri 401b'!N:N,0),0)</f>
        <v>2689817.5673411824</v>
      </c>
      <c r="S382" s="25">
        <f t="shared" ca="1" si="267"/>
        <v>3723851.6704633771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1030446.5967226052</v>
      </c>
      <c r="R383" s="25">
        <f t="array" aca="1" ref="R383" ca="1">INDEX('Lorri 401b'!L:L,MATCH('Retirement Calculator'!A383,'Lorri 401b'!N:N,0),0)</f>
        <v>2680658.6059768894</v>
      </c>
      <c r="S383" s="25">
        <f t="shared" ca="1" si="267"/>
        <v>3711105.2026994945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1026844.1423796838</v>
      </c>
      <c r="R384" s="25">
        <f t="array" aca="1" ref="R384" ca="1">INDEX('Lorri 401b'!L:L,MATCH('Retirement Calculator'!A384,'Lorri 401b'!N:N,0),0)</f>
        <v>2671461.4822735782</v>
      </c>
      <c r="S384" s="25">
        <f t="shared" ca="1" si="267"/>
        <v>3698305.6246532621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1023226.6778103336</v>
      </c>
      <c r="R385" s="25">
        <f t="array" aca="1" ref="R385" ca="1">INDEX('Lorri 401b'!L:L,MATCH('Retirement Calculator'!A385,'Lorri 401b'!N:N,0),0)</f>
        <v>2662226.0372215034</v>
      </c>
      <c r="S385" s="25">
        <f t="shared" ca="1" si="267"/>
        <v>3685452.7150318371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1019594.1404719444</v>
      </c>
      <c r="R386" s="25">
        <f t="array" aca="1" ref="R386" ca="1">INDEX('Lorri 401b'!L:L,MATCH('Retirement Calculator'!A386,'Lorri 401b'!N:N,0),0)</f>
        <v>2652952.1111483783</v>
      </c>
      <c r="S386" s="25">
        <f t="shared" ca="1" si="267"/>
        <v>3672546.2516203225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1015946.4675613119</v>
      </c>
      <c r="R387" s="25">
        <f t="array" aca="1" ref="R387" ca="1">INDEX('Lorri 401b'!L:L,MATCH('Retirement Calculator'!A387,'Lorri 401b'!N:N,0),0)</f>
        <v>2643639.5437166151</v>
      </c>
      <c r="S387" s="25">
        <f t="shared" ca="1" si="267"/>
        <v>3659586.0112779271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1012283.5960135518</v>
      </c>
      <c r="R388" s="25">
        <f t="array" aca="1" ref="R388" ca="1">INDEX('Lorri 401b'!L:L,MATCH('Retirement Calculator'!A388,'Lorri 401b'!N:N,0),0)</f>
        <v>2634288.1739205527</v>
      </c>
      <c r="S388" s="25">
        <f t="shared" ca="1" si="267"/>
        <v>3646571.7699341048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1008605.4625010093</v>
      </c>
      <c r="R389" s="25">
        <f t="array" aca="1" ref="R389" ca="1">INDEX('Lorri 401b'!L:L,MATCH('Retirement Calculator'!A389,'Lorri 401b'!N:N,0),0)</f>
        <v>2624897.8400836736</v>
      </c>
      <c r="S389" s="25">
        <f t="shared" ca="1" si="267"/>
        <v>3633503.3025846831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1004912.0034321647</v>
      </c>
      <c r="R390" s="25">
        <f t="array" aca="1" ref="R390" ca="1">INDEX('Lorri 401b'!L:L,MATCH('Retirement Calculator'!A390,'Lorri 401b'!N:N,0),0)</f>
        <v>2615468.3798558074</v>
      </c>
      <c r="S390" s="25">
        <f t="shared" ca="1" si="267"/>
        <v>3620380.3832879718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1001203.1549505332</v>
      </c>
      <c r="R391" s="25">
        <f t="array" aca="1" ref="R391" ca="1">INDEX('Lorri 401b'!L:L,MATCH('Retirement Calculator'!A391,'Lorri 401b'!N:N,0),0)</f>
        <v>2605999.6302103251</v>
      </c>
      <c r="S391" s="25">
        <f t="shared" ca="1" si="267"/>
        <v>3607202.7851608582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997478.85293356155</v>
      </c>
      <c r="R392" s="25">
        <f t="array" aca="1" ref="R392" ca="1">INDEX('Lorri 401b'!L:L,MATCH('Retirement Calculator'!A392,'Lorri 401b'!N:N,0),0)</f>
        <v>2596491.4274413199</v>
      </c>
      <c r="S392" s="25">
        <f t="shared" ca="1" si="267"/>
        <v>3593970.2803748813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993739.0329915192</v>
      </c>
      <c r="R393" s="25">
        <f t="array" aca="1" ref="R393" ca="1">INDEX('Lorri 401b'!L:L,MATCH('Retirement Calculator'!A393,'Lorri 401b'!N:N,0),0)</f>
        <v>2586943.6071607773</v>
      </c>
      <c r="S393" s="25">
        <f t="shared" ca="1" si="267"/>
        <v>3580682.6401522965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989983.63046638493</v>
      </c>
      <c r="R394" s="25">
        <f t="array" aca="1" ref="R394" ca="1">INDEX('Lorri 401b'!L:L,MATCH('Retirement Calculator'!A394,'Lorri 401b'!N:N,0),0)</f>
        <v>2577356.0042957324</v>
      </c>
      <c r="S394" s="25">
        <f t="shared" ca="1" si="267"/>
        <v>3567339.6347621172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986212.58043072931</v>
      </c>
      <c r="R395" s="25">
        <f t="array" aca="1" ref="R395" ca="1">INDEX('Lorri 401b'!L:L,MATCH('Retirement Calculator'!A395,'Lorri 401b'!N:N,0),0)</f>
        <v>2567728.4530854165</v>
      </c>
      <c r="S395" s="25">
        <f t="shared" ca="1" si="267"/>
        <v>3553941.0335161458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982425.81768659176</v>
      </c>
      <c r="R396" s="25">
        <f t="array" aca="1" ref="R396" ca="1">INDEX('Lorri 401b'!L:L,MATCH('Retirement Calculator'!A396,'Lorri 401b'!N:N,0),0)</f>
        <v>2558060.7870783908</v>
      </c>
      <c r="S396" s="25">
        <f t="shared" ca="1" si="267"/>
        <v>3540486.6047649826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978623.27676435374</v>
      </c>
      <c r="R397" s="25">
        <f t="array" aca="1" ref="R397" ca="1">INDEX('Lorri 401b'!L:L,MATCH('Retirement Calculator'!A397,'Lorri 401b'!N:N,0),0)</f>
        <v>2548352.8391296696</v>
      </c>
      <c r="S397" s="25">
        <f t="shared" ca="1" si="267"/>
        <v>3526976.1158940233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974804.89192160638</v>
      </c>
      <c r="R398" s="25">
        <f t="array" aca="1" ref="R398" ca="1">INDEX('Lorri 401b'!L:L,MATCH('Retirement Calculator'!A398,'Lorri 401b'!N:N,0),0)</f>
        <v>2538604.4413978285</v>
      </c>
      <c r="S398" s="25">
        <f t="shared" ca="1" si="267"/>
        <v>3513409.3333194349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970970.59714201419</v>
      </c>
      <c r="R399" s="25">
        <f t="array" aca="1" ref="R399" ca="1">INDEX('Lorri 401b'!L:L,MATCH('Retirement Calculator'!A399,'Lorri 401b'!N:N,0),0)</f>
        <v>2528815.4253421049</v>
      </c>
      <c r="S399" s="25">
        <f t="shared" ca="1" si="267"/>
        <v>3499786.0224841191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967120.32613417367</v>
      </c>
      <c r="R400" s="25">
        <f t="array" aca="1" ref="R400" ca="1">INDEX('Lorri 401b'!L:L,MATCH('Retirement Calculator'!A400,'Lorri 401b'!N:N,0),0)</f>
        <v>2518985.6217194824</v>
      </c>
      <c r="S400" s="25">
        <f t="shared" ca="1" si="267"/>
        <v>3486105.947853656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963254.01233046723</v>
      </c>
      <c r="R401" s="25">
        <f t="array" aca="1" ref="R401" ca="1">INDEX('Lorri 401b'!L:L,MATCH('Retirement Calculator'!A401,'Lorri 401b'!N:N,0),0)</f>
        <v>2509114.8605817654</v>
      </c>
      <c r="S401" s="25">
        <f t="shared" ca="1" si="267"/>
        <v>3472368.8729122328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959371.58888591197</v>
      </c>
      <c r="R402" s="25">
        <f t="array" aca="1" ref="R402" ca="1">INDEX('Lorri 401b'!L:L,MATCH('Retirement Calculator'!A402,'Lorri 401b'!N:N,0),0)</f>
        <v>2499202.9712726413</v>
      </c>
      <c r="S402" s="25">
        <f t="shared" ca="1" si="267"/>
        <v>3458574.5601585535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955472.98867700435</v>
      </c>
      <c r="R403" s="25">
        <f t="array" aca="1" ref="R403" ca="1">INDEX('Lorri 401b'!L:L,MATCH('Retirement Calculator'!A403,'Lorri 401b'!N:N,0),0)</f>
        <v>2489249.7824247293</v>
      </c>
      <c r="S403" s="25">
        <f t="shared" ca="1" si="267"/>
        <v>3444722.7711017337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951558.14430055965</v>
      </c>
      <c r="R404" s="25">
        <f t="array" aca="1" ref="R404" ca="1">INDEX('Lorri 401b'!L:L,MATCH('Retirement Calculator'!A404,'Lorri 401b'!N:N,0),0)</f>
        <v>2479255.1219566176</v>
      </c>
      <c r="S404" s="25">
        <f t="shared" ca="1" si="267"/>
        <v>3430813.2662571771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947626.98807254643</v>
      </c>
      <c r="R405" s="25">
        <f t="array" aca="1" ref="R405" ca="1">INDEX('Lorri 401b'!L:L,MATCH('Retirement Calculator'!A405,'Lorri 401b'!N:N,0),0)</f>
        <v>2469218.8170698886</v>
      </c>
      <c r="S405" s="25">
        <f t="shared" ca="1" si="267"/>
        <v>3416845.8051424352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943679.45202691655</v>
      </c>
      <c r="R406" s="25">
        <f t="array" aca="1" ref="R406" ca="1">INDEX('Lorri 401b'!L:L,MATCH('Retirement Calculator'!A406,'Lorri 401b'!N:N,0),0)</f>
        <v>2459140.6942461319</v>
      </c>
      <c r="S406" s="25">
        <f t="shared" ca="1" si="267"/>
        <v>3402820.1462730486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939715.46791442984</v>
      </c>
      <c r="R407" s="25">
        <f t="array" aca="1" ref="R407" ca="1">INDEX('Lorri 401b'!L:L,MATCH('Retirement Calculator'!A407,'Lorri 401b'!N:N,0),0)</f>
        <v>2449020.5792439426</v>
      </c>
      <c r="S407" s="25">
        <f t="shared" ca="1" si="267"/>
        <v>3388736.0471583726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935734.96720147447</v>
      </c>
      <c r="R408" s="25">
        <f t="array" aca="1" ref="R408" ca="1">INDEX('Lorri 401b'!L:L,MATCH('Retirement Calculator'!A408,'Lorri 401b'!N:N,0),0)</f>
        <v>2438858.2970959111</v>
      </c>
      <c r="S408" s="25">
        <f t="shared" ca="1" si="267"/>
        <v>3374593.2642973857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931737.88106888172</v>
      </c>
      <c r="R409" s="25">
        <f t="array" aca="1" ref="R409" ca="1">INDEX('Lorri 401b'!L:L,MATCH('Retirement Calculator'!A409,'Lorri 401b'!N:N,0),0)</f>
        <v>2428653.6721055959</v>
      </c>
      <c r="S409" s="25">
        <f t="shared" ca="1" si="267"/>
        <v>3360391.5531744775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927724.14041073655</v>
      </c>
      <c r="R410" s="25">
        <f t="array" aca="1" ref="R410" ca="1">INDEX('Lorri 401b'!L:L,MATCH('Retirement Calculator'!A410,'Lorri 401b'!N:N,0),0)</f>
        <v>2418406.5278444877</v>
      </c>
      <c r="S410" s="25">
        <f t="shared" ca="1" si="267"/>
        <v>3346130.6682552244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923693.67583318241</v>
      </c>
      <c r="R411" s="25">
        <f t="array" aca="1" ref="R411" ca="1">INDEX('Lorri 401b'!L:L,MATCH('Retirement Calculator'!A411,'Lorri 401b'!N:N,0),0)</f>
        <v>2408116.6871489584</v>
      </c>
      <c r="S411" s="25">
        <f t="shared" ca="1" si="267"/>
        <v>3331810.3629821409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919646.41765322175</v>
      </c>
      <c r="R412" s="25">
        <f t="array" aca="1" ref="R412" ca="1">INDEX('Lorri 401b'!L:L,MATCH('Retirement Calculator'!A412,'Lorri 401b'!N:N,0),0)</f>
        <v>2397783.9721171977</v>
      </c>
      <c r="S412" s="25">
        <f t="shared" ca="1" si="267"/>
        <v>3317430.3897704193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915582.2958975113</v>
      </c>
      <c r="R413" s="25">
        <f t="array" aca="1" ref="R413" ca="1">INDEX('Lorri 401b'!L:L,MATCH('Retirement Calculator'!A413,'Lorri 401b'!N:N,0),0)</f>
        <v>2387408.2041061381</v>
      </c>
      <c r="S413" s="25">
        <f t="shared" ca="1" si="267"/>
        <v>3302990.5000036494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911501.24030115199</v>
      </c>
      <c r="R414" s="25">
        <f t="array" aca="1" ref="R414" ca="1">INDEX('Lorri 401b'!L:L,MATCH('Retirement Calculator'!A414,'Lorri 401b'!N:N,0),0)</f>
        <v>2376989.2037283657</v>
      </c>
      <c r="S414" s="25">
        <f t="shared" ca="1" si="267"/>
        <v>3288490.4440295175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907403.18030647456</v>
      </c>
      <c r="R415" s="25">
        <f t="array" aca="1" ref="R415" ca="1">INDEX('Lorri 401b'!L:L,MATCH('Retirement Calculator'!A415,'Lorri 401b'!N:N,0),0)</f>
        <v>2366526.7908490193</v>
      </c>
      <c r="S415" s="25">
        <f t="shared" ca="1" si="267"/>
        <v>3273929.971155494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903288.04506181937</v>
      </c>
      <c r="R416" s="25">
        <f t="array" aca="1" ref="R416" ca="1">INDEX('Lorri 401b'!L:L,MATCH('Retirement Calculator'!A416,'Lorri 401b'!N:N,0),0)</f>
        <v>2356020.7845826754</v>
      </c>
      <c r="S416" s="25">
        <f t="shared" ca="1" si="267"/>
        <v>3259308.8296444947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899155.76342031138</v>
      </c>
      <c r="R417" s="25">
        <f t="array" aca="1" ref="R417" ca="1">INDEX('Lorri 401b'!L:L,MATCH('Retirement Calculator'!A417,'Lorri 401b'!N:N,0),0)</f>
        <v>2345471.003290222</v>
      </c>
      <c r="S417" s="25">
        <f t="shared" ca="1" si="267"/>
        <v>3244626.7667105333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895006.26393863047</v>
      </c>
      <c r="R418" s="25">
        <f t="array" aca="1" ref="R418" ca="1">INDEX('Lorri 401b'!L:L,MATCH('Retirement Calculator'!A418,'Lorri 401b'!N:N,0),0)</f>
        <v>2334877.2645757166</v>
      </c>
      <c r="S418" s="25">
        <f t="shared" ca="1" si="267"/>
        <v>3229883.528514347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890839.47487577586</v>
      </c>
      <c r="R419" s="25">
        <f t="array" aca="1" ref="R419" ca="1">INDEX('Lorri 401b'!L:L,MATCH('Retirement Calculator'!A419,'Lorri 401b'!N:N,0),0)</f>
        <v>2324239.3852832341</v>
      </c>
      <c r="S419" s="25">
        <f t="shared" ca="1" si="267"/>
        <v>3215078.8601590097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886655.32419182605</v>
      </c>
      <c r="R420" s="25">
        <f t="array" aca="1" ref="R420" ca="1">INDEX('Lorri 401b'!L:L,MATCH('Retirement Calculator'!A420,'Lorri 401b'!N:N,0),0)</f>
        <v>2313557.1814936996</v>
      </c>
      <c r="S420" s="25">
        <f t="shared" ca="1" si="267"/>
        <v>3200212.5056855255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882453.73954669316</v>
      </c>
      <c r="R421" s="25">
        <f t="array" aca="1" ref="R421" ca="1">INDEX('Lorri 401b'!L:L,MATCH('Retirement Calculator'!A421,'Lorri 401b'!N:N,0),0)</f>
        <v>2302830.4685217086</v>
      </c>
      <c r="S421" s="25">
        <f t="shared" ca="1" si="267"/>
        <v>3185284.2080684016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878234.64829887217</v>
      </c>
      <c r="R422" s="25">
        <f t="array" aca="1" ref="R422" ca="1">INDEX('Lorri 401b'!L:L,MATCH('Retirement Calculator'!A422,'Lorri 401b'!N:N,0),0)</f>
        <v>2292059.0609123344</v>
      </c>
      <c r="S422" s="25">
        <f t="shared" ca="1" si="267"/>
        <v>3170293.7092112065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873997.97750418528</v>
      </c>
      <c r="R423" s="25">
        <f t="array" aca="1" ref="R423" ca="1">INDEX('Lorri 401b'!L:L,MATCH('Retirement Calculator'!A423,'Lorri 401b'!N:N,0),0)</f>
        <v>2281242.7724379208</v>
      </c>
      <c r="S423" s="25">
        <f t="shared" ca="1" si="267"/>
        <v>3155240.7499421062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869743.65391452052</v>
      </c>
      <c r="R424" s="25">
        <f t="array" aca="1" ref="R424" ca="1">INDEX('Lorri 401b'!L:L,MATCH('Retirement Calculator'!A424,'Lorri 401b'!N:N,0),0)</f>
        <v>2270381.4160948643</v>
      </c>
      <c r="S424" s="25">
        <f t="shared" ca="1" si="267"/>
        <v>3140125.0700093848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865471.60397656553</v>
      </c>
      <c r="R425" s="25">
        <f t="array" aca="1" ref="R425" ca="1">INDEX('Lorri 401b'!L:L,MATCH('Retirement Calculator'!A425,'Lorri 401b'!N:N,0),0)</f>
        <v>2259474.804100378</v>
      </c>
      <c r="S425" s="25">
        <f t="shared" ca="1" si="267"/>
        <v>3124946.4080769434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861181.75383053569</v>
      </c>
      <c r="R426" s="25">
        <f t="array" aca="1" ref="R426" ca="1">INDEX('Lorri 401b'!L:L,MATCH('Retirement Calculator'!A426,'Lorri 401b'!N:N,0),0)</f>
        <v>2248522.7478892482</v>
      </c>
      <c r="S426" s="25">
        <f t="shared" ca="1" si="267"/>
        <v>3109704.501719784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856874.02930889733</v>
      </c>
      <c r="R427" s="25">
        <f t="array" aca="1" ref="R427" ca="1">INDEX('Lorri 401b'!L:L,MATCH('Retirement Calculator'!A427,'Lorri 401b'!N:N,0),0)</f>
        <v>2237525.0581105719</v>
      </c>
      <c r="S427" s="25">
        <f t="shared" ca="1" si="267"/>
        <v>3094399.0874194694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852548.35593508556</v>
      </c>
      <c r="R428" s="25">
        <f t="array" aca="1" ref="R428" ca="1">INDEX('Lorri 401b'!L:L,MATCH('Retirement Calculator'!A428,'Lorri 401b'!N:N,0),0)</f>
        <v>2226481.5446244846</v>
      </c>
      <c r="S428" s="25">
        <f t="shared" ca="1" si="267"/>
        <v>3079029.9005595702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848204.65892221616</v>
      </c>
      <c r="R429" s="25">
        <f t="array" aca="1" ref="R429" ca="1">INDEX('Lorri 401b'!L:L,MATCH('Retirement Calculator'!A429,'Lorri 401b'!N:N,0),0)</f>
        <v>2215392.0164988721</v>
      </c>
      <c r="S429" s="25">
        <f t="shared" ca="1" si="267"/>
        <v>3063596.675421088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843842.86317179317</v>
      </c>
      <c r="R430" s="25">
        <f t="array" aca="1" ref="R430" ca="1">INDEX('Lorri 401b'!L:L,MATCH('Retirement Calculator'!A430,'Lorri 401b'!N:N,0),0)</f>
        <v>2204256.2820060691</v>
      </c>
      <c r="S430" s="25">
        <f t="shared" ca="1" si="267"/>
        <v>3048099.1451778621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839462.89327241015</v>
      </c>
      <c r="R431" s="25">
        <f t="array" aca="1" ref="R431" ca="1">INDEX('Lorri 401b'!L:L,MATCH('Retirement Calculator'!A431,'Lorri 401b'!N:N,0),0)</f>
        <v>2193074.1486195461</v>
      </c>
      <c r="S431" s="25">
        <f t="shared" ca="1" si="267"/>
        <v>3032537.0418919562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835064.67349844635</v>
      </c>
      <c r="R432" s="25">
        <f t="array" aca="1" ref="R432" ca="1">INDEX('Lorri 401b'!L:L,MATCH('Retirement Calculator'!A432,'Lorri 401b'!N:N,0),0)</f>
        <v>2181845.4230105793</v>
      </c>
      <c r="S432" s="25">
        <f t="shared" ca="1" si="267"/>
        <v>3016910.0965090254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830648.12780875771</v>
      </c>
      <c r="R433" s="25">
        <f t="array" aca="1" ref="R433" ca="1">INDEX('Lorri 401b'!L:L,MATCH('Retirement Calculator'!A433,'Lorri 401b'!N:N,0),0)</f>
        <v>2170569.9110449087</v>
      </c>
      <c r="S433" s="25">
        <f t="shared" ca="1" si="267"/>
        <v>3001218.0388536663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826213.17984536197</v>
      </c>
      <c r="R434" s="25">
        <f t="array" aca="1" ref="R434" ca="1">INDEX('Lorri 401b'!L:L,MATCH('Retirement Calculator'!A434,'Lorri 401b'!N:N,0),0)</f>
        <v>2159247.4177793809</v>
      </c>
      <c r="S434" s="25">
        <f t="shared" ca="1" si="267"/>
        <v>2985460.5976247429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821759.75293211872</v>
      </c>
      <c r="R435" s="25">
        <f t="array" aca="1" ref="R435" ca="1">INDEX('Lorri 401b'!L:L,MATCH('Retirement Calculator'!A435,'Lorri 401b'!N:N,0),0)</f>
        <v>2147877.7474585804</v>
      </c>
      <c r="S435" s="25">
        <f t="shared" ca="1" si="267"/>
        <v>2969637.5003906991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817287.77007340372</v>
      </c>
      <c r="R436" s="25">
        <f t="array" aca="1" ref="R436" ca="1">INDEX('Lorri 401b'!L:L,MATCH('Retirement Calculator'!A436,'Lorri 401b'!N:N,0),0)</f>
        <v>2136460.703511443</v>
      </c>
      <c r="S436" s="25">
        <f t="shared" ca="1" si="267"/>
        <v>2953748.4735848466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812797.15395277739</v>
      </c>
      <c r="R437" s="25">
        <f t="array" aca="1" ref="R437" ca="1">INDEX('Lorri 401b'!L:L,MATCH('Retirement Calculator'!A437,'Lorri 401b'!N:N,0),0)</f>
        <v>2124996.0885478593</v>
      </c>
      <c r="S437" s="25">
        <f t="shared" ca="1" si="267"/>
        <v>2937793.2425006367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808287.82693164842</v>
      </c>
      <c r="R438" s="25">
        <f t="array" aca="1" ref="R438" ca="1">INDEX('Lorri 401b'!L:L,MATCH('Retirement Calculator'!A438,'Lorri 401b'!N:N,0),0)</f>
        <v>2113483.7043552608</v>
      </c>
      <c r="S438" s="25">
        <f t="shared" ca="1" si="267"/>
        <v>2921771.5312869092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803759.71104793146</v>
      </c>
      <c r="R439" s="25">
        <f t="array" aca="1" ref="R439" ca="1">INDEX('Lorri 401b'!L:L,MATCH('Retirement Calculator'!A439,'Lorri 401b'!N:N,0),0)</f>
        <v>2101923.3518951931</v>
      </c>
      <c r="S439" s="25">
        <f t="shared" ca="1" si="267"/>
        <v>2905683.0629431247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799212.72801469895</v>
      </c>
      <c r="R440" s="25">
        <f t="array" aca="1" ref="R440" ca="1">INDEX('Lorri 401b'!L:L,MATCH('Retirement Calculator'!A440,'Lorri 401b'!N:N,0),0)</f>
        <v>2090314.8312998749</v>
      </c>
      <c r="S440" s="25">
        <f t="shared" ca="1" si="267"/>
        <v>2889527.5593145741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794646.79921882797</v>
      </c>
      <c r="R441" s="25">
        <f t="array" aca="1" ref="R441" ca="1">INDEX('Lorri 401b'!L:L,MATCH('Retirement Calculator'!A441,'Lorri 401b'!N:N,0),0)</f>
        <v>2078657.9418687429</v>
      </c>
      <c r="S441" s="25">
        <f t="shared" ca="1" si="267"/>
        <v>2873304.7410875708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790061.84571964084</v>
      </c>
      <c r="R442" s="25">
        <f t="array" aca="1" ref="R442" ca="1">INDEX('Lorri 401b'!L:L,MATCH('Retirement Calculator'!A442,'Lorri 401b'!N:N,0),0)</f>
        <v>2066952.4820649812</v>
      </c>
      <c r="S442" s="25">
        <f t="shared" ca="1" si="267"/>
        <v>2857014.3277846221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785457.78824754048</v>
      </c>
      <c r="R443" s="25">
        <f t="array" aca="1" ref="R443" ca="1">INDEX('Lorri 401b'!L:L,MATCH('Retirement Calculator'!A443,'Lorri 401b'!N:N,0),0)</f>
        <v>2055198.2495120373</v>
      </c>
      <c r="S443" s="25">
        <f t="shared" ca="1" si="267"/>
        <v>2840656.0377595779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780834.54720263963</v>
      </c>
      <c r="R444" s="25">
        <f t="array" aca="1" ref="R444" ca="1">INDEX('Lorri 401b'!L:L,MATCH('Retirement Calculator'!A444,'Lorri 401b'!N:N,0),0)</f>
        <v>2043395.0409901226</v>
      </c>
      <c r="S444" s="25">
        <f t="shared" ca="1" si="267"/>
        <v>2824229.5881927623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776192.04265338508</v>
      </c>
      <c r="R445" s="25">
        <f t="array" aca="1" ref="R445" ca="1">INDEX('Lorri 401b'!L:L,MATCH('Retirement Calculator'!A445,'Lorri 401b'!N:N,0),0)</f>
        <v>2031542.6524326999</v>
      </c>
      <c r="S445" s="25">
        <f t="shared" ca="1" si="267"/>
        <v>2807734.6950860852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771530.19433517533</v>
      </c>
      <c r="R446" s="25">
        <f t="array" aca="1" ref="R446" ca="1">INDEX('Lorri 401b'!L:L,MATCH('Retirement Calculator'!A446,'Lorri 401b'!N:N,0),0)</f>
        <v>2019640.8789229547</v>
      </c>
      <c r="S446" s="25">
        <f t="shared" ca="1" si="267"/>
        <v>2791171.0732581299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766848.92164897302</v>
      </c>
      <c r="R447" s="25">
        <f t="array" aca="1" ref="R447" ca="1">INDEX('Lorri 401b'!L:L,MATCH('Retirement Calculator'!A447,'Lorri 401b'!N:N,0),0)</f>
        <v>2007689.5146902523</v>
      </c>
      <c r="S447" s="25">
        <f t="shared" ca="1" si="267"/>
        <v>2774538.4363392252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762148.14365991147</v>
      </c>
      <c r="R448" s="25">
        <f t="array" aca="1" ref="R448" ca="1">INDEX('Lorri 401b'!L:L,MATCH('Retirement Calculator'!A448,'Lorri 401b'!N:N,0),0)</f>
        <v>1995688.3531065802</v>
      </c>
      <c r="S448" s="25">
        <f t="shared" ca="1" si="267"/>
        <v>2757836.4967664918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757427.77909589559</v>
      </c>
      <c r="R449" s="25">
        <f t="array" aca="1" ref="R449" ca="1">INDEX('Lorri 401b'!L:L,MATCH('Retirement Calculator'!A449,'Lorri 401b'!N:N,0),0)</f>
        <v>1983637.1866829763</v>
      </c>
      <c r="S449" s="25">
        <f t="shared" ca="1" si="267"/>
        <v>2741064.9657788719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752687.74634619628</v>
      </c>
      <c r="R450" s="25">
        <f t="array" aca="1" ref="R450" ca="1">INDEX('Lorri 401b'!L:L,MATCH('Retirement Calculator'!A450,'Lorri 401b'!N:N,0),0)</f>
        <v>1971535.8070659407</v>
      </c>
      <c r="S450" s="25">
        <f t="shared" ca="1" si="267"/>
        <v>2724223.5534121371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747927.96346003993</v>
      </c>
      <c r="R451" s="25">
        <f t="array" aca="1" ref="R451" ca="1">INDEX('Lorri 401b'!L:L,MATCH('Retirement Calculator'!A451,'Lorri 401b'!N:N,0),0)</f>
        <v>1959384.0050338341</v>
      </c>
      <c r="S451" s="25">
        <f t="shared" ca="1" si="267"/>
        <v>2707311.9684938742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743148.34814519121</v>
      </c>
      <c r="R452" s="25">
        <f t="array" aca="1" ref="R452" ca="1">INDEX('Lorri 401b'!L:L,MATCH('Retirement Calculator'!A452,'Lorri 401b'!N:N,0),0)</f>
        <v>1947181.5704932604</v>
      </c>
      <c r="S452" s="25">
        <f t="shared" ca="1" si="267"/>
        <v>2690329.9186384515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738348.81776653067</v>
      </c>
      <c r="R453" s="25">
        <f t="array" aca="1" ref="R453" ca="1">INDEX('Lorri 401b'!L:L,MATCH('Retirement Calculator'!A453,'Lorri 401b'!N:N,0),0)</f>
        <v>1934928.2924754343</v>
      </c>
      <c r="S453" s="25">
        <f t="shared" ca="1" si="267"/>
        <v>2673277.1102419649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733529.28934462566</v>
      </c>
      <c r="R454" s="25">
        <f t="array" aca="1" ref="R454" ca="1">INDEX('Lorri 401b'!L:L,MATCH('Retirement Calculator'!A454,'Lorri 401b'!N:N,0),0)</f>
        <v>1922623.9591325338</v>
      </c>
      <c r="S454" s="25">
        <f t="shared" ca="1" si="267"/>
        <v>2656153.2484771595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728689.67955429608</v>
      </c>
      <c r="R455" s="25">
        <f t="array" aca="1" ref="R455" ca="1">INDEX('Lorri 401b'!L:L,MATCH('Retirement Calculator'!A455,'Lorri 401b'!N:N,0),0)</f>
        <v>1910268.3577340378</v>
      </c>
      <c r="S455" s="25">
        <f t="shared" ca="1" si="267"/>
        <v>2638958.0372883338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723829.90472317347</v>
      </c>
      <c r="R456" s="25">
        <f t="array" aca="1" ref="R456" ca="1">INDEX('Lorri 401b'!L:L,MATCH('Retirement Calculator'!A456,'Lorri 401b'!N:N,0),0)</f>
        <v>1897861.2746630481</v>
      </c>
      <c r="S456" s="25">
        <f t="shared" ca="1" si="267"/>
        <v>2621691.1793862218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718949.88083025452</v>
      </c>
      <c r="R457" s="25">
        <f t="array" aca="1" ref="R457" ca="1">INDEX('Lorri 401b'!L:L,MATCH('Retirement Calculator'!A457,'Lorri 401b'!N:N,0),0)</f>
        <v>1885402.495412596</v>
      </c>
      <c r="S457" s="25">
        <f t="shared" ca="1" si="267"/>
        <v>2604352.3762428504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714049.52350444836</v>
      </c>
      <c r="R458" s="25">
        <f t="array" aca="1" ref="R458" ca="1">INDEX('Lorri 401b'!L:L,MATCH('Retirement Calculator'!A458,'Lorri 401b'!N:N,0),0)</f>
        <v>1872891.8045819337</v>
      </c>
      <c r="S458" s="25">
        <f t="shared" ca="1" si="267"/>
        <v>2586941.3280863818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709128.74802311801</v>
      </c>
      <c r="R459" s="25">
        <f t="array" aca="1" ref="R459" ca="1">INDEX('Lorri 401b'!L:L,MATCH('Retirement Calculator'!A459,'Lorri 401b'!N:N,0),0)</f>
        <v>1860328.9858728102</v>
      </c>
      <c r="S459" s="25">
        <f t="shared" ca="1" si="267"/>
        <v>2569457.7338959281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704187.46931061544</v>
      </c>
      <c r="R460" s="25">
        <f t="array" aca="1" ref="R460" ca="1">INDEX('Lorri 401b'!L:L,MATCH('Retirement Calculator'!A460,'Lorri 401b'!N:N,0),0)</f>
        <v>1847713.8220857321</v>
      </c>
      <c r="S460" s="25">
        <f t="shared" ca="1" si="267"/>
        <v>2551901.2913963478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699225.60193681077</v>
      </c>
      <c r="R461" s="25">
        <f t="array" aca="1" ref="R461" ca="1">INDEX('Lorri 401b'!L:L,MATCH('Retirement Calculator'!A461,'Lorri 401b'!N:N,0),0)</f>
        <v>1835046.0951162078</v>
      </c>
      <c r="S461" s="25">
        <f t="shared" ca="1" si="267"/>
        <v>2534271.6970530185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694243.06011561526</v>
      </c>
      <c r="R462" s="25">
        <f t="array" aca="1" ref="R462" ca="1">INDEX('Lorri 401b'!L:L,MATCH('Retirement Calculator'!A462,'Lorri 401b'!N:N,0),0)</f>
        <v>1822325.5859509774</v>
      </c>
      <c r="S462" s="25">
        <f t="shared" ca="1" si="267"/>
        <v>2516568.6460665925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689239.75770349812</v>
      </c>
      <c r="R463" s="25">
        <f t="array" aca="1" ref="R463" ca="1">INDEX('Lorri 401b'!L:L,MATCH('Retirement Calculator'!A463,'Lorri 401b'!N:N,0),0)</f>
        <v>1809552.0746642251</v>
      </c>
      <c r="S463" s="25">
        <f t="shared" ca="1" si="267"/>
        <v>2498791.8323677233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684215.60819799721</v>
      </c>
      <c r="R464" s="25">
        <f t="array" aca="1" ref="R464" ca="1">INDEX('Lorri 401b'!L:L,MATCH('Retirement Calculator'!A464,'Lorri 401b'!N:N,0),0)</f>
        <v>1796725.3404137779</v>
      </c>
      <c r="S464" s="25">
        <f t="shared" ca="1" si="267"/>
        <v>2480940.9486117749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679170.52473622328</v>
      </c>
      <c r="R465" s="25">
        <f t="array" aca="1" ref="R465" ca="1">INDEX('Lorri 401b'!L:L,MATCH('Retirement Calculator'!A465,'Lorri 401b'!N:N,0),0)</f>
        <v>1783845.1614372872</v>
      </c>
      <c r="S465" s="25">
        <f t="shared" ca="1" si="267"/>
        <v>2463015.6861735107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674104.42009335861</v>
      </c>
      <c r="R466" s="25">
        <f t="array" aca="1" ref="R466" ca="1">INDEX('Lorri 401b'!L:L,MATCH('Retirement Calculator'!A466,'Lorri 401b'!N:N,0),0)</f>
        <v>1770911.3150483945</v>
      </c>
      <c r="S466" s="25">
        <f t="shared" ca="1" si="267"/>
        <v>2445015.7351417532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669017.20668114873</v>
      </c>
      <c r="R467" s="25">
        <f t="array" aca="1" ref="R467" ca="1">INDEX('Lorri 401b'!L:L,MATCH('Retirement Calculator'!A467,'Lorri 401b'!N:N,0),0)</f>
        <v>1757923.5776328815</v>
      </c>
      <c r="S467" s="25">
        <f t="shared" ca="1" si="267"/>
        <v>2426940.7843140303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663908.79654638795</v>
      </c>
      <c r="R468" s="25">
        <f t="array" aca="1" ref="R468" ca="1">INDEX('Lorri 401b'!L:L,MATCH('Retirement Calculator'!A468,'Lorri 401b'!N:N,0),0)</f>
        <v>1744881.7246448037</v>
      </c>
      <c r="S468" s="25">
        <f t="shared" ca="1" si="267"/>
        <v>2408790.5211911919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658779.101369399</v>
      </c>
      <c r="R469" s="25">
        <f t="array" aca="1" ref="R469" ca="1">INDEX('Lorri 401b'!L:L,MATCH('Retirement Calculator'!A469,'Lorri 401b'!N:N,0),0)</f>
        <v>1731785.530602609</v>
      </c>
      <c r="S469" s="25">
        <f t="shared" ca="1" si="267"/>
        <v>2390564.6319720079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653628.03246250597</v>
      </c>
      <c r="R470" s="25">
        <f t="array" aca="1" ref="R470" ca="1">INDEX('Lorri 401b'!L:L,MATCH('Retirement Calculator'!A470,'Lorri 401b'!N:N,0),0)</f>
        <v>1718634.7690852385</v>
      </c>
      <c r="S470" s="25">
        <f t="shared" ca="1" si="267"/>
        <v>2372262.8015477443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648455.50076850085</v>
      </c>
      <c r="R471" s="25">
        <f t="array" aca="1" ref="R471" ca="1">INDEX('Lorri 401b'!L:L,MATCH('Retirement Calculator'!A471,'Lorri 401b'!N:N,0),0)</f>
        <v>1705429.2127282121</v>
      </c>
      <c r="S471" s="25">
        <f t="shared" ca="1" si="267"/>
        <v>2353884.713496713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643261.41685910407</v>
      </c>
      <c r="R472" s="25">
        <f t="array" aca="1" ref="R472" ca="1">INDEX('Lorri 401b'!L:L,MATCH('Retirement Calculator'!A472,'Lorri 401b'!N:N,0),0)</f>
        <v>1692168.6332196982</v>
      </c>
      <c r="S472" s="25">
        <f t="shared" ca="1" si="267"/>
        <v>2335430.0500788023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638045.69093341811</v>
      </c>
      <c r="R473" s="25">
        <f t="array" aca="1" ref="R473" ca="1">INDEX('Lorri 401b'!L:L,MATCH('Retirement Calculator'!A473,'Lorri 401b'!N:N,0),0)</f>
        <v>1678852.8012965654</v>
      </c>
      <c r="S473" s="25">
        <f t="shared" ca="1" si="267"/>
        <v>2316898.4922299837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632808.23281637509</v>
      </c>
      <c r="R474" s="25">
        <f t="array" aca="1" ref="R474" ca="1">INDEX('Lorri 401b'!L:L,MATCH('Retirement Calculator'!A474,'Lorri 401b'!N:N,0),0)</f>
        <v>1665481.4867404196</v>
      </c>
      <c r="S474" s="25">
        <f t="shared" ca="1" si="267"/>
        <v>2298289.7195567945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627548.95195717772</v>
      </c>
      <c r="R475" s="25">
        <f t="array" aca="1" ref="R475" ca="1">INDEX('Lorri 401b'!L:L,MATCH('Retirement Calculator'!A475,'Lorri 401b'!N:N,0),0)</f>
        <v>1652054.4583736232</v>
      </c>
      <c r="S475" s="25">
        <f t="shared" ca="1" si="267"/>
        <v>2279603.4103308008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622267.75742773374</v>
      </c>
      <c r="R476" s="25">
        <f t="array" aca="1" ref="R476" ca="1">INDEX('Lorri 401b'!L:L,MATCH('Retirement Calculator'!A476,'Lorri 401b'!N:N,0),0)</f>
        <v>1638571.4840552986</v>
      </c>
      <c r="S476" s="25">
        <f t="shared" ca="1" si="267"/>
        <v>2260839.2414830322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616964.55792108376</v>
      </c>
      <c r="R477" s="25">
        <f t="array" aca="1" ref="R477" ca="1">INDEX('Lorri 401b'!L:L,MATCH('Retirement Calculator'!A477,'Lorri 401b'!N:N,0),0)</f>
        <v>1625032.3306773142</v>
      </c>
      <c r="S477" s="25">
        <f t="shared" ca="1" si="267"/>
        <v>2241996.8885983978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611639.26174982276</v>
      </c>
      <c r="R478" s="25">
        <f t="array" aca="1" ref="R478" ca="1">INDEX('Lorri 401b'!L:L,MATCH('Retirement Calculator'!A478,'Lorri 401b'!N:N,0),0)</f>
        <v>1611436.764160255</v>
      </c>
      <c r="S478" s="25">
        <f t="shared" ca="1" si="267"/>
        <v>2223076.0259100776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606291.77684451477</v>
      </c>
      <c r="R479" s="25">
        <f t="array" aca="1" ref="R479" ca="1">INDEX('Lorri 401b'!L:L,MATCH('Retirement Calculator'!A479,'Lorri 401b'!N:N,0),0)</f>
        <v>1597784.5494493747</v>
      </c>
      <c r="S479" s="25">
        <f t="shared" ca="1" si="267"/>
        <v>2204076.3262938894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600922.01075210131</v>
      </c>
      <c r="R480" s="25">
        <f t="array" aca="1" ref="R480" ca="1">INDEX('Lorri 401b'!L:L,MATCH('Retirement Calculator'!A480,'Lorri 401b'!N:N,0),0)</f>
        <v>1584075.4505105324</v>
      </c>
      <c r="S480" s="25">
        <f t="shared" ca="1" si="267"/>
        <v>2184997.4612626336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595529.87063430285</v>
      </c>
      <c r="R481" s="25">
        <f t="array" aca="1" ref="R481" ca="1">INDEX('Lorri 401b'!L:L,MATCH('Retirement Calculator'!A481,'Lorri 401b'!N:N,0),0)</f>
        <v>1570309.2303261114</v>
      </c>
      <c r="S481" s="25">
        <f t="shared" ca="1" si="267"/>
        <v>2165839.1009604144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590115.26326601359</v>
      </c>
      <c r="R482" s="25">
        <f t="array" aca="1" ref="R482" ca="1">INDEX('Lorri 401b'!L:L,MATCH('Retirement Calculator'!A482,'Lorri 401b'!N:N,0),0)</f>
        <v>1556485.6508909222</v>
      </c>
      <c r="S482" s="25">
        <f t="shared" ca="1" si="267"/>
        <v>2146600.9141569356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584678.09503368975</v>
      </c>
      <c r="R483" s="25">
        <f t="array" aca="1" ref="R483" ca="1">INDEX('Lorri 401b'!L:L,MATCH('Retirement Calculator'!A483,'Lorri 401b'!N:N,0),0)</f>
        <v>1542604.4732080863</v>
      </c>
      <c r="S483" s="25">
        <f t="shared" ca="1" si="267"/>
        <v>2127282.568241776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579218.27193373127</v>
      </c>
      <c r="R484" s="25">
        <f t="array" aca="1" ref="R484" ca="1">INDEX('Lorri 401b'!L:L,MATCH('Retirement Calculator'!A484,'Lorri 401b'!N:N,0),0)</f>
        <v>1528665.4572849052</v>
      </c>
      <c r="S484" s="25">
        <f t="shared" ca="1" si="267"/>
        <v>2107883.7292186366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573735.69957085629</v>
      </c>
      <c r="R485" s="25">
        <f t="array" aca="1" ref="R485" ca="1">INDEX('Lorri 401b'!L:L,MATCH('Retirement Calculator'!A485,'Lorri 401b'!N:N,0),0)</f>
        <v>1514668.3621287108</v>
      </c>
      <c r="S485" s="25">
        <f t="shared" ca="1" si="267"/>
        <v>2088404.0616995671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568230.28315646935</v>
      </c>
      <c r="R486" s="25">
        <f t="array" aca="1" ref="R486" ca="1">INDEX('Lorri 401b'!L:L,MATCH('Retirement Calculator'!A486,'Lorri 401b'!N:N,0),0)</f>
        <v>1500612.9457426991</v>
      </c>
      <c r="S486" s="25">
        <f t="shared" ca="1" si="267"/>
        <v>2068843.2288991683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562701.9275070224</v>
      </c>
      <c r="R487" s="25">
        <f t="array" aca="1" ref="R487" ca="1">INDEX('Lorri 401b'!L:L,MATCH('Retirement Calculator'!A487,'Lorri 401b'!N:N,0),0)</f>
        <v>1486498.9651217456</v>
      </c>
      <c r="S487" s="25">
        <f t="shared" ca="1" si="267"/>
        <v>2049200.892628768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557150.53704236948</v>
      </c>
      <c r="R488" s="25">
        <f t="array" aca="1" ref="R488" ca="1">INDEX('Lorri 401b'!L:L,MATCH('Retirement Calculator'!A488,'Lorri 401b'!N:N,0),0)</f>
        <v>1472326.1762482049</v>
      </c>
      <c r="S488" s="25">
        <f t="shared" ca="1" si="267"/>
        <v>2029476.7132905745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551576.01578411378</v>
      </c>
      <c r="R489" s="25">
        <f t="array" aca="1" ref="R489" ca="1">INDEX('Lorri 401b'!L:L,MATCH('Retirement Calculator'!A489,'Lorri 401b'!N:N,0),0)</f>
        <v>1458094.334087691</v>
      </c>
      <c r="S489" s="25">
        <f t="shared" ca="1" si="267"/>
        <v>2009670.3498718049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545978.26735394867</v>
      </c>
      <c r="R490" s="25">
        <f t="array" aca="1" ref="R490" ca="1">INDEX('Lorri 401b'!L:L,MATCH('Retirement Calculator'!A490,'Lorri 401b'!N:N,0),0)</f>
        <v>1443803.1925848417</v>
      </c>
      <c r="S490" s="25">
        <f t="shared" ca="1" si="267"/>
        <v>1989781.4599387904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540357.19497199124</v>
      </c>
      <c r="R491" s="25">
        <f t="array" aca="1" ref="R491" ca="1">INDEX('Lorri 401b'!L:L,MATCH('Retirement Calculator'!A491,'Lorri 401b'!N:N,0),0)</f>
        <v>1429452.5046590639</v>
      </c>
      <c r="S491" s="25">
        <f t="shared" ca="1" si="267"/>
        <v>1969809.6996310551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534712.70145510894</v>
      </c>
      <c r="R492" s="25">
        <f t="array" aca="1" ref="R492" ca="1">INDEX('Lorri 401b'!L:L,MATCH('Retirement Calculator'!A492,'Lorri 401b'!N:N,0),0)</f>
        <v>1415042.0222002619</v>
      </c>
      <c r="S492" s="25">
        <f t="shared" ca="1" si="267"/>
        <v>1949754.723655371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529044.68921523972</v>
      </c>
      <c r="R493" s="25">
        <f t="array" aca="1" ref="R493" ca="1">INDEX('Lorri 401b'!L:L,MATCH('Retirement Calculator'!A493,'Lorri 401b'!N:N,0),0)</f>
        <v>1400571.4960645484</v>
      </c>
      <c r="S493" s="25">
        <f t="shared" ca="1" si="267"/>
        <v>1929616.185279788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523353.06025770435</v>
      </c>
      <c r="R494" s="25">
        <f t="array" aca="1" ref="R494" ca="1">INDEX('Lorri 401b'!L:L,MATCH('Retirement Calculator'!A494,'Lorri 401b'!N:N,0),0)</f>
        <v>1386040.676069936</v>
      </c>
      <c r="S494" s="25">
        <f t="shared" ca="1" si="267"/>
        <v>1909393.7363276402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517637.71617951256</v>
      </c>
      <c r="R495" s="25">
        <f t="array" aca="1" ref="R495" ca="1">INDEX('Lorri 401b'!L:L,MATCH('Retirement Calculator'!A495,'Lorri 401b'!N:N,0),0)</f>
        <v>1371449.3109920127</v>
      </c>
      <c r="S495" s="25">
        <f t="shared" ca="1" si="267"/>
        <v>1889087.0271715252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511898.55816766166</v>
      </c>
      <c r="R496" s="25">
        <f t="array" aca="1" ref="R496" ca="1">INDEX('Lorri 401b'!L:L,MATCH('Retirement Calculator'!A496,'Lorri 401b'!N:N,0),0)</f>
        <v>1356797.148559598</v>
      </c>
      <c r="S496" s="25">
        <f t="shared" ca="1" si="267"/>
        <v>1868695.7067272598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506135.48699742806</v>
      </c>
      <c r="R497" s="25">
        <f t="array" aca="1" ref="R497" ca="1">INDEX('Lorri 401b'!L:L,MATCH('Retirement Calculator'!A497,'Lorri 401b'!N:N,0),0)</f>
        <v>1342083.9354503816</v>
      </c>
      <c r="S497" s="25">
        <f t="shared" ca="1" si="267"/>
        <v>1848219.4224478097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500348.4030306518</v>
      </c>
      <c r="R498" s="25">
        <f t="array" aca="1" ref="R498" ca="1">INDEX('Lorri 401b'!L:L,MATCH('Retirement Calculator'!A498,'Lorri 401b'!N:N,0),0)</f>
        <v>1327309.4172865434</v>
      </c>
      <c r="S498" s="25">
        <f t="shared" ca="1" si="267"/>
        <v>1827657.8203171953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494537.20621401398</v>
      </c>
      <c r="R499" s="25">
        <f t="array" aca="1" ref="R499" ca="1">INDEX('Lorri 401b'!L:L,MATCH('Retirement Calculator'!A499,'Lorri 401b'!N:N,0),0)</f>
        <v>1312473.3386303559</v>
      </c>
      <c r="S499" s="25">
        <f t="shared" ca="1" si="267"/>
        <v>1807010.5448443699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488701.79607730685</v>
      </c>
      <c r="R500" s="25">
        <f t="array" aca="1" ref="R500" ca="1">INDEX('Lorri 401b'!L:L,MATCH('Retirement Calculator'!A500,'Lorri 401b'!N:N,0),0)</f>
        <v>1297575.4429797677</v>
      </c>
      <c r="S500" s="25">
        <f t="shared" ca="1" si="267"/>
        <v>1786277.2390570745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482842.07173169672</v>
      </c>
      <c r="R501" s="25">
        <f t="array" aca="1" ref="R501" ca="1">INDEX('Lorri 401b'!L:L,MATCH('Retirement Calculator'!A501,'Lorri 401b'!N:N,0),0)</f>
        <v>1282615.4727639686</v>
      </c>
      <c r="S501" s="25">
        <f t="shared" ca="1" si="267"/>
        <v>1765457.5444956655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476957.93186797993</v>
      </c>
      <c r="R502" s="25">
        <f t="array" aca="1" ref="R502" ca="1">INDEX('Lorri 401b'!L:L,MATCH('Retirement Calculator'!A502,'Lorri 401b'!N:N,0),0)</f>
        <v>1267593.1693389372</v>
      </c>
      <c r="S502" s="25">
        <f t="shared" ca="1" si="267"/>
        <v>1744551.1012069171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471049.27475483099</v>
      </c>
      <c r="R503" s="25">
        <f t="array" aca="1" ref="R503" ca="1">INDEX('Lorri 401b'!L:L,MATCH('Retirement Calculator'!A503,'Lorri 401b'!N:N,0),0)</f>
        <v>1252508.272982968</v>
      </c>
      <c r="S503" s="25">
        <f t="shared" ca="1" si="267"/>
        <v>1723557.5477377991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465115.99823704391</v>
      </c>
      <c r="R504" s="25">
        <f t="array" aca="1" ref="R504" ca="1">INDEX('Lorri 401b'!L:L,MATCH('Retirement Calculator'!A504,'Lorri 401b'!N:N,0),0)</f>
        <v>1237360.5228921822</v>
      </c>
      <c r="S504" s="25">
        <f t="shared" ca="1" si="267"/>
        <v>1702476.5211292261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459157.99973376608</v>
      </c>
      <c r="R505" s="25">
        <f t="array" aca="1" ref="R505" ca="1">INDEX('Lorri 401b'!L:L,MATCH('Retirement Calculator'!A505,'Lorri 401b'!N:N,0),0)</f>
        <v>1222149.6571760182</v>
      </c>
      <c r="S505" s="25">
        <f t="shared" ca="1" si="267"/>
        <v>1681307.6569097843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453175.17623672454</v>
      </c>
      <c r="R506" s="25">
        <f t="array" aca="1" ref="R506" ca="1">INDEX('Lorri 401b'!L:L,MATCH('Retirement Calculator'!A506,'Lorri 401b'!N:N,0),0)</f>
        <v>1206875.4128527036</v>
      </c>
      <c r="S506" s="25">
        <f t="shared" ca="1" si="267"/>
        <v>1660050.5890894281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447167.42430844536</v>
      </c>
      <c r="R507" s="25">
        <f t="array" aca="1" ref="R507" ca="1">INDEX('Lorri 401b'!L:L,MATCH('Retirement Calculator'!A507,'Lorri 401b'!N:N,0),0)</f>
        <v>1191537.5258447086</v>
      </c>
      <c r="S507" s="25">
        <f t="shared" ca="1" si="267"/>
        <v>1638704.9501531539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441134.640080465</v>
      </c>
      <c r="R508" s="25">
        <f t="array" aca="1" ref="R508" ca="1">INDEX('Lorri 401b'!L:L,MATCH('Retirement Calculator'!A508,'Lorri 401b'!N:N,0),0)</f>
        <v>1176135.7309741802</v>
      </c>
      <c r="S508" s="25">
        <f t="shared" ca="1" si="267"/>
        <v>1617270.3710546452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435076.71925153473</v>
      </c>
      <c r="R509" s="25">
        <f t="array" aca="1" ref="R509" ca="1">INDEX('Lorri 401b'!L:L,MATCH('Retirement Calculator'!A509,'Lorri 401b'!N:N,0),0)</f>
        <v>1160669.7619583579</v>
      </c>
      <c r="S509" s="25">
        <f t="shared" ca="1" si="267"/>
        <v>1595746.4812098925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428993.55708581721</v>
      </c>
      <c r="R510" s="25">
        <f t="array" aca="1" ref="R510" ca="1">INDEX('Lorri 401b'!L:L,MATCH('Retirement Calculator'!A510,'Lorri 401b'!N:N,0),0)</f>
        <v>1145139.3514049696</v>
      </c>
      <c r="S510" s="25">
        <f t="shared" ca="1" si="267"/>
        <v>1574132.9084907868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422885.0484110759</v>
      </c>
      <c r="R511" s="25">
        <f t="array" aca="1" ref="R511" ca="1">INDEX('Lorri 401b'!L:L,MATCH('Retirement Calculator'!A511,'Lorri 401b'!N:N,0),0)</f>
        <v>1129544.2308076089</v>
      </c>
      <c r="S511" s="25">
        <f t="shared" ca="1" si="267"/>
        <v>1552429.2792186849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416751.0876168565</v>
      </c>
      <c r="R512" s="25">
        <f t="array" aca="1" ref="R512" ca="1">INDEX('Lorri 401b'!L:L,MATCH('Retirement Calculator'!A512,'Lorri 401b'!N:N,0),0)</f>
        <v>1113884.1305410925</v>
      </c>
      <c r="S512" s="25">
        <f t="shared" ca="1" si="267"/>
        <v>1530635.2181579489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410591.56865266117</v>
      </c>
      <c r="R513" s="25">
        <f t="array" aca="1" ref="R513" ca="1">INDEX('Lorri 401b'!L:L,MATCH('Retirement Calculator'!A513,'Lorri 401b'!N:N,0),0)</f>
        <v>1098158.7798567989</v>
      </c>
      <c r="S513" s="25">
        <f t="shared" ca="1" si="267"/>
        <v>1508750.3485094602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404406.38502611505</v>
      </c>
      <c r="R514" s="25">
        <f t="array" aca="1" ref="R514" ca="1">INDEX('Lorri 401b'!L:L,MATCH('Retirement Calculator'!A514,'Lorri 401b'!N:N,0),0)</f>
        <v>1082367.9068779876</v>
      </c>
      <c r="S514" s="25">
        <f t="shared" ca="1" si="267"/>
        <v>1486774.2919041025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398195.42980112496</v>
      </c>
      <c r="R515" s="25">
        <f t="array" aca="1" ref="R515" ca="1">INDEX('Lorri 401b'!L:L,MATCH('Retirement Calculator'!A515,'Lorri 401b'!N:N,0),0)</f>
        <v>1066511.2385950978</v>
      </c>
      <c r="S515" s="25">
        <f t="shared" ca="1" si="267"/>
        <v>1464706.6683962229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391958.59559603076</v>
      </c>
      <c r="R516" s="25">
        <f t="array" aca="1" ref="R516" ca="1">INDEX('Lorri 401b'!L:L,MATCH('Retirement Calculator'!A516,'Lorri 401b'!N:N,0),0)</f>
        <v>1050588.5008610291</v>
      </c>
      <c r="S516" s="25">
        <f t="shared" ca="1" si="267"/>
        <v>1442547.09645706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385695.7745817487</v>
      </c>
      <c r="R517" s="25">
        <f t="array" aca="1" ref="R517" ca="1">INDEX('Lorri 401b'!L:L,MATCH('Retirement Calculator'!A517,'Lorri 401b'!N:N,0),0)</f>
        <v>1034599.4183864018</v>
      </c>
      <c r="S517" s="25">
        <f t="shared" ca="1" si="267"/>
        <v>1420295.1929681506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379406.8584799071</v>
      </c>
      <c r="R518" s="25">
        <f t="array" aca="1" ref="R518" ca="1">INDEX('Lorri 401b'!L:L,MATCH('Retirement Calculator'!A518,'Lorri 401b'!N:N,0),0)</f>
        <v>1018543.714734797</v>
      </c>
      <c r="S518" s="25">
        <f t="shared" ca="1" si="267"/>
        <v>1397950.5732147042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373091.73856097448</v>
      </c>
      <c r="R519" s="25">
        <f t="array" aca="1" ref="R519" ca="1">INDEX('Lorri 401b'!L:L,MATCH('Retirement Calculator'!A519,'Lorri 401b'!N:N,0),0)</f>
        <v>1002421.1123179771</v>
      </c>
      <c r="S519" s="25">
        <f t="shared" ca="1" si="267"/>
        <v>1375512.8508789516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366750.30564237968</v>
      </c>
      <c r="R520" s="25">
        <f t="array" aca="1" ref="R520" ca="1">INDEX('Lorri 401b'!L:L,MATCH('Retirement Calculator'!A520,'Lorri 401b'!N:N,0),0)</f>
        <v>986231.3323910872</v>
      </c>
      <c r="S520" s="25">
        <f t="shared" ca="1" si="267"/>
        <v>1352981.6380334669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360382.45008662407</v>
      </c>
      <c r="R521" s="25">
        <f t="array" aca="1" ref="R521" ca="1">INDEX('Lorri 401b'!L:L,MATCH('Retirement Calculator'!A521,'Lorri 401b'!N:N,0),0)</f>
        <v>969974.09504783514</v>
      </c>
      <c r="S521" s="25">
        <f t="shared" ref="S521:S775" ca="1" si="527">SUM(Q521:R521)</f>
        <v>1330356.5451344592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353988.06179938611</v>
      </c>
      <c r="R522" s="25">
        <f t="array" aca="1" ref="R522" ca="1">INDEX('Lorri 401b'!L:L,MATCH('Retirement Calculator'!A522,'Lorri 401b'!N:N,0),0)</f>
        <v>953649.11921565293</v>
      </c>
      <c r="S522" s="25">
        <f t="shared" ca="1" si="527"/>
        <v>1307637.1810150391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347567.030227618</v>
      </c>
      <c r="R523" s="25">
        <f t="array" aca="1" ref="R523" ca="1">INDEX('Lorri 401b'!L:L,MATCH('Retirement Calculator'!A523,'Lorri 401b'!N:N,0),0)</f>
        <v>937256.12265083659</v>
      </c>
      <c r="S523" s="25">
        <f t="shared" ca="1" si="527"/>
        <v>1284823.1528784547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341119.24435763422</v>
      </c>
      <c r="R524" s="25">
        <f t="array" aca="1" ref="R524" ca="1">INDEX('Lorri 401b'!L:L,MATCH('Retirement Calculator'!A524,'Lorri 401b'!N:N,0),0)</f>
        <v>920794.82193366683</v>
      </c>
      <c r="S524" s="25">
        <f t="shared" ca="1" si="527"/>
        <v>1261914.066291301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334644.59271319216</v>
      </c>
      <c r="R525" s="25">
        <f t="array" aca="1" ref="R525" ca="1">INDEX('Lorri 401b'!L:L,MATCH('Retirement Calculator'!A525,'Lorri 401b'!N:N,0),0)</f>
        <v>904264.93246350891</v>
      </c>
      <c r="S525" s="25">
        <f t="shared" ca="1" si="527"/>
        <v>1238909.5251767011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328142.9633535649</v>
      </c>
      <c r="R526" s="25">
        <f t="array" aca="1" ref="R526" ca="1">INDEX('Lorri 401b'!L:L,MATCH('Retirement Calculator'!A526,'Lorri 401b'!N:N,0),0)</f>
        <v>887666.16845389199</v>
      </c>
      <c r="S526" s="25">
        <f t="shared" ca="1" si="527"/>
        <v>1215809.131807457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321614.2438716059</v>
      </c>
      <c r="R527" s="25">
        <f t="array" aca="1" ref="R527" ca="1">INDEX('Lorri 401b'!L:L,MATCH('Retirement Calculator'!A527,'Lorri 401b'!N:N,0),0)</f>
        <v>870998.24292756838</v>
      </c>
      <c r="S527" s="25">
        <f t="shared" ca="1" si="527"/>
        <v>1192612.4867991742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315058.32139180537</v>
      </c>
      <c r="R528" s="25">
        <f t="array" aca="1" ref="R528" ca="1">INDEX('Lorri 401b'!L:L,MATCH('Retirement Calculator'!A528,'Lorri 401b'!N:N,0),0)</f>
        <v>854260.86771155172</v>
      </c>
      <c r="S528" s="25">
        <f t="shared" ca="1" si="527"/>
        <v>1169319.189103357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308475.08256833901</v>
      </c>
      <c r="R529" s="25">
        <f t="array" aca="1" ref="R529" ca="1">INDEX('Lorri 401b'!L:L,MATCH('Retirement Calculator'!A529,'Lorri 401b'!N:N,0),0)</f>
        <v>837453.75343213498</v>
      </c>
      <c r="S529" s="25">
        <f t="shared" ca="1" si="527"/>
        <v>1145928.8360004739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301864.41358310822</v>
      </c>
      <c r="R530" s="25">
        <f t="array" aca="1" ref="R530" ca="1">INDEX('Lorri 401b'!L:L,MATCH('Retirement Calculator'!A530,'Lorri 401b'!N:N,0),0)</f>
        <v>820576.60950988729</v>
      </c>
      <c r="S530" s="25">
        <f t="shared" ca="1" si="527"/>
        <v>1122441.0230929954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295226.20014377229</v>
      </c>
      <c r="R531" s="25">
        <f t="array" aca="1" ref="R531" ca="1">INDEX('Lorri 401b'!L:L,MATCH('Retirement Calculator'!A531,'Lorri 401b'!N:N,0),0)</f>
        <v>803629.14415463025</v>
      </c>
      <c r="S531" s="25">
        <f t="shared" ca="1" si="527"/>
        <v>1098855.3442984025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288560.32748177246</v>
      </c>
      <c r="R532" s="25">
        <f t="array" aca="1" ref="R532" ca="1">INDEX('Lorri 401b'!L:L,MATCH('Retirement Calculator'!A532,'Lorri 401b'!N:N,0),0)</f>
        <v>786611.06436039298</v>
      </c>
      <c r="S532" s="25">
        <f t="shared" ca="1" si="527"/>
        <v>1075171.3918421655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281866.68035034765</v>
      </c>
      <c r="R533" s="25">
        <f t="array" aca="1" ref="R533" ca="1">INDEX('Lorri 401b'!L:L,MATCH('Retirement Calculator'!A533,'Lorri 401b'!N:N,0),0)</f>
        <v>769522.07590034639</v>
      </c>
      <c r="S533" s="25">
        <f t="shared" ca="1" si="527"/>
        <v>1051388.7562506939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275145.14302254189</v>
      </c>
      <c r="R534" s="25">
        <f t="array" aca="1" ref="R534" ca="1">INDEX('Lorri 401b'!L:L,MATCH('Retirement Calculator'!A534,'Lorri 401b'!N:N,0),0)</f>
        <v>752361.88332171633</v>
      </c>
      <c r="S534" s="25">
        <f t="shared" ca="1" si="527"/>
        <v>1027507.0263442582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268395.59928920359</v>
      </c>
      <c r="R535" s="25">
        <f t="array" aca="1" ref="R535" ca="1">INDEX('Lorri 401b'!L:L,MATCH('Retirement Calculator'!A535,'Lorri 401b'!N:N,0),0)</f>
        <v>735130.18994067528</v>
      </c>
      <c r="S535" s="25">
        <f t="shared" ca="1" si="527"/>
        <v>1003525.7892298789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261617.93245697641</v>
      </c>
      <c r="R536" s="25">
        <f t="array" aca="1" ref="R536" ca="1">INDEX('Lorri 401b'!L:L,MATCH('Retirement Calculator'!A536,'Lorri 401b'!N:N,0),0)</f>
        <v>717826.69783721317</v>
      </c>
      <c r="S536" s="25">
        <f t="shared" ca="1" si="527"/>
        <v>979444.63029418956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254812.02534628162</v>
      </c>
      <c r="R537" s="25">
        <f t="array" aca="1" ref="R537" ca="1">INDEX('Lorri 401b'!L:L,MATCH('Retirement Calculator'!A537,'Lorri 401b'!N:N,0),0)</f>
        <v>700451.10784998664</v>
      </c>
      <c r="S537" s="25">
        <f t="shared" ca="1" si="527"/>
        <v>955263.13319626823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247977.76028929229</v>
      </c>
      <c r="R538" s="25">
        <f t="array" aca="1" ref="R538" ca="1">INDEX('Lorri 401b'!L:L,MATCH('Retirement Calculator'!A538,'Lorri 401b'!N:N,0),0)</f>
        <v>683003.11957114667</v>
      </c>
      <c r="S538" s="25">
        <f t="shared" ca="1" si="527"/>
        <v>930980.87986043899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241115.01912789882</v>
      </c>
      <c r="R539" s="25">
        <f t="array" aca="1" ref="R539" ca="1">INDEX('Lorri 401b'!L:L,MATCH('Retirement Calculator'!A539,'Lorri 401b'!N:N,0),0)</f>
        <v>665482.43134114495</v>
      </c>
      <c r="S539" s="25">
        <f t="shared" ca="1" si="527"/>
        <v>906597.4504690438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234223.68321166621</v>
      </c>
      <c r="R540" s="25">
        <f t="array" aca="1" ref="R540" ca="1">INDEX('Lorri 401b'!L:L,MATCH('Retirement Calculator'!A540,'Lorri 401b'!N:N,0),0)</f>
        <v>647888.74024351814</v>
      </c>
      <c r="S540" s="25">
        <f t="shared" ca="1" si="527"/>
        <v>882112.42345518433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227303.63339578264</v>
      </c>
      <c r="R541" s="25">
        <f t="array" aca="1" ref="R541" ca="1">INDEX('Lorri 401b'!L:L,MATCH('Retirement Calculator'!A541,'Lorri 401b'!N:N,0),0)</f>
        <v>630221.74209965125</v>
      </c>
      <c r="S541" s="25">
        <f t="shared" ca="1" si="527"/>
        <v>857525.37549543392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220354.75003899954</v>
      </c>
      <c r="R542" s="25">
        <f t="array" aca="1" ref="R542" ca="1">INDEX('Lorri 401b'!L:L,MATCH('Retirement Calculator'!A542,'Lorri 401b'!N:N,0),0)</f>
        <v>612481.13146351825</v>
      </c>
      <c r="S542" s="25">
        <f t="shared" ca="1" si="527"/>
        <v>832835.88150251773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213376.9130015632</v>
      </c>
      <c r="R543" s="25">
        <f t="array" aca="1" ref="R543" ca="1">INDEX('Lorri 401b'!L:L,MATCH('Retirement Calculator'!A543,'Lorri 401b'!N:N,0),0)</f>
        <v>594666.60161640134</v>
      </c>
      <c r="S543" s="25">
        <f t="shared" ca="1" si="527"/>
        <v>808043.51461796451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206370.00164313751</v>
      </c>
      <c r="R544" s="25">
        <f t="array" aca="1" ref="R544" ca="1">INDEX('Lorri 401b'!L:L,MATCH('Retirement Calculator'!A544,'Lorri 401b'!N:N,0),0)</f>
        <v>576777.84456158814</v>
      </c>
      <c r="S544" s="25">
        <f t="shared" ca="1" si="527"/>
        <v>783147.84620472568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199333.89482071839</v>
      </c>
      <c r="R545" s="25">
        <f t="array" aca="1" ref="R545" ca="1">INDEX('Lorri 401b'!L:L,MATCH('Retirement Calculator'!A545,'Lorri 401b'!N:N,0),0)</f>
        <v>558814.55101904657</v>
      </c>
      <c r="S545" s="25">
        <f t="shared" ca="1" si="527"/>
        <v>758148.44583976502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192268.4708865392</v>
      </c>
      <c r="R546" s="25">
        <f t="array" aca="1" ref="R546" ca="1">INDEX('Lorri 401b'!L:L,MATCH('Retirement Calculator'!A546,'Lorri 401b'!N:N,0),0)</f>
        <v>540776.41042007774</v>
      </c>
      <c r="S546" s="25">
        <f t="shared" ca="1" si="527"/>
        <v>733044.88130661694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185173.60768596761</v>
      </c>
      <c r="R547" s="25">
        <f t="array" aca="1" ref="R547" ca="1">INDEX('Lorri 401b'!L:L,MATCH('Retirement Calculator'!A547,'Lorri 401b'!N:N,0),0)</f>
        <v>522663.11090194661</v>
      </c>
      <c r="S547" s="25">
        <f t="shared" ca="1" si="527"/>
        <v>707836.71858791425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178049.18255539364</v>
      </c>
      <c r="R548" s="25">
        <f t="array" aca="1" ref="R548" ca="1">INDEX('Lorri 401b'!L:L,MATCH('Retirement Calculator'!A548,'Lorri 401b'!N:N,0),0)</f>
        <v>504474.33930248988</v>
      </c>
      <c r="S548" s="25">
        <f t="shared" ca="1" si="527"/>
        <v>682523.52185788355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170895.07232010891</v>
      </c>
      <c r="R549" s="25">
        <f t="array" aca="1" ref="R549" ca="1">INDEX('Lorri 401b'!L:L,MATCH('Retirement Calculator'!A549,'Lorri 401b'!N:N,0),0)</f>
        <v>486209.78115470213</v>
      </c>
      <c r="S549" s="25">
        <f t="shared" ca="1" si="527"/>
        <v>657104.85347481107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163711.15329217719</v>
      </c>
      <c r="R550" s="25">
        <f t="array" aca="1" ref="R550" ca="1">INDEX('Lorri 401b'!L:L,MATCH('Retirement Calculator'!A550,'Lorri 401b'!N:N,0),0)</f>
        <v>467869.12068129861</v>
      </c>
      <c r="S550" s="25">
        <f t="shared" ca="1" si="527"/>
        <v>631580.27397347579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156497.30126829573</v>
      </c>
      <c r="R551" s="25">
        <f t="array" aca="1" ref="R551" ca="1">INDEX('Lorri 401b'!L:L,MATCH('Retirement Calculator'!A551,'Lorri 401b'!N:N,0),0)</f>
        <v>449452.04078925587</v>
      </c>
      <c r="S551" s="25">
        <f t="shared" ca="1" si="527"/>
        <v>605949.34205755161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149253.39152764811</v>
      </c>
      <c r="R552" s="25">
        <f t="array" aca="1" ref="R552" ca="1">INDEX('Lorri 401b'!L:L,MATCH('Retirement Calculator'!A552,'Lorri 401b'!N:N,0),0)</f>
        <v>430958.22306432965</v>
      </c>
      <c r="S552" s="25">
        <f t="shared" ca="1" si="527"/>
        <v>580211.61459197779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141979.2988297478</v>
      </c>
      <c r="R553" s="25">
        <f t="array" aca="1" ref="R553" ca="1">INDEX('Lorri 401b'!L:L,MATCH('Retirement Calculator'!A553,'Lorri 401b'!N:N,0),0)</f>
        <v>412387.34776554955</v>
      </c>
      <c r="S553" s="25">
        <f t="shared" ca="1" si="527"/>
        <v>554366.64659529738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134674.8974122729</v>
      </c>
      <c r="R554" s="25">
        <f t="array" aca="1" ref="R554" ca="1">INDEX('Lorri 401b'!L:L,MATCH('Retirement Calculator'!A554,'Lorri 401b'!N:N,0),0)</f>
        <v>393739.09381969122</v>
      </c>
      <c r="S554" s="25">
        <f t="shared" ca="1" si="527"/>
        <v>528413.99123196409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127340.06098889184</v>
      </c>
      <c r="R555" s="25">
        <f t="array" aca="1" ref="R555" ca="1">INDEX('Lorri 401b'!L:L,MATCH('Retirement Calculator'!A555,'Lorri 401b'!N:N,0),0)</f>
        <v>375013.13881572511</v>
      </c>
      <c r="S555" s="25">
        <f t="shared" ca="1" si="527"/>
        <v>502353.19980461698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119974.66274708003</v>
      </c>
      <c r="R556" s="25">
        <f t="array" aca="1" ref="R556" ca="1">INDEX('Lorri 401b'!L:L,MATCH('Retirement Calculator'!A556,'Lorri 401b'!N:N,0),0)</f>
        <v>356209.15899924247</v>
      </c>
      <c r="S556" s="25">
        <f t="shared" ca="1" si="527"/>
        <v>476183.8217463225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112578.57534592733</v>
      </c>
      <c r="R557" s="25">
        <f t="array" aca="1" ref="R557" ca="1">INDEX('Lorri 401b'!L:L,MATCH('Retirement Calculator'!A557,'Lorri 401b'!N:N,0),0)</f>
        <v>337326.82926685782</v>
      </c>
      <c r="S557" s="25">
        <f t="shared" ca="1" si="527"/>
        <v>449905.40461278515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105151.6709139365</v>
      </c>
      <c r="R558" s="25">
        <f t="array" aca="1" ref="R558" ca="1">INDEX('Lorri 401b'!L:L,MATCH('Retirement Calculator'!A558,'Lorri 401b'!N:N,0),0)</f>
        <v>318365.82316058828</v>
      </c>
      <c r="S558" s="25">
        <f t="shared" ca="1" si="527"/>
        <v>423517.49407452479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97693.821046812373</v>
      </c>
      <c r="R559" s="25">
        <f t="array" aca="1" ref="R559" ca="1">INDEX('Lorri 401b'!L:L,MATCH('Retirement Calculator'!A559,'Lorri 401b'!N:N,0),0)</f>
        <v>299325.81286220928</v>
      </c>
      <c r="S559" s="25">
        <f t="shared" ca="1" si="527"/>
        <v>397019.63390902162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90204.896805241893</v>
      </c>
      <c r="R560" s="25">
        <f t="array" aca="1" ref="R560" ca="1">INDEX('Lorri 401b'!L:L,MATCH('Retirement Calculator'!A560,'Lorri 401b'!N:N,0),0)</f>
        <v>280206.46918758703</v>
      </c>
      <c r="S560" s="25">
        <f t="shared" ca="1" si="527"/>
        <v>370411.36599282891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82684.768712664867</v>
      </c>
      <c r="R561" s="25">
        <f t="array" aca="1" ref="R561" ca="1">INDEX('Lorri 401b'!L:L,MATCH('Retirement Calculator'!A561,'Lorri 401b'!N:N,0),0)</f>
        <v>261007.46158098718</v>
      </c>
      <c r="S561" s="25">
        <f t="shared" ca="1" si="527"/>
        <v>343692.23029365204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75133.306753035446</v>
      </c>
      <c r="R562" s="25">
        <f t="array" aca="1" ref="R562" ca="1">INDEX('Lorri 401b'!L:L,MATCH('Retirement Calculator'!A562,'Lorri 401b'!N:N,0),0)</f>
        <v>241728.45810935978</v>
      </c>
      <c r="S562" s="25">
        <f t="shared" ca="1" si="527"/>
        <v>316861.76486239524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67550.380368574231</v>
      </c>
      <c r="R563" s="25">
        <f t="array" aca="1" ref="R563" ca="1">INDEX('Lorri 401b'!L:L,MATCH('Retirement Calculator'!A563,'Lorri 401b'!N:N,0),0)</f>
        <v>222369.12545660062</v>
      </c>
      <c r="S563" s="25">
        <f t="shared" ca="1" si="527"/>
        <v>289919.50582517486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59935.858457511102</v>
      </c>
      <c r="R564" s="25">
        <f t="array" aca="1" ref="R564" ca="1">INDEX('Lorri 401b'!L:L,MATCH('Retirement Calculator'!A564,'Lorri 401b'!N:N,0),0)</f>
        <v>202929.12891778833</v>
      </c>
      <c r="S564" s="25">
        <f t="shared" ca="1" si="527"/>
        <v>262864.98737529945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52289.609371818537</v>
      </c>
      <c r="R565" s="25">
        <f t="array" aca="1" ref="R565" ca="1">INDEX('Lorri 401b'!L:L,MATCH('Retirement Calculator'!A565,'Lorri 401b'!N:N,0),0)</f>
        <v>183408.13239339765</v>
      </c>
      <c r="S565" s="25">
        <f t="shared" ca="1" si="527"/>
        <v>235697.7417652162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44611.50091493559</v>
      </c>
      <c r="R566" s="25">
        <f t="array" aca="1" ref="R566" ca="1">INDEX('Lorri 401b'!L:L,MATCH('Retirement Calculator'!A566,'Lorri 401b'!N:N,0),0)</f>
        <v>163805.79838348864</v>
      </c>
      <c r="S566" s="25">
        <f t="shared" ca="1" si="527"/>
        <v>208417.29929842422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36901.400339482294</v>
      </c>
      <c r="R567" s="25">
        <f t="array" aca="1" ref="R567" ca="1">INDEX('Lorri 401b'!L:L,MATCH('Retirement Calculator'!A567,'Lorri 401b'!N:N,0),0)</f>
        <v>144121.78798187166</v>
      </c>
      <c r="S567" s="25">
        <f t="shared" ca="1" si="527"/>
        <v>181023.18832135395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29159.174344964613</v>
      </c>
      <c r="R568" s="25">
        <f t="array" aca="1" ref="R568" ca="1">INDEX('Lorri 401b'!L:L,MATCH('Retirement Calculator'!A568,'Lorri 401b'!N:N,0),0)</f>
        <v>124355.76087024796</v>
      </c>
      <c r="S568" s="25">
        <f t="shared" ca="1" si="527"/>
        <v>153514.93521521258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21384.689075469771</v>
      </c>
      <c r="R569" s="25">
        <f t="array" aca="1" ref="R569" ca="1">INDEX('Lorri 401b'!L:L,MATCH('Retirement Calculator'!A569,'Lorri 401b'!N:N,0),0)</f>
        <v>104507.37531232584</v>
      </c>
      <c r="S569" s="25">
        <f t="shared" ca="1" si="527"/>
        <v>125892.0643877956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13577.810117352035</v>
      </c>
      <c r="R570" s="25">
        <f t="array" aca="1" ref="R570" ca="1">INDEX('Lorri 401b'!L:L,MATCH('Retirement Calculator'!A570,'Lorri 401b'!N:N,0),0)</f>
        <v>84576.288147912375</v>
      </c>
      <c r="S570" s="25">
        <f t="shared" ca="1" si="527"/>
        <v>98154.098265264416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5738.4024969088086</v>
      </c>
      <c r="R571" s="25">
        <f t="array" aca="1" ref="R571" ca="1">INDEX('Lorri 401b'!L:L,MATCH('Retirement Calculator'!A571,'Lorri 401b'!N:N,0),0)</f>
        <v>64562.154786980522</v>
      </c>
      <c r="S571" s="25">
        <f t="shared" ca="1" si="527"/>
        <v>70300.557283889328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-2133.6693219529316</v>
      </c>
      <c r="R572" s="25">
        <f t="array" aca="1" ref="R572" ca="1">INDEX('Lorri 401b'!L:L,MATCH('Retirement Calculator'!A572,'Lorri 401b'!N:N,0),0)</f>
        <v>44464.629203711454</v>
      </c>
      <c r="S572" s="25">
        <f t="shared" ca="1" si="527"/>
        <v>42330.959881758521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-10038.541440059929</v>
      </c>
      <c r="R573" s="25">
        <f t="array" aca="1" ref="R573" ca="1">INDEX('Lorri 401b'!L:L,MATCH('Retirement Calculator'!A573,'Lorri 401b'!N:N,0),0)</f>
        <v>24283.363930512096</v>
      </c>
      <c r="S573" s="25">
        <f t="shared" ca="1" si="527"/>
        <v>14244.822490452167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-17976.350525325706</v>
      </c>
      <c r="R574" s="25">
        <f t="array" aca="1" ref="R574" ca="1">INDEX('Lorri 401b'!L:L,MATCH('Retirement Calculator'!A574,'Lorri 401b'!N:N,0),0)</f>
        <v>4018.0100520077399</v>
      </c>
      <c r="S574" s="25">
        <f t="shared" ca="1" si="527"/>
        <v>-13958.340473317967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-25947.233815113424</v>
      </c>
      <c r="R575" s="25">
        <f t="array" aca="1" ref="R575" ca="1">INDEX('Lorri 401b'!L:L,MATCH('Retirement Calculator'!A575,'Lorri 401b'!N:N,0),0)</f>
        <v>-16331.782800990384</v>
      </c>
      <c r="S575" s="25">
        <f t="shared" ca="1" si="527"/>
        <v>-42279.016616103807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-33951.329118608592</v>
      </c>
      <c r="R576" s="25">
        <f t="array" aca="1" ref="R576" ca="1">INDEX('Lorri 401b'!L:L,MATCH('Retirement Calculator'!A576,'Lorri 401b'!N:N,0),0)</f>
        <v>-36766.366457542666</v>
      </c>
      <c r="S576" s="25">
        <f t="shared" ca="1" si="527"/>
        <v>-70717.695576151251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-41988.774819201652</v>
      </c>
      <c r="R577" s="25">
        <f t="array" aca="1" ref="R577" ca="1">INDEX('Lorri 401b'!L:L,MATCH('Retirement Calculator'!A577,'Lorri 401b'!N:N,0),0)</f>
        <v>-57286.09421266392</v>
      </c>
      <c r="S577" s="25">
        <f t="shared" ca="1" si="527"/>
        <v>-99274.869031865572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-50059.709876880515</v>
      </c>
      <c r="R578" s="25">
        <f t="array" aca="1" ref="R578" ca="1">INDEX('Lorri 401b'!L:L,MATCH('Retirement Calculator'!A578,'Lorri 401b'!N:N,0),0)</f>
        <v>-77891.320833431513</v>
      </c>
      <c r="S578" s="25">
        <f t="shared" ca="1" si="527"/>
        <v>-127951.03071031203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-58164.273830633043</v>
      </c>
      <c r="R579" s="25">
        <f t="array" aca="1" ref="R579" ca="1">INDEX('Lorri 401b'!L:L,MATCH('Retirement Calculator'!A579,'Lorri 401b'!N:N,0),0)</f>
        <v>-98582.402565118973</v>
      </c>
      <c r="S579" s="25">
        <f t="shared" ca="1" si="527"/>
        <v>-156746.676395752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-66302.606800859547</v>
      </c>
      <c r="R580" s="25">
        <f t="array" aca="1" ref="R580" ca="1">INDEX('Lorri 401b'!L:L,MATCH('Retirement Calculator'!A580,'Lorri 401b'!N:N,0),0)</f>
        <v>-119359.69713735512</v>
      </c>
      <c r="S580" s="25">
        <f t="shared" ca="1" si="527"/>
        <v>-185662.30393821467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-74474.849491795321</v>
      </c>
      <c r="R581" s="25">
        <f t="array" aca="1" ref="R581" ca="1">INDEX('Lorri 401b'!L:L,MATCH('Retirement Calculator'!A581,'Lorri 401b'!N:N,0),0)</f>
        <v>-140223.56377030892</v>
      </c>
      <c r="S581" s="25">
        <f t="shared" ca="1" si="527"/>
        <v>-214698.41326210424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-82681.143193943339</v>
      </c>
      <c r="R582" s="25">
        <f t="array" aca="1" ref="R582" ca="1">INDEX('Lorri 401b'!L:L,MATCH('Retirement Calculator'!A582,'Lorri 401b'!N:N,0),0)</f>
        <v>-161174.36318090002</v>
      </c>
      <c r="S582" s="25">
        <f t="shared" ca="1" si="527"/>
        <v>-243855.50637484336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-90921.629786516962</v>
      </c>
      <c r="R583" s="25">
        <f t="array" aca="1" ref="R583" ca="1">INDEX('Lorri 401b'!L:L,MATCH('Retirement Calculator'!A583,'Lorri 401b'!N:N,0),0)</f>
        <v>-182212.45758903527</v>
      </c>
      <c r="S583" s="25">
        <f t="shared" ca="1" si="527"/>
        <v>-273134.08737555222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-99196.451739892975</v>
      </c>
      <c r="R584" s="25">
        <f t="array" aca="1" ref="R584" ca="1">INDEX('Lorri 401b'!L:L,MATCH('Retirement Calculator'!A584,'Lorri 401b'!N:N,0),0)</f>
        <v>-203338.21072387107</v>
      </c>
      <c r="S584" s="25">
        <f t="shared" ca="1" si="527"/>
        <v>-302534.66246376408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-107505.75211807473</v>
      </c>
      <c r="R585" s="25">
        <f t="array" aca="1" ref="R585" ca="1">INDEX('Lorri 401b'!L:L,MATCH('Retirement Calculator'!A585,'Lorri 401b'!N:N,0),0)</f>
        <v>-224551.98783010201</v>
      </c>
      <c r="S585" s="25">
        <f t="shared" ca="1" si="527"/>
        <v>-332057.73994817672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-115849.67458116557</v>
      </c>
      <c r="R586" s="25">
        <f t="array" aca="1" ref="R586" ca="1">INDEX('Lorri 401b'!L:L,MATCH('Retirement Calculator'!A586,'Lorri 401b'!N:N,0),0)</f>
        <v>-245854.15567427559</v>
      </c>
      <c r="S586" s="25">
        <f t="shared" ca="1" si="527"/>
        <v>-361703.83025544113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-124228.36338785263</v>
      </c>
      <c r="R587" s="25">
        <f t="array" aca="1" ref="R587" ca="1">INDEX('Lorri 401b'!L:L,MATCH('Retirement Calculator'!A587,'Lorri 401b'!N:N,0),0)</f>
        <v>-267245.08255113324</v>
      </c>
      <c r="S587" s="25">
        <f t="shared" ca="1" si="527"/>
        <v>-391473.44593898585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-132641.96339790089</v>
      </c>
      <c r="R588" s="25">
        <f t="array" aca="1" ref="R588" ca="1">INDEX('Lorri 401b'!L:L,MATCH('Retirement Calculator'!A588,'Lorri 401b'!N:N,0),0)</f>
        <v>-288725.13828997774</v>
      </c>
      <c r="S588" s="25">
        <f t="shared" ca="1" si="527"/>
        <v>-421367.1016878786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-141090.62007465767</v>
      </c>
      <c r="R589" s="25">
        <f t="array" aca="1" ref="R589" ca="1">INDEX('Lorri 401b'!L:L,MATCH('Retirement Calculator'!A589,'Lorri 401b'!N:N,0),0)</f>
        <v>-310294.69426106743</v>
      </c>
      <c r="S589" s="25">
        <f t="shared" ca="1" si="527"/>
        <v>-451385.3143357251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-149574.47948756759</v>
      </c>
      <c r="R590" s="25">
        <f t="array" aca="1" ref="R590" ca="1">INDEX('Lorri 401b'!L:L,MATCH('Retirement Calculator'!A590,'Lorri 401b'!N:N,0),0)</f>
        <v>-331954.12338203669</v>
      </c>
      <c r="S590" s="25">
        <f t="shared" ca="1" si="527"/>
        <v>-481528.60286960425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-158093.68831469797</v>
      </c>
      <c r="R591" s="25">
        <f t="array" aca="1" ref="R591" ca="1">INDEX('Lorri 401b'!L:L,MATCH('Retirement Calculator'!A591,'Lorri 401b'!N:N,0),0)</f>
        <v>-353703.80012434331</v>
      </c>
      <c r="S591" s="25">
        <f t="shared" ca="1" si="527"/>
        <v>-511797.48843904131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-166648.39384527472</v>
      </c>
      <c r="R592" s="25">
        <f t="array" aca="1" ref="R592" ca="1">INDEX('Lorri 401b'!L:L,MATCH('Retirement Calculator'!A592,'Lorri 401b'!N:N,0),0)</f>
        <v>-375544.10051974287</v>
      </c>
      <c r="S592" s="25">
        <f t="shared" ca="1" si="527"/>
        <v>-542192.49436501763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-175238.74398222889</v>
      </c>
      <c r="R593" s="25">
        <f t="array" aca="1" ref="R593" ca="1">INDEX('Lorri 401b'!L:L,MATCH('Retirement Calculator'!A593,'Lorri 401b'!N:N,0),0)</f>
        <v>-397475.40216678992</v>
      </c>
      <c r="S593" s="25">
        <f t="shared" ca="1" si="527"/>
        <v>-572714.14614901878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-183864.88724475369</v>
      </c>
      <c r="R594" s="25">
        <f t="array" aca="1" ref="R594" ca="1">INDEX('Lorri 401b'!L:L,MATCH('Retirement Calculator'!A594,'Lorri 401b'!N:N,0),0)</f>
        <v>-419498.08423736633</v>
      </c>
      <c r="S594" s="25">
        <f t="shared" ca="1" si="527"/>
        <v>-603362.97148211999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-192526.97277087235</v>
      </c>
      <c r="R595" s="25">
        <f t="array" aca="1" ref="R595" ca="1">INDEX('Lorri 401b'!L:L,MATCH('Retirement Calculator'!A595,'Lorri 401b'!N:N,0),0)</f>
        <v>-441612.52748323686</v>
      </c>
      <c r="S595" s="25">
        <f t="shared" ca="1" si="527"/>
        <v>-634139.50025410927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-201225.15032001652</v>
      </c>
      <c r="R596" s="25">
        <f t="array" aca="1" ref="R596" ca="1">INDEX('Lorri 401b'!L:L,MATCH('Retirement Calculator'!A596,'Lorri 401b'!N:N,0),0)</f>
        <v>-463819.11424263183</v>
      </c>
      <c r="S596" s="25">
        <f t="shared" ca="1" si="527"/>
        <v>-665044.26456264837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-209959.57027561544</v>
      </c>
      <c r="R597" s="25">
        <f t="array" aca="1" ref="R597" ca="1">INDEX('Lorri 401b'!L:L,MATCH('Retirement Calculator'!A597,'Lorri 401b'!N:N,0),0)</f>
        <v>-486118.2284468576</v>
      </c>
      <c r="S597" s="25">
        <f t="shared" ca="1" si="527"/>
        <v>-696077.79872247297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-218730.38364769603</v>
      </c>
      <c r="R598" s="25">
        <f t="array" aca="1" ref="R598" ca="1">INDEX('Lorri 401b'!L:L,MATCH('Retirement Calculator'!A598,'Lorri 401b'!N:N,0),0)</f>
        <v>-508510.25562693429</v>
      </c>
      <c r="S598" s="25">
        <f t="shared" ca="1" si="527"/>
        <v>-727240.63927463035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-227537.74207549362</v>
      </c>
      <c r="R599" s="25">
        <f t="array" aca="1" ref="R599" ca="1">INDEX('Lorri 401b'!L:L,MATCH('Retirement Calculator'!A599,'Lorri 401b'!N:N,0),0)</f>
        <v>-530995.58292026131</v>
      </c>
      <c r="S599" s="25">
        <f t="shared" ca="1" si="527"/>
        <v>-758533.32499575499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-236381.79783007369</v>
      </c>
      <c r="R600" s="25">
        <f t="array" aca="1" ref="R600" ca="1">INDEX('Lorri 401b'!L:L,MATCH('Retirement Calculator'!A600,'Lorri 401b'!N:N,0),0)</f>
        <v>-553574.59907731065</v>
      </c>
      <c r="S600" s="25">
        <f t="shared" ca="1" si="527"/>
        <v>-789956.39690738427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-245262.70381696452</v>
      </c>
      <c r="R601" s="25">
        <f t="array" aca="1" ref="R601" ca="1">INDEX('Lorri 401b'!L:L,MATCH('Retirement Calculator'!A601,'Lorri 401b'!N:N,0),0)</f>
        <v>-576247.69446834759</v>
      </c>
      <c r="S601" s="25">
        <f t="shared" ca="1" si="527"/>
        <v>-821510.39828531211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-254180.61357880072</v>
      </c>
      <c r="R602" s="25">
        <f t="array" aca="1" ref="R602" ca="1">INDEX('Lorri 401b'!L:L,MATCH('Retirement Calculator'!A602,'Lorri 401b'!N:N,0),0)</f>
        <v>-599015.2610901806</v>
      </c>
      <c r="S602" s="25">
        <f t="shared" ca="1" si="527"/>
        <v>-853195.8746689813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-263135.68129797792</v>
      </c>
      <c r="R603" s="25">
        <f t="array" aca="1" ref="R603" ca="1">INDEX('Lorri 401b'!L:L,MATCH('Retirement Calculator'!A603,'Lorri 401b'!N:N,0),0)</f>
        <v>-621877.69257293793</v>
      </c>
      <c r="S603" s="25">
        <f t="shared" ca="1" si="527"/>
        <v>-885013.37387091585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-272128.06179931836</v>
      </c>
      <c r="R604" s="25">
        <f t="array" aca="1" ref="R604" ca="1">INDEX('Lorri 401b'!L:L,MATCH('Retirement Calculator'!A604,'Lorri 401b'!N:N,0),0)</f>
        <v>-644835.38418687333</v>
      </c>
      <c r="S604" s="25">
        <f t="shared" ca="1" si="527"/>
        <v>-916963.44598619174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-281157.91055274772</v>
      </c>
      <c r="R605" s="25">
        <f t="array" aca="1" ref="R605" ca="1">INDEX('Lorri 401b'!L:L,MATCH('Retirement Calculator'!A605,'Lorri 401b'!N:N,0),0)</f>
        <v>-667888.73284920014</v>
      </c>
      <c r="S605" s="25">
        <f t="shared" ca="1" si="527"/>
        <v>-949046.6434019478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-290225.38367598306</v>
      </c>
      <c r="R606" s="25">
        <f t="array" aca="1" ref="R606" ca="1">INDEX('Lorri 401b'!L:L,MATCH('Retirement Calculator'!A606,'Lorri 401b'!N:N,0),0)</f>
        <v>-691038.13713095337</v>
      </c>
      <c r="S606" s="25">
        <f t="shared" ca="1" si="527"/>
        <v>-981263.52080693643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-299330.63793723186</v>
      </c>
      <c r="R607" s="25">
        <f t="array" aca="1" ref="R607" ca="1">INDEX('Lorri 401b'!L:L,MATCH('Retirement Calculator'!A607,'Lorri 401b'!N:N,0),0)</f>
        <v>-714283.99726388056</v>
      </c>
      <c r="S607" s="25">
        <f t="shared" ca="1" si="527"/>
        <v>-1013614.6352011124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-308473.83075790253</v>
      </c>
      <c r="R608" s="25">
        <f t="array" aca="1" ref="R608" ca="1">INDEX('Lorri 401b'!L:L,MATCH('Retirement Calculator'!A608,'Lorri 401b'!N:N,0),0)</f>
        <v>-737626.71514736162</v>
      </c>
      <c r="S608" s="25">
        <f t="shared" ca="1" si="527"/>
        <v>-1046100.5459052641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-317655.12021532602</v>
      </c>
      <c r="R609" s="25">
        <f t="array" aca="1" ref="R609" ca="1">INDEX('Lorri 401b'!L:L,MATCH('Retirement Calculator'!A609,'Lorri 401b'!N:N,0),0)</f>
        <v>-761066.69435535721</v>
      </c>
      <c r="S609" s="25">
        <f t="shared" ca="1" si="527"/>
        <v>-1078721.8145706833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-326874.66504548874</v>
      </c>
      <c r="R610" s="25">
        <f t="array" aca="1" ref="R610" ca="1">INDEX('Lorri 401b'!L:L,MATCH('Retirement Calculator'!A610,'Lorri 401b'!N:N,0),0)</f>
        <v>-784604.34014338604</v>
      </c>
      <c r="S610" s="25">
        <f t="shared" ca="1" si="527"/>
        <v>-1111479.0051888749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-336132.62464577716</v>
      </c>
      <c r="R611" s="25">
        <f t="array" aca="1" ref="R611" ca="1">INDEX('Lorri 401b'!L:L,MATCH('Retirement Calculator'!A611,'Lorri 401b'!N:N,0),0)</f>
        <v>-808240.05945553165</v>
      </c>
      <c r="S611" s="25">
        <f t="shared" ca="1" si="527"/>
        <v>-1144372.6841013087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-345429.15907773346</v>
      </c>
      <c r="R612" s="25">
        <f t="array" aca="1" ref="R612" ca="1">INDEX('Lorri 401b'!L:L,MATCH('Retirement Calculator'!A612,'Lorri 401b'!N:N,0),0)</f>
        <v>-831974.26093147788</v>
      </c>
      <c r="S612" s="25">
        <f t="shared" ca="1" si="527"/>
        <v>-1177403.4200092114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-354764.42906982289</v>
      </c>
      <c r="R613" s="25">
        <f t="array" aca="1" ref="R613" ca="1">INDEX('Lorri 401b'!L:L,MATCH('Retirement Calculator'!A613,'Lorri 401b'!N:N,0),0)</f>
        <v>-855807.35491357394</v>
      </c>
      <c r="S613" s="25">
        <f t="shared" ca="1" si="527"/>
        <v>-1210571.7839833968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-364138.59602021269</v>
      </c>
      <c r="R614" s="25">
        <f t="array" aca="1" ref="R614" ca="1">INDEX('Lorri 401b'!L:L,MATCH('Retirement Calculator'!A614,'Lorri 401b'!N:N,0),0)</f>
        <v>-879739.75345392874</v>
      </c>
      <c r="S614" s="25">
        <f t="shared" ca="1" si="527"/>
        <v>-1243878.3494741414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-373551.82199956244</v>
      </c>
      <c r="R615" s="25">
        <f t="array" aca="1" ref="R615" ca="1">INDEX('Lorri 401b'!L:L,MATCH('Retirement Calculator'!A615,'Lorri 401b'!N:N,0),0)</f>
        <v>-903771.87032153492</v>
      </c>
      <c r="S615" s="25">
        <f t="shared" ca="1" si="527"/>
        <v>-1277323.6923210975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-383004.26975382614</v>
      </c>
      <c r="R616" s="25">
        <f t="array" aca="1" ref="R616" ca="1">INDEX('Lorri 401b'!L:L,MATCH('Retirement Calculator'!A616,'Lorri 401b'!N:N,0),0)</f>
        <v>-927904.12100942282</v>
      </c>
      <c r="S616" s="25">
        <f t="shared" ca="1" si="527"/>
        <v>-1310908.390763249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-392496.10270706599</v>
      </c>
      <c r="R617" s="25">
        <f t="array" aca="1" ref="R617" ca="1">INDEX('Lorri 401b'!L:L,MATCH('Retirement Calculator'!A617,'Lorri 401b'!N:N,0),0)</f>
        <v>-952136.92274184362</v>
      </c>
      <c r="S617" s="25">
        <f t="shared" ca="1" si="527"/>
        <v>-1344633.0254489095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-402027.48496427765</v>
      </c>
      <c r="R618" s="25">
        <f t="array" aca="1" ref="R618" ca="1">INDEX('Lorri 401b'!L:L,MATCH('Retirement Calculator'!A618,'Lorri 401b'!N:N,0),0)</f>
        <v>-976470.69448148285</v>
      </c>
      <c r="S618" s="25">
        <f t="shared" ca="1" si="527"/>
        <v>-1378498.1794457606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-411598.58131422772</v>
      </c>
      <c r="R619" s="25">
        <f t="array" aca="1" ref="R619" ca="1">INDEX('Lorri 401b'!L:L,MATCH('Retirement Calculator'!A619,'Lorri 401b'!N:N,0),0)</f>
        <v>-1000905.8569367039</v>
      </c>
      <c r="S619" s="25">
        <f t="shared" ca="1" si="527"/>
        <v>-1412504.4382509317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-421209.55723230256</v>
      </c>
      <c r="R620" s="25">
        <f t="array" aca="1" ref="R620" ca="1">INDEX('Lorri 401b'!L:L,MATCH('Retirement Calculator'!A620,'Lorri 401b'!N:N,0),0)</f>
        <v>-1025442.8325688217</v>
      </c>
      <c r="S620" s="25">
        <f t="shared" ca="1" si="527"/>
        <v>-1446652.3898011243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-430860.57888336934</v>
      </c>
      <c r="R621" s="25">
        <f t="array" aca="1" ref="R621" ca="1">INDEX('Lorri 401b'!L:L,MATCH('Retirement Calculator'!A621,'Lorri 401b'!N:N,0),0)</f>
        <v>-1050082.0455994066</v>
      </c>
      <c r="S621" s="25">
        <f t="shared" ca="1" si="527"/>
        <v>-1480942.624482776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-440551.81312464894</v>
      </c>
      <c r="R622" s="25">
        <f t="array" aca="1" ref="R622" ca="1">INDEX('Lorri 401b'!L:L,MATCH('Retirement Calculator'!A622,'Lorri 401b'!N:N,0),0)</f>
        <v>-1074823.9220176188</v>
      </c>
      <c r="S622" s="25">
        <f t="shared" ca="1" si="527"/>
        <v>-1515375.7351422678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-450283.42750860052</v>
      </c>
      <c r="R623" s="25">
        <f t="array" aca="1" ref="R623" ca="1">INDEX('Lorri 401b'!L:L,MATCH('Retirement Calculator'!A623,'Lorri 401b'!N:N,0),0)</f>
        <v>-1099668.8895875737</v>
      </c>
      <c r="S623" s="25">
        <f t="shared" ca="1" si="527"/>
        <v>-1549952.3170961742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-460055.59028581856</v>
      </c>
      <c r="R624" s="25">
        <f t="array" aca="1" ref="R624" ca="1">INDEX('Lorri 401b'!L:L,MATCH('Retirement Calculator'!A624,'Lorri 401b'!N:N,0),0)</f>
        <v>-1124617.3778557368</v>
      </c>
      <c r="S624" s="25">
        <f t="shared" ca="1" si="527"/>
        <v>-1584672.9681415553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-469868.47040794167</v>
      </c>
      <c r="R625" s="25">
        <f t="array" aca="1" ref="R625" ca="1">INDEX('Lorri 401b'!L:L,MATCH('Retirement Calculator'!A625,'Lorri 401b'!N:N,0),0)</f>
        <v>-1149669.8181583504</v>
      </c>
      <c r="S625" s="25">
        <f t="shared" ca="1" si="527"/>
        <v>-1619538.288566292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-479722.23753057362</v>
      </c>
      <c r="R626" s="25">
        <f t="array" aca="1" ref="R626" ca="1">INDEX('Lorri 401b'!L:L,MATCH('Retirement Calculator'!A626,'Lorri 401b'!N:N,0),0)</f>
        <v>-1174826.6436288916</v>
      </c>
      <c r="S626" s="25">
        <f t="shared" ca="1" si="527"/>
        <v>-1654548.8811594653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-489617.06201621657</v>
      </c>
      <c r="R627" s="25">
        <f t="array" aca="1" ref="R627" ca="1">INDEX('Lorri 401b'!L:L,MATCH('Retirement Calculator'!A627,'Lorri 401b'!N:N,0),0)</f>
        <v>-1200088.28920556</v>
      </c>
      <c r="S627" s="25">
        <f t="shared" ca="1" si="527"/>
        <v>-1689705.3512217766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-499553.11493721633</v>
      </c>
      <c r="R628" s="25">
        <f t="array" aca="1" ref="R628" ca="1">INDEX('Lorri 401b'!L:L,MATCH('Retirement Calculator'!A628,'Lorri 401b'!N:N,0),0)</f>
        <v>-1225455.191638798</v>
      </c>
      <c r="S628" s="25">
        <f t="shared" ca="1" si="527"/>
        <v>-1725008.3065760143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-509530.5680787203</v>
      </c>
      <c r="R629" s="25">
        <f t="array" aca="1" ref="R629" ca="1">INDEX('Lorri 401b'!L:L,MATCH('Retirement Calculator'!A629,'Lorri 401b'!N:N,0),0)</f>
        <v>-1250927.7894988412</v>
      </c>
      <c r="S629" s="25">
        <f t="shared" ca="1" si="527"/>
        <v>-1760458.3575775614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-519549.59394164721</v>
      </c>
      <c r="R630" s="25">
        <f t="array" aca="1" ref="R630" ca="1">INDEX('Lorri 401b'!L:L,MATCH('Retirement Calculator'!A630,'Lorri 401b'!N:N,0),0)</f>
        <v>-1276506.5231833011</v>
      </c>
      <c r="S630" s="25">
        <f t="shared" ca="1" si="527"/>
        <v>-1796056.1171249482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-529610.36574566958</v>
      </c>
      <c r="R631" s="25">
        <f t="array" aca="1" ref="R631" ca="1">INDEX('Lorri 401b'!L:L,MATCH('Retirement Calculator'!A631,'Lorri 401b'!N:N,0),0)</f>
        <v>-1302191.8349247796</v>
      </c>
      <c r="S631" s="25">
        <f t="shared" ca="1" si="527"/>
        <v>-1831802.2006704491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-539713.05743220879</v>
      </c>
      <c r="R632" s="25">
        <f t="array" aca="1" ref="R632" ca="1">INDEX('Lorri 401b'!L:L,MATCH('Retirement Calculator'!A632,'Lorri 401b'!N:N,0),0)</f>
        <v>-1327984.1687985142</v>
      </c>
      <c r="S632" s="25">
        <f t="shared" ca="1" si="527"/>
        <v>-1867697.2262307229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-549857.84366744186</v>
      </c>
      <c r="R633" s="25">
        <f t="array" aca="1" ref="R633" ca="1">INDEX('Lorri 401b'!L:L,MATCH('Retirement Calculator'!A633,'Lorri 401b'!N:N,0),0)</f>
        <v>-1353883.9707300561</v>
      </c>
      <c r="S633" s="25">
        <f t="shared" ca="1" si="527"/>
        <v>-1903741.814397498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-560044.89984532178</v>
      </c>
      <c r="R634" s="25">
        <f t="array" aca="1" ref="R634" ca="1">INDEX('Lorri 401b'!L:L,MATCH('Retirement Calculator'!A634,'Lorri 401b'!N:N,0),0)</f>
        <v>-1379891.6885029795</v>
      </c>
      <c r="S634" s="25">
        <f t="shared" ca="1" si="527"/>
        <v>-1939936.5883483011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-570274.40209060954</v>
      </c>
      <c r="R635" s="25">
        <f t="array" aca="1" ref="R635" ca="1">INDEX('Lorri 401b'!L:L,MATCH('Retirement Calculator'!A635,'Lorri 401b'!N:N,0),0)</f>
        <v>-1406007.7717666232</v>
      </c>
      <c r="S635" s="25">
        <f t="shared" ca="1" si="527"/>
        <v>-1976282.1738572328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-580546.52726191934</v>
      </c>
      <c r="R636" s="25">
        <f t="array" aca="1" ref="R636" ca="1">INDEX('Lorri 401b'!L:L,MATCH('Retirement Calculator'!A636,'Lorri 401b'!N:N,0),0)</f>
        <v>-1432232.6720438655</v>
      </c>
      <c r="S636" s="25">
        <f t="shared" ca="1" si="527"/>
        <v>-2012779.1993057849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-590861.45295477624</v>
      </c>
      <c r="R637" s="25">
        <f t="array" aca="1" ref="R637" ca="1">INDEX('Lorri 401b'!L:L,MATCH('Retirement Calculator'!A637,'Lorri 401b'!N:N,0),0)</f>
        <v>-1458566.8427389297</v>
      </c>
      <c r="S637" s="25">
        <f t="shared" ca="1" si="527"/>
        <v>-2049428.2956937058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-601219.35750468669</v>
      </c>
      <c r="R638" s="25">
        <f t="array" aca="1" ref="R638" ca="1">INDEX('Lorri 401b'!L:L,MATCH('Retirement Calculator'!A638,'Lorri 401b'!N:N,0),0)</f>
        <v>-1485010.7391452233</v>
      </c>
      <c r="S638" s="25">
        <f t="shared" ca="1" si="527"/>
        <v>-2086230.0966499099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-611620.41999022174</v>
      </c>
      <c r="R639" s="25">
        <f t="array" aca="1" ref="R639" ca="1">INDEX('Lorri 401b'!L:L,MATCH('Retirement Calculator'!A639,'Lorri 401b'!N:N,0),0)</f>
        <v>-1511564.8184532097</v>
      </c>
      <c r="S639" s="25">
        <f t="shared" ca="1" si="527"/>
        <v>-2123185.2384434314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-622064.82023611316</v>
      </c>
      <c r="R640" s="25">
        <f t="array" aca="1" ref="R640" ca="1">INDEX('Lorri 401b'!L:L,MATCH('Retirement Calculator'!A640,'Lorri 401b'!N:N,0),0)</f>
        <v>-1538229.5397583127</v>
      </c>
      <c r="S640" s="25">
        <f t="shared" ca="1" si="527"/>
        <v>-2160294.3599944259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-632552.73881636246</v>
      </c>
      <c r="R641" s="25">
        <f t="array" aca="1" ref="R641" ca="1">INDEX('Lorri 401b'!L:L,MATCH('Retirement Calculator'!A641,'Lorri 401b'!N:N,0),0)</f>
        <v>-1565005.3640688539</v>
      </c>
      <c r="S641" s="25">
        <f t="shared" ca="1" si="527"/>
        <v>-2197558.1028852165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-643084.35705736279</v>
      </c>
      <c r="R642" s="25">
        <f t="array" aca="1" ref="R642" ca="1">INDEX('Lorri 401b'!L:L,MATCH('Retirement Calculator'!A642,'Lorri 401b'!N:N,0),0)</f>
        <v>-1591892.7543140221</v>
      </c>
      <c r="S642" s="25">
        <f t="shared" ca="1" si="527"/>
        <v>-2234977.1113713849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-653659.85704103403</v>
      </c>
      <c r="R643" s="25">
        <f t="array" aca="1" ref="R643" ca="1">INDEX('Lorri 401b'!L:L,MATCH('Retirement Calculator'!A643,'Lorri 401b'!N:N,0),0)</f>
        <v>-1618892.1753518786</v>
      </c>
      <c r="S643" s="25">
        <f t="shared" ca="1" si="527"/>
        <v>-2272552.0323929125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-664279.42160797061</v>
      </c>
      <c r="R644" s="25">
        <f t="array" aca="1" ref="R644" ca="1">INDEX('Lorri 401b'!L:L,MATCH('Retirement Calculator'!A644,'Lorri 401b'!N:N,0),0)</f>
        <v>-1646004.0939773929</v>
      </c>
      <c r="S644" s="25">
        <f t="shared" ca="1" si="527"/>
        <v>-2310283.5155853634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-674943.23436060268</v>
      </c>
      <c r="R645" s="25">
        <f t="array" aca="1" ref="R645" ca="1">INDEX('Lorri 401b'!L:L,MATCH('Retirement Calculator'!A645,'Lorri 401b'!N:N,0),0)</f>
        <v>-1673228.9789305134</v>
      </c>
      <c r="S645" s="25">
        <f t="shared" ca="1" si="527"/>
        <v>-2348172.2132911161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-685651.47966637078</v>
      </c>
      <c r="R646" s="25">
        <f t="array" aca="1" ref="R646" ca="1">INDEX('Lorri 401b'!L:L,MATCH('Retirement Calculator'!A646,'Lorri 401b'!N:N,0),0)</f>
        <v>-1700567.3009042719</v>
      </c>
      <c r="S646" s="25">
        <f t="shared" ca="1" si="527"/>
        <v>-2386218.7805706426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-696404.34266091289</v>
      </c>
      <c r="R647" s="25">
        <f t="array" aca="1" ref="R647" ca="1">INDEX('Lorri 401b'!L:L,MATCH('Retirement Calculator'!A647,'Lorri 401b'!N:N,0),0)</f>
        <v>-1728019.5325529212</v>
      </c>
      <c r="S647" s="25">
        <f t="shared" ca="1" si="527"/>
        <v>-2424423.875213834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-707202.00925126555</v>
      </c>
      <c r="R648" s="25">
        <f t="array" aca="1" ref="R648" ca="1">INDEX('Lorri 401b'!L:L,MATCH('Retirement Calculator'!A648,'Lorri 401b'!N:N,0),0)</f>
        <v>-1755586.1485001065</v>
      </c>
      <c r="S648" s="25">
        <f t="shared" ca="1" si="527"/>
        <v>-2462788.1577513721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-718044.66611907806</v>
      </c>
      <c r="R649" s="25">
        <f t="array" aca="1" ref="R649" ca="1">INDEX('Lorri 401b'!L:L,MATCH('Retirement Calculator'!A649,'Lorri 401b'!N:N,0),0)</f>
        <v>-1783267.6253470718</v>
      </c>
      <c r="S649" s="25">
        <f t="shared" ca="1" si="527"/>
        <v>-2501312.29146615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-728932.50072383974</v>
      </c>
      <c r="R650" s="25">
        <f t="array" aca="1" ref="R650" ca="1">INDEX('Lorri 401b'!L:L,MATCH('Retirement Calculator'!A650,'Lorri 401b'!N:N,0),0)</f>
        <v>-1811064.4416808994</v>
      </c>
      <c r="S650" s="25">
        <f t="shared" ca="1" si="527"/>
        <v>-2539996.9424047391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-739865.70130612131</v>
      </c>
      <c r="R651" s="25">
        <f t="array" aca="1" ref="R651" ca="1">INDEX('Lorri 401b'!L:L,MATCH('Retirement Calculator'!A651,'Lorri 401b'!N:N,0),0)</f>
        <v>-1838977.0780827845</v>
      </c>
      <c r="S651" s="25">
        <f t="shared" ca="1" si="527"/>
        <v>-2578842.779388906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-750844.45689082902</v>
      </c>
      <c r="R652" s="25">
        <f t="array" aca="1" ref="R652" ca="1">INDEX('Lorri 401b'!L:L,MATCH('Retirement Calculator'!A652,'Lorri 401b'!N:N,0),0)</f>
        <v>-1867006.0171363442</v>
      </c>
      <c r="S652" s="25">
        <f t="shared" ca="1" si="527"/>
        <v>-2617850.4740271731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-761868.95729047304</v>
      </c>
      <c r="R653" s="25">
        <f t="array" aca="1" ref="R653" ca="1">INDEX('Lorri 401b'!L:L,MATCH('Retirement Calculator'!A653,'Lorri 401b'!N:N,0),0)</f>
        <v>-1895151.7434359605</v>
      </c>
      <c r="S653" s="25">
        <f t="shared" ca="1" si="527"/>
        <v>-2657020.7007264337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-772939.39310844894</v>
      </c>
      <c r="R654" s="25">
        <f t="array" aca="1" ref="R654" ca="1">INDEX('Lorri 401b'!L:L,MATCH('Retirement Calculator'!A654,'Lorri 401b'!N:N,0),0)</f>
        <v>-1923414.7435951584</v>
      </c>
      <c r="S654" s="25">
        <f t="shared" ca="1" si="527"/>
        <v>-2696354.1367036076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-784055.95574233308</v>
      </c>
      <c r="R655" s="25">
        <f t="array" aca="1" ref="R655" ca="1">INDEX('Lorri 401b'!L:L,MATCH('Retirement Calculator'!A655,'Lorri 401b'!N:N,0),0)</f>
        <v>-1951795.5062550197</v>
      </c>
      <c r="S655" s="25">
        <f t="shared" ca="1" si="527"/>
        <v>-2735851.4619973525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-795218.83738719171</v>
      </c>
      <c r="R656" s="25">
        <f t="array" aca="1" ref="R656" ca="1">INDEX('Lorri 401b'!L:L,MATCH('Retirement Calculator'!A656,'Lorri 401b'!N:N,0),0)</f>
        <v>-1980294.5220926304</v>
      </c>
      <c r="S656" s="25">
        <f t="shared" ca="1" si="527"/>
        <v>-2775513.3594798222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-806428.23103890393</v>
      </c>
      <c r="R657" s="25">
        <f t="array" aca="1" ref="R657" ca="1">INDEX('Lorri 401b'!L:L,MATCH('Retirement Calculator'!A657,'Lorri 401b'!N:N,0),0)</f>
        <v>-2008912.2838295645</v>
      </c>
      <c r="S657" s="25">
        <f t="shared" ca="1" si="527"/>
        <v>-2815340.5148684685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-817684.33049749827</v>
      </c>
      <c r="R658" s="25">
        <f t="array" aca="1" ref="R658" ca="1">INDEX('Lorri 401b'!L:L,MATCH('Retirement Calculator'!A658,'Lorri 401b'!N:N,0),0)</f>
        <v>-2037649.2862404024</v>
      </c>
      <c r="S658" s="25">
        <f t="shared" ca="1" si="527"/>
        <v>-2855333.6167379008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-828987.33037050336</v>
      </c>
      <c r="R659" s="25">
        <f t="array" aca="1" ref="R659" ca="1">INDEX('Lorri 401b'!L:L,MATCH('Retirement Calculator'!A659,'Lorri 401b'!N:N,0),0)</f>
        <v>-2066506.0261612856</v>
      </c>
      <c r="S659" s="25">
        <f t="shared" ca="1" si="527"/>
        <v>-2895493.3565317891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-840337.42607631267</v>
      </c>
      <c r="R660" s="25">
        <f t="array" aca="1" ref="R660" ca="1">INDEX('Lorri 401b'!L:L,MATCH('Retirement Calculator'!A660,'Lorri 401b'!N:N,0),0)</f>
        <v>-2095483.0024985056</v>
      </c>
      <c r="S660" s="25">
        <f t="shared" ca="1" si="527"/>
        <v>-2935820.4285748182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-851734.81384756288</v>
      </c>
      <c r="R661" s="25">
        <f t="array" aca="1" ref="R661" ca="1">INDEX('Lorri 401b'!L:L,MATCH('Retirement Calculator'!A661,'Lorri 401b'!N:N,0),0)</f>
        <v>-2124580.716237131</v>
      </c>
      <c r="S661" s="25">
        <f t="shared" ca="1" si="527"/>
        <v>-2976315.5300846938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-863179.69073452661</v>
      </c>
      <c r="R662" s="25">
        <f t="array" aca="1" ref="R662" ca="1">INDEX('Lorri 401b'!L:L,MATCH('Retirement Calculator'!A662,'Lorri 401b'!N:N,0),0)</f>
        <v>-2153799.6704496671</v>
      </c>
      <c r="S662" s="25">
        <f t="shared" ca="1" si="527"/>
        <v>-3016979.3611841938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-874672.25460851938</v>
      </c>
      <c r="R663" s="25">
        <f t="array" aca="1" ref="R663" ca="1">INDEX('Lorri 401b'!L:L,MATCH('Retirement Calculator'!A663,'Lorri 401b'!N:N,0),0)</f>
        <v>-2183140.3703047554</v>
      </c>
      <c r="S663" s="25">
        <f t="shared" ca="1" si="527"/>
        <v>-3057812.6249132748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-886212.70416532038</v>
      </c>
      <c r="R664" s="25">
        <f t="array" aca="1" ref="R664" ca="1">INDEX('Lorri 401b'!L:L,MATCH('Retirement Calculator'!A664,'Lorri 401b'!N:N,0),0)</f>
        <v>-2212603.3230759068</v>
      </c>
      <c r="S664" s="25">
        <f t="shared" ca="1" si="527"/>
        <v>-3098816.0272412272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-897801.23892860813</v>
      </c>
      <c r="R665" s="25">
        <f t="array" aca="1" ref="R665" ca="1">INDEX('Lorri 401b'!L:L,MATCH('Retirement Calculator'!A665,'Lorri 401b'!N:N,0),0)</f>
        <v>-2242189.0381502714</v>
      </c>
      <c r="S665" s="25">
        <f t="shared" ca="1" si="527"/>
        <v>-3139990.2770788795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-909438.0592534095</v>
      </c>
      <c r="R666" s="25">
        <f t="array" aca="1" ref="R666" ca="1">INDEX('Lorri 401b'!L:L,MATCH('Retirement Calculator'!A666,'Lorri 401b'!N:N,0),0)</f>
        <v>-2271898.0270374455</v>
      </c>
      <c r="S666" s="25">
        <f t="shared" ca="1" si="527"/>
        <v>-3181336.086290855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-921123.36632956425</v>
      </c>
      <c r="R667" s="25">
        <f t="array" aca="1" ref="R667" ca="1">INDEX('Lorri 401b'!L:L,MATCH('Retirement Calculator'!A667,'Lorri 401b'!N:N,0),0)</f>
        <v>-2301730.8033783161</v>
      </c>
      <c r="S667" s="25">
        <f t="shared" ca="1" si="527"/>
        <v>-3222854.1697078804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-932857.362185203</v>
      </c>
      <c r="R668" s="25">
        <f t="array" aca="1" ref="R668" ca="1">INDEX('Lorri 401b'!L:L,MATCH('Retirement Calculator'!A668,'Lorri 401b'!N:N,0),0)</f>
        <v>-2331687.8829539404</v>
      </c>
      <c r="S668" s="25">
        <f t="shared" ca="1" si="527"/>
        <v>-3264545.2451391434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-944640.24969024025</v>
      </c>
      <c r="R669" s="25">
        <f t="array" aca="1" ref="R669" ca="1">INDEX('Lorri 401b'!L:L,MATCH('Retirement Calculator'!A669,'Lorri 401b'!N:N,0),0)</f>
        <v>-2361769.7836944633</v>
      </c>
      <c r="S669" s="25">
        <f t="shared" ca="1" si="527"/>
        <v>-3306410.0333847036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-956472.23255988176</v>
      </c>
      <c r="R670" s="25">
        <f t="array" aca="1" ref="R670" ca="1">INDEX('Lorri 401b'!L:L,MATCH('Retirement Calculator'!A670,'Lorri 401b'!N:N,0),0)</f>
        <v>-2391977.0256880717</v>
      </c>
      <c r="S670" s="25">
        <f t="shared" ca="1" si="527"/>
        <v>-3348449.2582479534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-968353.51535814686</v>
      </c>
      <c r="R671" s="25">
        <f t="array" aca="1" ref="R671" ca="1">INDEX('Lorri 401b'!L:L,MATCH('Retirement Calculator'!A671,'Lorri 401b'!N:N,0),0)</f>
        <v>-2422310.1311899866</v>
      </c>
      <c r="S671" s="25">
        <f t="shared" ca="1" si="527"/>
        <v>-3390663.6465481333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-980284.30350140471</v>
      </c>
      <c r="R672" s="25">
        <f t="array" aca="1" ref="R672" ca="1">INDEX('Lorri 401b'!L:L,MATCH('Retirement Calculator'!A672,'Lorri 401b'!N:N,0),0)</f>
        <v>-2452769.6246314929</v>
      </c>
      <c r="S672" s="25">
        <f t="shared" ca="1" si="527"/>
        <v>-3433053.9281328977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-992264.80326192605</v>
      </c>
      <c r="R673" s="25">
        <f t="array" aca="1" ref="R673" ca="1">INDEX('Lorri 401b'!L:L,MATCH('Retirement Calculator'!A673,'Lorri 401b'!N:N,0),0)</f>
        <v>-2483356.0326290056</v>
      </c>
      <c r="S673" s="25">
        <f t="shared" ca="1" si="527"/>
        <v>-3475620.8358909315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-1004295.2217714497</v>
      </c>
      <c r="R674" s="25">
        <f t="array" aca="1" ref="R674" ca="1">INDEX('Lorri 401b'!L:L,MATCH('Retirement Calculator'!A674,'Lorri 401b'!N:N,0),0)</f>
        <v>-2514069.8839931744</v>
      </c>
      <c r="S674" s="25">
        <f t="shared" ca="1" si="527"/>
        <v>-3518365.1057646242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-1016375.7670247629</v>
      </c>
      <c r="R675" s="25">
        <f t="array" aca="1" ref="R675" ca="1">INDEX('Lorri 401b'!L:L,MATCH('Retirement Calculator'!A675,'Lorri 401b'!N:N,0),0)</f>
        <v>-2544911.7097380273</v>
      </c>
      <c r="S675" s="25">
        <f t="shared" ca="1" si="527"/>
        <v>-3561287.4767627902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-1028506.6478832983</v>
      </c>
      <c r="R676" s="25">
        <f t="array" aca="1" ref="R676" ca="1">INDEX('Lorri 401b'!L:L,MATCH('Retirement Calculator'!A676,'Lorri 401b'!N:N,0),0)</f>
        <v>-2575882.0430901507</v>
      </c>
      <c r="S676" s="25">
        <f t="shared" ca="1" si="527"/>
        <v>-3604388.690973449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-1040688.0740787443</v>
      </c>
      <c r="R677" s="25">
        <f t="array" aca="1" ref="R677" ca="1">INDEX('Lorri 401b'!L:L,MATCH('Retirement Calculator'!A677,'Lorri 401b'!N:N,0),0)</f>
        <v>-2606981.4194979076</v>
      </c>
      <c r="S677" s="25">
        <f t="shared" ca="1" si="527"/>
        <v>-3647669.4935766519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-1052920.2562166713</v>
      </c>
      <c r="R678" s="25">
        <f t="array" aca="1" ref="R678" ca="1">INDEX('Lorri 401b'!L:L,MATCH('Retirement Calculator'!A678,'Lorri 401b'!N:N,0),0)</f>
        <v>-2638210.376640697</v>
      </c>
      <c r="S678" s="25">
        <f t="shared" ca="1" si="527"/>
        <v>-3691130.6328573683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-1065203.4057801729</v>
      </c>
      <c r="R679" s="25">
        <f t="array" aca="1" ref="R679" ca="1">INDEX('Lorri 401b'!L:L,MATCH('Retirement Calculator'!A679,'Lorri 401b'!N:N,0),0)</f>
        <v>-2669569.4544382482</v>
      </c>
      <c r="S679" s="25">
        <f t="shared" ca="1" si="527"/>
        <v>-3734772.8602184211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-1077537.7351335224</v>
      </c>
      <c r="R680" s="25">
        <f t="array" aca="1" ref="R680" ca="1">INDEX('Lorri 401b'!L:L,MATCH('Retirement Calculator'!A680,'Lorri 401b'!N:N,0),0)</f>
        <v>-2701059.1950599556</v>
      </c>
      <c r="S680" s="25">
        <f t="shared" ca="1" si="527"/>
        <v>-3778596.9301934782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-1089923.4575258442</v>
      </c>
      <c r="R681" s="25">
        <f t="array" aca="1" ref="R681" ca="1">INDEX('Lorri 401b'!L:L,MATCH('Retirement Calculator'!A681,'Lorri 401b'!N:N,0),0)</f>
        <v>-2732680.1429342534</v>
      </c>
      <c r="S681" s="25">
        <f t="shared" ca="1" si="527"/>
        <v>-3822603.6004600977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-1102360.7870948007</v>
      </c>
      <c r="R682" s="25">
        <f t="array" aca="1" ref="R682" ca="1">INDEX('Lorri 401b'!L:L,MATCH('Retirement Calculator'!A682,'Lorri 401b'!N:N,0),0)</f>
        <v>-2764432.8447580277</v>
      </c>
      <c r="S682" s="25">
        <f t="shared" ca="1" si="527"/>
        <v>-3866793.6318528284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-1114849.9388702947</v>
      </c>
      <c r="R683" s="25">
        <f t="array" aca="1" ref="R683" ca="1">INDEX('Lorri 401b'!L:L,MATCH('Retirement Calculator'!A683,'Lorri 401b'!N:N,0),0)</f>
        <v>-2796317.8495060676</v>
      </c>
      <c r="S683" s="25">
        <f t="shared" ca="1" si="527"/>
        <v>-3911167.7883763621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-1127391.1287781864</v>
      </c>
      <c r="R684" s="25">
        <f t="array" aca="1" ref="R684" ca="1">INDEX('Lorri 401b'!L:L,MATCH('Retirement Calculator'!A684,'Lorri 401b'!N:N,0),0)</f>
        <v>-2828335.7084405576</v>
      </c>
      <c r="S684" s="25">
        <f t="shared" ca="1" si="527"/>
        <v>-3955726.8372187437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-1139984.5736440278</v>
      </c>
      <c r="R685" s="25">
        <f t="array" aca="1" ref="R685" ca="1">INDEX('Lorri 401b'!L:L,MATCH('Retirement Calculator'!A685,'Lorri 401b'!N:N,0),0)</f>
        <v>-2860486.9751206078</v>
      </c>
      <c r="S685" s="25">
        <f t="shared" ca="1" si="527"/>
        <v>-4000471.5487646358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-1152630.49119681</v>
      </c>
      <c r="R686" s="25">
        <f t="array" aca="1" ref="R686" ca="1">INDEX('Lorri 401b'!L:L,MATCH('Retirement Calculator'!A686,'Lorri 401b'!N:N,0),0)</f>
        <v>-2892772.2054118249</v>
      </c>
      <c r="S686" s="25">
        <f t="shared" ca="1" si="527"/>
        <v>-4045402.6966086347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-1165329.1000727289</v>
      </c>
      <c r="R687" s="25">
        <f t="array" aca="1" ref="R687" ca="1">INDEX('Lorri 401b'!L:L,MATCH('Retirement Calculator'!A687,'Lorri 401b'!N:N,0),0)</f>
        <v>-2925191.9574959222</v>
      </c>
      <c r="S687" s="25">
        <f t="shared" ca="1" si="527"/>
        <v>-4090521.0575686512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-1178080.6198189643</v>
      </c>
      <c r="R688" s="25">
        <f t="array" aca="1" ref="R688" ca="1">INDEX('Lorri 401b'!L:L,MATCH('Retirement Calculator'!A688,'Lorri 401b'!N:N,0),0)</f>
        <v>-2957746.7918803701</v>
      </c>
      <c r="S688" s="25">
        <f t="shared" ca="1" si="527"/>
        <v>-4135827.4116993342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-1190885.2708974755</v>
      </c>
      <c r="R689" s="25">
        <f t="array" aca="1" ref="R689" ca="1">INDEX('Lorri 401b'!L:L,MATCH('Retirement Calculator'!A689,'Lorri 401b'!N:N,0),0)</f>
        <v>-2990437.2714080866</v>
      </c>
      <c r="S689" s="25">
        <f t="shared" ca="1" si="527"/>
        <v>-4181322.5423055622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-1203743.2746888138</v>
      </c>
      <c r="R690" s="25">
        <f t="array" aca="1" ref="R690" ca="1">INDEX('Lorri 401b'!L:L,MATCH('Retirement Calculator'!A690,'Lorri 401b'!N:N,0),0)</f>
        <v>-3023263.9612671686</v>
      </c>
      <c r="S690" s="25">
        <f t="shared" ca="1" si="527"/>
        <v>-4227007.2359559825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-1216654.8534959494</v>
      </c>
      <c r="R691" s="25">
        <f t="array" aca="1" ref="R691" ca="1">INDEX('Lorri 401b'!L:L,MATCH('Retirement Calculator'!A691,'Lorri 401b'!N:N,0),0)</f>
        <v>-3056227.4290006631</v>
      </c>
      <c r="S691" s="25">
        <f t="shared" ca="1" si="527"/>
        <v>-4272882.2824966125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-1229620.2305481147</v>
      </c>
      <c r="R692" s="25">
        <f t="array" aca="1" ref="R692" ca="1">INDEX('Lorri 401b'!L:L,MATCH('Retirement Calculator'!A692,'Lorri 401b'!N:N,0),0)</f>
        <v>-3089328.2445163806</v>
      </c>
      <c r="S692" s="25">
        <f t="shared" ca="1" si="527"/>
        <v>-4318948.4750644956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-1242639.6300046642</v>
      </c>
      <c r="R693" s="25">
        <f t="array" aca="1" ref="R693" ca="1">INDEX('Lorri 401b'!L:L,MATCH('Retirement Calculator'!A693,'Lorri 401b'!N:N,0),0)</f>
        <v>-3122566.9800967467</v>
      </c>
      <c r="S693" s="25">
        <f t="shared" ca="1" si="527"/>
        <v>-4365206.6101014111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-1255713.2769589492</v>
      </c>
      <c r="R694" s="25">
        <f t="array" aca="1" ref="R694" ca="1">INDEX('Lorri 401b'!L:L,MATCH('Retirement Calculator'!A694,'Lorri 401b'!N:N,0),0)</f>
        <v>-3155944.2104086978</v>
      </c>
      <c r="S694" s="25">
        <f t="shared" ca="1" si="527"/>
        <v>-4411657.4873676468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-1268841.3974422102</v>
      </c>
      <c r="R695" s="25">
        <f t="array" aca="1" ref="R695" ca="1">INDEX('Lorri 401b'!L:L,MATCH('Retirement Calculator'!A695,'Lorri 401b'!N:N,0),0)</f>
        <v>-3189460.5125136157</v>
      </c>
      <c r="S695" s="25">
        <f t="shared" ca="1" si="527"/>
        <v>-4458301.9099558257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-1282024.2184274851</v>
      </c>
      <c r="R696" s="25">
        <f t="array" aca="1" ref="R696" ca="1">INDEX('Lorri 401b'!L:L,MATCH('Retirement Calculator'!A696,'Lorri 401b'!N:N,0),0)</f>
        <v>-3223116.4658773039</v>
      </c>
      <c r="S696" s="25">
        <f t="shared" ca="1" si="527"/>
        <v>-4505140.6843047887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-1295261.9678335318</v>
      </c>
      <c r="R697" s="25">
        <f t="array" aca="1" ref="R697" ca="1">INDEX('Lorri 401b'!L:L,MATCH('Retirement Calculator'!A697,'Lorri 401b'!N:N,0),0)</f>
        <v>-3256912.6523800073</v>
      </c>
      <c r="S697" s="25">
        <f t="shared" ca="1" si="527"/>
        <v>-4552174.6202135393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-1308554.8745287703</v>
      </c>
      <c r="R698" s="25">
        <f t="array" aca="1" ref="R698" ca="1">INDEX('Lorri 401b'!L:L,MATCH('Retirement Calculator'!A698,'Lorri 401b'!N:N,0),0)</f>
        <v>-3290849.6563264723</v>
      </c>
      <c r="S698" s="25">
        <f t="shared" ca="1" si="527"/>
        <v>-4599404.5308552422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-1321903.1683352392</v>
      </c>
      <c r="R699" s="25">
        <f t="array" aca="1" ref="R699" ca="1">INDEX('Lorri 401b'!L:L,MATCH('Retirement Calculator'!A699,'Lorri 401b'!N:N,0),0)</f>
        <v>-3324928.0644560475</v>
      </c>
      <c r="S699" s="25">
        <f t="shared" ca="1" si="527"/>
        <v>-4646831.2327912869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-1335307.0800325682</v>
      </c>
      <c r="R700" s="25">
        <f t="array" aca="1" ref="R700" ca="1">INDEX('Lorri 401b'!L:L,MATCH('Retirement Calculator'!A700,'Lorri 401b'!N:N,0),0)</f>
        <v>-3359148.465952829</v>
      </c>
      <c r="S700" s="25">
        <f t="shared" ca="1" si="527"/>
        <v>-4694455.545985397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-1348766.8413619695</v>
      </c>
      <c r="R701" s="25">
        <f t="array" aca="1" ref="R701" ca="1">INDEX('Lorri 401b'!L:L,MATCH('Retirement Calculator'!A701,'Lorri 401b'!N:N,0),0)</f>
        <v>-3393511.4524558471</v>
      </c>
      <c r="S701" s="25">
        <f t="shared" ca="1" si="527"/>
        <v>-4742278.2938178163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-1362282.6850302431</v>
      </c>
      <c r="R702" s="25">
        <f t="array" aca="1" ref="R702" ca="1">INDEX('Lorri 401b'!L:L,MATCH('Retirement Calculator'!A702,'Lorri 401b'!N:N,0),0)</f>
        <v>-3428017.6180692944</v>
      </c>
      <c r="S702" s="25">
        <f t="shared" ca="1" si="527"/>
        <v>-4790300.3030995373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-1375854.8447138013</v>
      </c>
      <c r="R703" s="25">
        <f t="array" aca="1" ref="R703" ca="1">INDEX('Lorri 401b'!L:L,MATCH('Retirement Calculator'!A703,'Lorri 401b'!N:N,0),0)</f>
        <v>-3462667.5593727981</v>
      </c>
      <c r="S703" s="25">
        <f t="shared" ca="1" si="527"/>
        <v>-4838522.4040865991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-1389483.5550627077</v>
      </c>
      <c r="R704" s="25">
        <f t="array" aca="1" ref="R704" ca="1">INDEX('Lorri 401b'!L:L,MATCH('Retirement Calculator'!A704,'Lorri 401b'!N:N,0),0)</f>
        <v>-3497461.8754317327</v>
      </c>
      <c r="S704" s="25">
        <f t="shared" ca="1" si="527"/>
        <v>-4886945.4304944407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-1403169.0517047346</v>
      </c>
      <c r="R705" s="25">
        <f t="array" aca="1" ref="R705" ca="1">INDEX('Lorri 401b'!L:L,MATCH('Retirement Calculator'!A705,'Lorri 401b'!N:N,0),0)</f>
        <v>-3532401.1678075795</v>
      </c>
      <c r="S705" s="25">
        <f t="shared" ca="1" si="527"/>
        <v>-4935570.2195123136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-1416911.5712494366</v>
      </c>
      <c r="R706" s="25">
        <f t="array" aca="1" ref="R706" ca="1">INDEX('Lorri 401b'!L:L,MATCH('Retirement Calculator'!A706,'Lorri 401b'!N:N,0),0)</f>
        <v>-3567486.0405683257</v>
      </c>
      <c r="S706" s="25">
        <f t="shared" ca="1" si="527"/>
        <v>-4984397.6118177623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-1430711.3512922414</v>
      </c>
      <c r="R707" s="25">
        <f t="array" aca="1" ref="R707" ca="1">INDEX('Lorri 401b'!L:L,MATCH('Retirement Calculator'!A707,'Lorri 401b'!N:N,0),0)</f>
        <v>-3602717.1002989085</v>
      </c>
      <c r="S707" s="25">
        <f t="shared" ca="1" si="527"/>
        <v>-5033428.4515911499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-1444568.6304185579</v>
      </c>
      <c r="R708" s="25">
        <f t="array" aca="1" ref="R708" ca="1">INDEX('Lorri 401b'!L:L,MATCH('Retirement Calculator'!A708,'Lorri 401b'!N:N,0),0)</f>
        <v>-3638094.9561117021</v>
      </c>
      <c r="S708" s="25">
        <f t="shared" ca="1" si="527"/>
        <v>-5082663.5865302598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-1458483.6482079008</v>
      </c>
      <c r="R709" s="25">
        <f t="array" aca="1" ref="R709" ca="1">INDEX('Lorri 401b'!L:L,MATCH('Retirement Calculator'!A709,'Lorri 401b'!N:N,0),0)</f>
        <v>-3673620.219657049</v>
      </c>
      <c r="S709" s="25">
        <f t="shared" ca="1" si="527"/>
        <v>-5132103.8678649496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-1472456.6452380326</v>
      </c>
      <c r="R710" s="25">
        <f t="array" aca="1" ref="R710" ca="1">INDEX('Lorri 401b'!L:L,MATCH('Retirement Calculator'!A710,'Lorri 401b'!N:N,0),0)</f>
        <v>-3709293.5051338347</v>
      </c>
      <c r="S710" s="25">
        <f t="shared" ca="1" si="527"/>
        <v>-5181750.1503718672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-1486487.8630891233</v>
      </c>
      <c r="R711" s="25">
        <f t="array" aca="1" ref="R711" ca="1">INDEX('Lorri 401b'!L:L,MATCH('Retirement Calculator'!A711,'Lorri 401b'!N:N,0),0)</f>
        <v>-3745115.4293001071</v>
      </c>
      <c r="S711" s="25">
        <f t="shared" ca="1" si="527"/>
        <v>-5231603.2923892308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-1500577.5443479267</v>
      </c>
      <c r="R712" s="25">
        <f t="array" aca="1" ref="R712" ca="1">INDEX('Lorri 401b'!L:L,MATCH('Retirement Calculator'!A712,'Lorri 401b'!N:N,0),0)</f>
        <v>-3781086.6114837388</v>
      </c>
      <c r="S712" s="25">
        <f t="shared" ca="1" si="527"/>
        <v>-5281664.1558316657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-1514725.9326119754</v>
      </c>
      <c r="R713" s="25">
        <f t="array" aca="1" ref="R713" ca="1">INDEX('Lorri 401b'!L:L,MATCH('Retirement Calculator'!A713,'Lorri 401b'!N:N,0),0)</f>
        <v>-3817207.6735931356</v>
      </c>
      <c r="S713" s="25">
        <f t="shared" ca="1" si="527"/>
        <v>-5331933.6062051114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-1528933.2724937908</v>
      </c>
      <c r="R714" s="25">
        <f t="array" aca="1" ref="R714" ca="1">INDEX('Lorri 401b'!L:L,MATCH('Retirement Calculator'!A714,'Lorri 401b'!N:N,0),0)</f>
        <v>-3853479.2401279882</v>
      </c>
      <c r="S714" s="25">
        <f t="shared" ca="1" si="527"/>
        <v>-5382412.512621779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-1543199.8096251138</v>
      </c>
      <c r="R715" s="25">
        <f t="array" aca="1" ref="R715" ca="1">INDEX('Lorri 401b'!L:L,MATCH('Retirement Calculator'!A715,'Lorri 401b'!N:N,0),0)</f>
        <v>-3889901.9381900695</v>
      </c>
      <c r="S715" s="25">
        <f t="shared" ca="1" si="527"/>
        <v>-5433101.7478151834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-1557525.7906611506</v>
      </c>
      <c r="R716" s="25">
        <f t="array" aca="1" ref="R716" ca="1">INDEX('Lorri 401b'!L:L,MATCH('Retirement Calculator'!A716,'Lorri 401b'!N:N,0),0)</f>
        <v>-3926476.3974940763</v>
      </c>
      <c r="S716" s="25">
        <f t="shared" ca="1" si="527"/>
        <v>-5484002.1881552264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-1571911.4632848375</v>
      </c>
      <c r="R717" s="25">
        <f t="array" aca="1" ref="R717" ca="1">INDEX('Lorri 401b'!L:L,MATCH('Retirement Calculator'!A717,'Lorri 401b'!N:N,0),0)</f>
        <v>-3963203.2503785165</v>
      </c>
      <c r="S717" s="25">
        <f t="shared" ca="1" si="527"/>
        <v>-5535114.7136633545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-1586357.0762111233</v>
      </c>
      <c r="R718" s="25">
        <f t="array" aca="1" ref="R718" ca="1">INDEX('Lorri 401b'!L:L,MATCH('Retirement Calculator'!A718,'Lorri 401b'!N:N,0),0)</f>
        <v>-4000083.1318166419</v>
      </c>
      <c r="S718" s="25">
        <f t="shared" ca="1" si="527"/>
        <v>-5586440.2080277652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-1600862.8791912685</v>
      </c>
      <c r="R719" s="25">
        <f t="array" aca="1" ref="R719" ca="1">INDEX('Lorri 401b'!L:L,MATCH('Retirement Calculator'!A719,'Lorri 401b'!N:N,0),0)</f>
        <v>-4037116.6794274258</v>
      </c>
      <c r="S719" s="25">
        <f t="shared" ca="1" si="527"/>
        <v>-5637979.5586186945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-1615429.1230171644</v>
      </c>
      <c r="R720" s="25">
        <f t="array" aca="1" ref="R720" ca="1">INDEX('Lorri 401b'!L:L,MATCH('Retirement Calculator'!A720,'Lorri 401b'!N:N,0),0)</f>
        <v>-4074304.5334865884</v>
      </c>
      <c r="S720" s="25">
        <f t="shared" ca="1" si="527"/>
        <v>-5689733.6565037528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-1630056.0595256682</v>
      </c>
      <c r="R721" s="25">
        <f t="array" aca="1" ref="R721" ca="1">INDEX('Lorri 401b'!L:L,MATCH('Retirement Calculator'!A721,'Lorri 401b'!N:N,0),0)</f>
        <v>-4111647.3369376641</v>
      </c>
      <c r="S721" s="25">
        <f t="shared" ca="1" si="527"/>
        <v>-5741703.3964633327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-1644743.9416029574</v>
      </c>
      <c r="R722" s="25">
        <f t="array" aca="1" ref="R722" ca="1">INDEX('Lorri 401b'!L:L,MATCH('Retirement Calculator'!A722,'Lorri 401b'!N:N,0),0)</f>
        <v>-4149145.7354031191</v>
      </c>
      <c r="S722" s="25">
        <f t="shared" ca="1" si="527"/>
        <v>-5793889.677006077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-1659493.0231889021</v>
      </c>
      <c r="R723" s="25">
        <f t="array" aca="1" ref="R723" ca="1">INDEX('Lorri 401b'!L:L,MATCH('Retirement Calculator'!A723,'Lorri 401b'!N:N,0),0)</f>
        <v>-4186800.3771955133</v>
      </c>
      <c r="S723" s="25">
        <f t="shared" ca="1" si="527"/>
        <v>-5846293.4003844149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-1674303.5592814547</v>
      </c>
      <c r="R724" s="25">
        <f t="array" aca="1" ref="R724" ca="1">INDEX('Lorri 401b'!L:L,MATCH('Retirement Calculator'!A724,'Lorri 401b'!N:N,0),0)</f>
        <v>-4224611.91332871</v>
      </c>
      <c r="S724" s="25">
        <f t="shared" ca="1" si="527"/>
        <v>-5898915.4726101644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-1689175.8059410595</v>
      </c>
      <c r="R725" s="25">
        <f t="array" aca="1" ref="R725" ca="1">INDEX('Lorri 401b'!L:L,MATCH('Retirement Calculator'!A725,'Lorri 401b'!N:N,0),0)</f>
        <v>-4262580.9975291276</v>
      </c>
      <c r="S725" s="25">
        <f t="shared" ca="1" si="527"/>
        <v>-5951756.8034701869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-1704110.0202950793</v>
      </c>
      <c r="R726" s="25">
        <f t="array" aca="1" ref="R726" ca="1">INDEX('Lorri 401b'!L:L,MATCH('Retirement Calculator'!A726,'Lorri 401b'!N:N,0),0)</f>
        <v>-4300708.2862470467</v>
      </c>
      <c r="S726" s="25">
        <f t="shared" ca="1" si="527"/>
        <v>-6004818.3065421265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-1719106.4605422411</v>
      </c>
      <c r="R727" s="25">
        <f t="array" aca="1" ref="R727" ca="1">INDEX('Lorri 401b'!L:L,MATCH('Retirement Calculator'!A727,'Lorri 401b'!N:N,0),0)</f>
        <v>-4338994.4386679577</v>
      </c>
      <c r="S727" s="25">
        <f t="shared" ca="1" si="527"/>
        <v>-6058100.8992101988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-1734165.3859570993</v>
      </c>
      <c r="R728" s="25">
        <f t="array" aca="1" ref="R728" ca="1">INDEX('Lorri 401b'!L:L,MATCH('Retirement Calculator'!A728,'Lorri 401b'!N:N,0),0)</f>
        <v>-4377440.1167239556</v>
      </c>
      <c r="S728" s="25">
        <f t="shared" ca="1" si="527"/>
        <v>-6111605.5026810551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-1749287.0568945194</v>
      </c>
      <c r="R729" s="25">
        <f t="array" aca="1" ref="R729" ca="1">INDEX('Lorri 401b'!L:L,MATCH('Retirement Calculator'!A729,'Lorri 401b'!N:N,0),0)</f>
        <v>-4416045.9851051867</v>
      </c>
      <c r="S729" s="25">
        <f t="shared" ca="1" si="527"/>
        <v>-6165333.0419997061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-1764471.7347941787</v>
      </c>
      <c r="R730" s="25">
        <f t="array" aca="1" ref="R730" ca="1">INDEX('Lorri 401b'!L:L,MATCH('Retirement Calculator'!A730,'Lorri 401b'!N:N,0),0)</f>
        <v>-4454812.71127134</v>
      </c>
      <c r="S730" s="25">
        <f t="shared" ca="1" si="527"/>
        <v>-6219284.446065519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-1779719.6821850867</v>
      </c>
      <c r="R731" s="25">
        <f t="array" aca="1" ref="R731" ca="1">INDEX('Lorri 401b'!L:L,MATCH('Retirement Calculator'!A731,'Lorri 401b'!N:N,0),0)</f>
        <v>-4493740.9654631857</v>
      </c>
      <c r="S731" s="25">
        <f t="shared" ca="1" si="527"/>
        <v>-6273460.6476482721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-1795031.1626901233</v>
      </c>
      <c r="R732" s="25">
        <f t="array" aca="1" ref="R732" ca="1">INDEX('Lorri 401b'!L:L,MATCH('Retirement Calculator'!A732,'Lorri 401b'!N:N,0),0)</f>
        <v>-4532831.4207141642</v>
      </c>
      <c r="S732" s="25">
        <f t="shared" ca="1" si="527"/>
        <v>-6327862.5834042877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-1810406.4410305978</v>
      </c>
      <c r="R733" s="25">
        <f t="array" aca="1" ref="R733" ca="1">INDEX('Lorri 401b'!L:L,MATCH('Retirement Calculator'!A733,'Lorri 401b'!N:N,0),0)</f>
        <v>-4572084.7528620213</v>
      </c>
      <c r="S733" s="25">
        <f t="shared" ca="1" si="527"/>
        <v>-6382491.1938926186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-1825845.783030824</v>
      </c>
      <c r="R734" s="25">
        <f t="array" aca="1" ref="R734" ca="1">INDEX('Lorri 401b'!L:L,MATCH('Retirement Calculator'!A734,'Lorri 401b'!N:N,0),0)</f>
        <v>-4611501.6405604947</v>
      </c>
      <c r="S734" s="25">
        <f t="shared" ca="1" si="527"/>
        <v>-6437347.4235913185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-1841349.455622718</v>
      </c>
      <c r="R735" s="25">
        <f t="array" aca="1" ref="R735" ca="1">INDEX('Lorri 401b'!L:L,MATCH('Retirement Calculator'!A735,'Lorri 401b'!N:N,0),0)</f>
        <v>-4651082.7652910445</v>
      </c>
      <c r="S735" s="25">
        <f t="shared" ca="1" si="527"/>
        <v>-6492432.2209137622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-1856917.7268504116</v>
      </c>
      <c r="R736" s="25">
        <f t="array" aca="1" ref="R736" ca="1">INDEX('Lorri 401b'!L:L,MATCH('Retirement Calculator'!A736,'Lorri 401b'!N:N,0),0)</f>
        <v>-4690828.8113746382</v>
      </c>
      <c r="S736" s="25">
        <f t="shared" ca="1" si="527"/>
        <v>-6547746.5382250501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-1872550.8658748872</v>
      </c>
      <c r="R737" s="25">
        <f t="array" aca="1" ref="R737" ca="1">INDEX('Lorri 401b'!L:L,MATCH('Retirement Calculator'!A737,'Lorri 401b'!N:N,0),0)</f>
        <v>-4730740.4659835808</v>
      </c>
      <c r="S737" s="25">
        <f t="shared" ca="1" si="527"/>
        <v>-6603291.3318584682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-1888249.1429786314</v>
      </c>
      <c r="R738" s="25">
        <f t="array" aca="1" ref="R738" ca="1">INDEX('Lorri 401b'!L:L,MATCH('Retirement Calculator'!A738,'Lorri 401b'!N:N,0),0)</f>
        <v>-4770818.4191533942</v>
      </c>
      <c r="S738" s="25">
        <f t="shared" ca="1" si="527"/>
        <v>-6659067.5621320251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-1904012.8295703079</v>
      </c>
      <c r="R739" s="25">
        <f t="array" aca="1" ref="R739" ca="1">INDEX('Lorri 401b'!L:L,MATCH('Retirement Calculator'!A739,'Lorri 401b'!N:N,0),0)</f>
        <v>-4811063.3637947477</v>
      </c>
      <c r="S739" s="25">
        <f t="shared" ca="1" si="527"/>
        <v>-6715076.1933650561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-1919842.1981894497</v>
      </c>
      <c r="R740" s="25">
        <f t="array" aca="1" ref="R740" ca="1">INDEX('Lorri 401b'!L:L,MATCH('Retirement Calculator'!A740,'Lorri 401b'!N:N,0),0)</f>
        <v>-4851475.9957054406</v>
      </c>
      <c r="S740" s="25">
        <f t="shared" ca="1" si="527"/>
        <v>-6771318.1938948901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-1935737.5225111714</v>
      </c>
      <c r="R741" s="25">
        <f t="array" aca="1" ref="R741" ca="1">INDEX('Lorri 401b'!L:L,MATCH('Retirement Calculator'!A741,'Lorri 401b'!N:N,0),0)</f>
        <v>-4892057.013582428</v>
      </c>
      <c r="S741" s="25">
        <f t="shared" ca="1" si="527"/>
        <v>-6827794.5360935992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-1951699.0773509003</v>
      </c>
      <c r="R742" s="25">
        <f t="array" aca="1" ref="R742" ca="1">INDEX('Lorri 401b'!L:L,MATCH('Retirement Calculator'!A742,'Lorri 401b'!N:N,0),0)</f>
        <v>-4932807.1190339029</v>
      </c>
      <c r="S742" s="25">
        <f t="shared" ca="1" si="527"/>
        <v>-6884506.1963848034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-1967727.1386691278</v>
      </c>
      <c r="R743" s="25">
        <f t="array" aca="1" ref="R743" ca="1">INDEX('Lorri 401b'!L:L,MATCH('Retirement Calculator'!A743,'Lorri 401b'!N:N,0),0)</f>
        <v>-4973727.016591426</v>
      </c>
      <c r="S743" s="25">
        <f t="shared" ca="1" si="527"/>
        <v>-6941454.1552605536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-1983821.9835761813</v>
      </c>
      <c r="R744" s="25">
        <f t="array" aca="1" ref="R744" ca="1">INDEX('Lorri 401b'!L:L,MATCH('Retirement Calculator'!A744,'Lorri 401b'!N:N,0),0)</f>
        <v>-5014817.4137221053</v>
      </c>
      <c r="S744" s="25">
        <f t="shared" ca="1" si="527"/>
        <v>-6998639.3972982867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-1999983.8903370143</v>
      </c>
      <c r="R745" s="25">
        <f t="array" aca="1" ref="R745" ca="1">INDEX('Lorri 401b'!L:L,MATCH('Retirement Calculator'!A745,'Lorri 401b'!N:N,0),0)</f>
        <v>-5056079.0208408292</v>
      </c>
      <c r="S745" s="25">
        <f t="shared" ca="1" si="527"/>
        <v>-7056062.9111778438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-2016213.1383760173</v>
      </c>
      <c r="R746" s="25">
        <f t="array" aca="1" ref="R746" ca="1">INDEX('Lorri 401b'!L:L,MATCH('Retirement Calculator'!A746,'Lorri 401b'!N:N,0),0)</f>
        <v>-5097512.5513225477</v>
      </c>
      <c r="S746" s="25">
        <f t="shared" ca="1" si="527"/>
        <v>-7113725.6896985648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-2032510.0082818496</v>
      </c>
      <c r="R747" s="25">
        <f t="array" aca="1" ref="R747" ca="1">INDEX('Lorri 401b'!L:L,MATCH('Retirement Calculator'!A747,'Lorri 401b'!N:N,0),0)</f>
        <v>-5139118.7215146068</v>
      </c>
      <c r="S747" s="25">
        <f t="shared" ca="1" si="527"/>
        <v>-7171628.7297964562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-2048874.7818122895</v>
      </c>
      <c r="R748" s="25">
        <f t="array" aca="1" ref="R748" ca="1">INDEX('Lorri 401b'!L:L,MATCH('Retirement Calculator'!A748,'Lorri 401b'!N:N,0),0)</f>
        <v>-5180898.2507491326</v>
      </c>
      <c r="S748" s="25">
        <f t="shared" ca="1" si="527"/>
        <v>-7229773.0325614223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-2065307.7418991062</v>
      </c>
      <c r="R749" s="25">
        <f t="array" aca="1" ref="R749" ca="1">INDEX('Lorri 401b'!L:L,MATCH('Retirement Calculator'!A749,'Lorri 401b'!N:N,0),0)</f>
        <v>-5222851.8613554686</v>
      </c>
      <c r="S749" s="25">
        <f t="shared" ca="1" si="527"/>
        <v>-7288159.6032545753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-2081809.1726529514</v>
      </c>
      <c r="R750" s="25">
        <f t="array" aca="1" ref="R750" ca="1">INDEX('Lorri 401b'!L:L,MATCH('Retirement Calculator'!A750,'Lorri 401b'!N:N,0),0)</f>
        <v>-5264980.2786726644</v>
      </c>
      <c r="S750" s="25">
        <f t="shared" ca="1" si="527"/>
        <v>-7346789.4513256159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-2098379.3593682707</v>
      </c>
      <c r="R751" s="25">
        <f t="array" aca="1" ref="R751" ca="1">INDEX('Lorri 401b'!L:L,MATCH('Retirement Calculator'!A751,'Lorri 401b'!N:N,0),0)</f>
        <v>-5307284.2310620155</v>
      </c>
      <c r="S751" s="25">
        <f t="shared" ca="1" si="527"/>
        <v>-7405663.5904302858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-2115018.5885282373</v>
      </c>
      <c r="R752" s="25">
        <f t="array" aca="1" ref="R752" ca="1">INDEX('Lorri 401b'!L:L,MATCH('Retirement Calculator'!A752,'Lorri 401b'!N:N,0),0)</f>
        <v>-5349764.449919655</v>
      </c>
      <c r="S752" s="25">
        <f t="shared" ca="1" si="527"/>
        <v>-7464783.0384478923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-2131727.1478097038</v>
      </c>
      <c r="R753" s="25">
        <f t="array" aca="1" ref="R753" ca="1">INDEX('Lorri 401b'!L:L,MATCH('Retirement Calculator'!A753,'Lorri 401b'!N:N,0),0)</f>
        <v>-5392421.6696892017</v>
      </c>
      <c r="S753" s="25">
        <f t="shared" ca="1" si="527"/>
        <v>-7524148.8174989056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-2148505.3260881761</v>
      </c>
      <c r="R754" s="25">
        <f t="array" aca="1" ref="R754" ca="1">INDEX('Lorri 401b'!L:L,MATCH('Retirement Calculator'!A754,'Lorri 401b'!N:N,0),0)</f>
        <v>-5435256.6278744545</v>
      </c>
      <c r="S754" s="25">
        <f t="shared" ca="1" si="527"/>
        <v>-7583761.9539626306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-2165353.4134428087</v>
      </c>
      <c r="R755" s="25">
        <f t="array" aca="1" ref="R755" ca="1">INDEX('Lorri 401b'!L:L,MATCH('Retirement Calculator'!A755,'Lorri 401b'!N:N,0),0)</f>
        <v>-5478270.0650521461</v>
      </c>
      <c r="S755" s="25">
        <f t="shared" ca="1" si="527"/>
        <v>-7643623.4784949552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-2182271.701161419</v>
      </c>
      <c r="R756" s="25">
        <f t="array" aca="1" ref="R756" ca="1">INDEX('Lorri 401b'!L:L,MATCH('Retirement Calculator'!A756,'Lorri 401b'!N:N,0),0)</f>
        <v>-5521462.7248847447</v>
      </c>
      <c r="S756" s="25">
        <f t="shared" ca="1" si="527"/>
        <v>-7703734.4260461638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-2199260.4817455234</v>
      </c>
      <c r="R757" s="25">
        <f t="array" aca="1" ref="R757" ca="1">INDEX('Lorri 401b'!L:L,MATCH('Retirement Calculator'!A757,'Lorri 401b'!N:N,0),0)</f>
        <v>-5564835.3541333126</v>
      </c>
      <c r="S757" s="25">
        <f t="shared" ca="1" si="527"/>
        <v>-7764095.835878836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-2216320.048915395</v>
      </c>
      <c r="R758" s="25">
        <f t="array" aca="1" ref="R758" ca="1">INDEX('Lorri 401b'!L:L,MATCH('Retirement Calculator'!A758,'Lorri 401b'!N:N,0),0)</f>
        <v>-5608388.7026704159</v>
      </c>
      <c r="S758" s="25">
        <f t="shared" ca="1" si="527"/>
        <v>-7824708.7515858114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-2233450.697615141</v>
      </c>
      <c r="R759" s="25">
        <f t="array" aca="1" ref="R759" ca="1">INDEX('Lorri 401b'!L:L,MATCH('Retirement Calculator'!A759,'Lorri 401b'!N:N,0),0)</f>
        <v>-5652123.5234930906</v>
      </c>
      <c r="S759" s="25">
        <f t="shared" ca="1" si="527"/>
        <v>-7885574.2211082317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-2250652.7240178026</v>
      </c>
      <c r="R760" s="25">
        <f t="array" aca="1" ref="R760" ca="1">INDEX('Lorri 401b'!L:L,MATCH('Retirement Calculator'!A760,'Lorri 401b'!N:N,0),0)</f>
        <v>-5696040.57273586</v>
      </c>
      <c r="S760" s="25">
        <f t="shared" ca="1" si="527"/>
        <v>-7946693.2967536626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-2267926.4255304756</v>
      </c>
      <c r="R761" s="25">
        <f t="array" aca="1" ref="R761" ca="1">INDEX('Lorri 401b'!L:L,MATCH('Retirement Calculator'!A761,'Lorri 401b'!N:N,0),0)</f>
        <v>-5740140.6096838079</v>
      </c>
      <c r="S761" s="25">
        <f t="shared" ca="1" si="527"/>
        <v>-8008067.0352142835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-2285272.1007994511</v>
      </c>
      <c r="R762" s="25">
        <f t="array" aca="1" ref="R762" ca="1">INDEX('Lorri 401b'!L:L,MATCH('Retirement Calculator'!A762,'Lorri 401b'!N:N,0),0)</f>
        <v>-5784424.3967857054</v>
      </c>
      <c r="S762" s="25">
        <f t="shared" ca="1" si="527"/>
        <v>-8069696.4975851569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-2302690.0497153807</v>
      </c>
      <c r="R763" s="25">
        <f t="array" aca="1" ref="R763" ca="1">INDEX('Lorri 401b'!L:L,MATCH('Retirement Calculator'!A763,'Lorri 401b'!N:N,0),0)</f>
        <v>-5828892.6996671939</v>
      </c>
      <c r="S763" s="25">
        <f t="shared" ca="1" si="527"/>
        <v>-8131582.7493825741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-2320180.5734184599</v>
      </c>
      <c r="R764" s="25">
        <f t="array" aca="1" ref="R764" ca="1">INDEX('Lorri 401b'!L:L,MATCH('Retirement Calculator'!A764,'Lorri 401b'!N:N,0),0)</f>
        <v>-5873546.2871440221</v>
      </c>
      <c r="S764" s="25">
        <f t="shared" ca="1" si="527"/>
        <v>-8193726.8605624819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-2337743.9743036353</v>
      </c>
      <c r="R765" s="25">
        <f t="array" aca="1" ref="R765" ca="1">INDEX('Lorri 401b'!L:L,MATCH('Retirement Calculator'!A765,'Lorri 401b'!N:N,0),0)</f>
        <v>-5918385.9312353367</v>
      </c>
      <c r="S765" s="25">
        <f t="shared" ca="1" si="527"/>
        <v>-8256129.9055389725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-2355380.5560258324</v>
      </c>
      <c r="R766" s="25">
        <f t="array" aca="1" ref="R766" ca="1">INDEX('Lorri 401b'!L:L,MATCH('Retirement Calculator'!A766,'Lorri 401b'!N:N,0),0)</f>
        <v>-5963412.407177032</v>
      </c>
      <c r="S766" s="25">
        <f t="shared" ca="1" si="527"/>
        <v>-8318792.9632028639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-2373090.6235052054</v>
      </c>
      <c r="R767" s="25">
        <f t="array" aca="1" ref="R767" ca="1">INDEX('Lorri 401b'!L:L,MATCH('Retirement Calculator'!A767,'Lorri 401b'!N:N,0),0)</f>
        <v>-6008626.4934351509</v>
      </c>
      <c r="S767" s="25">
        <f t="shared" ca="1" si="527"/>
        <v>-8381717.1169403568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-2390874.4829324093</v>
      </c>
      <c r="R768" s="25">
        <f t="array" aca="1" ref="R768" ca="1">INDEX('Lorri 401b'!L:L,MATCH('Retirement Calculator'!A768,'Lorri 401b'!N:N,0),0)</f>
        <v>-6054028.9717193451</v>
      </c>
      <c r="S768" s="25">
        <f t="shared" ca="1" si="527"/>
        <v>-8444903.4546517543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-2408732.4417738928</v>
      </c>
      <c r="R769" s="25">
        <f t="array" aca="1" ref="R769" ca="1">INDEX('Lorri 401b'!L:L,MATCH('Retirement Calculator'!A769,'Lorri 401b'!N:N,0),0)</f>
        <v>-6099620.6269963905</v>
      </c>
      <c r="S769" s="25">
        <f t="shared" ca="1" si="527"/>
        <v>-8508353.0687702838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-2426664.8087772159</v>
      </c>
      <c r="R770" s="25">
        <f t="array" aca="1" ref="R770" ca="1">INDEX('Lorri 401b'!L:L,MATCH('Retirement Calculator'!A770,'Lorri 401b'!N:N,0),0)</f>
        <v>-6145402.2475037565</v>
      </c>
      <c r="S770" s="25">
        <f t="shared" ca="1" si="527"/>
        <v>-8572067.0562809724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-2444671.8939763862</v>
      </c>
      <c r="R771" s="25">
        <f t="array" aca="1" ref="R771" ca="1">INDEX('Lorri 401b'!L:L,MATCH('Retirement Calculator'!A771,'Lorri 401b'!N:N,0),0)</f>
        <v>-6191374.6247632373</v>
      </c>
      <c r="S771" s="25">
        <f t="shared" ca="1" si="527"/>
        <v>-8636046.5187396239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-2462754.0086972197</v>
      </c>
      <c r="R772" s="25">
        <f t="array" aca="1" ref="R772" ca="1">INDEX('Lorri 401b'!L:L,MATCH('Retirement Calculator'!A772,'Lorri 401b'!N:N,0),0)</f>
        <v>-6237538.5535946321</v>
      </c>
      <c r="S772" s="25">
        <f t="shared" ca="1" si="527"/>
        <v>-8700292.5622918513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-2480911.4655627236</v>
      </c>
      <c r="R773" s="25">
        <f t="array" aca="1" ref="R773" ca="1">INDEX('Lorri 401b'!L:L,MATCH('Retirement Calculator'!A773,'Lorri 401b'!N:N,0),0)</f>
        <v>-6283894.8321294915</v>
      </c>
      <c r="S773" s="25">
        <f t="shared" ca="1" si="527"/>
        <v>-8764806.2976922151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-2499144.5784985004</v>
      </c>
      <c r="R774" s="25">
        <f t="array" aca="1" ref="R774" ca="1">INDEX('Lorri 401b'!L:L,MATCH('Retirement Calculator'!A774,'Lorri 401b'!N:N,0),0)</f>
        <v>-6330444.2618249124</v>
      </c>
      <c r="S774" s="25">
        <f t="shared" ca="1" si="527"/>
        <v>-8829588.8403234128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-2517453.6627381761</v>
      </c>
      <c r="R775" s="25">
        <f t="array" aca="1" ref="R775" ca="1">INDEX('Lorri 401b'!L:L,MATCH('Retirement Calculator'!A775,'Lorri 401b'!N:N,0),0)</f>
        <v>-6377187.6474773977</v>
      </c>
      <c r="S775" s="25">
        <f t="shared" ca="1" si="527"/>
        <v>-8894641.3102155738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-2535839.0348288505</v>
      </c>
      <c r="R776" s="25">
        <f t="array" aca="1" ref="R776" ca="1">INDEX('Lorri 401b'!L:L,MATCH('Retirement Calculator'!A776,'Lorri 401b'!N:N,0),0)</f>
        <v>-6424125.7972367685</v>
      </c>
      <c r="S776" s="25">
        <f t="shared" ref="S776:S1030" ca="1" si="787">SUM(Q776:R776)</f>
        <v>-8959964.8320656195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-2554301.0126365693</v>
      </c>
      <c r="R777" s="25">
        <f t="array" aca="1" ref="R777" ca="1">INDEX('Lorri 401b'!L:L,MATCH('Retirement Calculator'!A777,'Lorri 401b'!N:N,0),0)</f>
        <v>-6471259.5226201368</v>
      </c>
      <c r="S777" s="25">
        <f t="shared" ca="1" si="787"/>
        <v>-9025560.5352567062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-2572839.9153518202</v>
      </c>
      <c r="R778" s="25">
        <f t="array" aca="1" ref="R778" ca="1">INDEX('Lorri 401b'!L:L,MATCH('Retirement Calculator'!A778,'Lorri 401b'!N:N,0),0)</f>
        <v>-6518589.6385259358</v>
      </c>
      <c r="S778" s="25">
        <f t="shared" ca="1" si="787"/>
        <v>-9091429.553877756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-2591456.0634950516</v>
      </c>
      <c r="R779" s="25">
        <f t="array" aca="1" ref="R779" ca="1">INDEX('Lorri 401b'!L:L,MATCH('Retirement Calculator'!A779,'Lorri 401b'!N:N,0),0)</f>
        <v>-6566116.9632480089</v>
      </c>
      <c r="S779" s="25">
        <f t="shared" ca="1" si="787"/>
        <v>-9157573.02674306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-2610149.7789222128</v>
      </c>
      <c r="R780" s="25">
        <f t="array" aca="1" ref="R780" ca="1">INDEX('Lorri 401b'!L:L,MATCH('Retirement Calculator'!A780,'Lorri 401b'!N:N,0),0)</f>
        <v>-6613842.3184897574</v>
      </c>
      <c r="S780" s="25">
        <f t="shared" ca="1" si="787"/>
        <v>-9223992.0974119697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-2628921.3848303207</v>
      </c>
      <c r="R781" s="25">
        <f t="array" aca="1" ref="R781" ca="1">INDEX('Lorri 401b'!L:L,MATCH('Retirement Calculator'!A781,'Lorri 401b'!N:N,0),0)</f>
        <v>-6661766.5293783462</v>
      </c>
      <c r="S781" s="25">
        <f t="shared" ca="1" si="787"/>
        <v>-9290687.9142086674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-2647771.2057630457</v>
      </c>
      <c r="R782" s="25">
        <f t="array" aca="1" ref="R782" ca="1">INDEX('Lorri 401b'!L:L,MATCH('Retirement Calculator'!A782,'Lorri 401b'!N:N,0),0)</f>
        <v>-6709890.4244789705</v>
      </c>
      <c r="S782" s="25">
        <f t="shared" ca="1" si="787"/>
        <v>-9357661.6302420162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-2666699.5676163235</v>
      </c>
      <c r="R783" s="25">
        <f t="array" aca="1" ref="R783" ca="1">INDEX('Lorri 401b'!L:L,MATCH('Retirement Calculator'!A783,'Lorri 401b'!N:N,0),0)</f>
        <v>-6758214.8358091805</v>
      </c>
      <c r="S783" s="25">
        <f t="shared" ca="1" si="787"/>
        <v>-9424914.4034255035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-2685706.7976439903</v>
      </c>
      <c r="R784" s="25">
        <f t="array" aca="1" ref="R784" ca="1">INDEX('Lorri 401b'!L:L,MATCH('Retirement Calculator'!A784,'Lorri 401b'!N:N,0),0)</f>
        <v>-6806740.5988532668</v>
      </c>
      <c r="S784" s="25">
        <f t="shared" ca="1" si="787"/>
        <v>-9492447.3964972571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-2704793.2244634391</v>
      </c>
      <c r="R785" s="25">
        <f t="array" aca="1" ref="R785" ca="1">INDEX('Lorri 401b'!L:L,MATCH('Retirement Calculator'!A785,'Lorri 401b'!N:N,0),0)</f>
        <v>-6855468.552576704</v>
      </c>
      <c r="S785" s="25">
        <f t="shared" ca="1" si="787"/>
        <v>-9560261.7770401426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-2723959.1780613023</v>
      </c>
      <c r="R786" s="25">
        <f t="array" aca="1" ref="R786" ca="1">INDEX('Lorri 401b'!L:L,MATCH('Retirement Calculator'!A786,'Lorri 401b'!N:N,0),0)</f>
        <v>-6904399.5394406551</v>
      </c>
      <c r="S786" s="25">
        <f t="shared" ca="1" si="787"/>
        <v>-9628358.717501957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-2743204.9897991563</v>
      </c>
      <c r="R787" s="25">
        <f t="array" aca="1" ref="R787" ca="1">INDEX('Lorri 401b'!L:L,MATCH('Retirement Calculator'!A787,'Lorri 401b'!N:N,0),0)</f>
        <v>-6953534.4054165389</v>
      </c>
      <c r="S787" s="25">
        <f t="shared" ca="1" si="787"/>
        <v>-9696739.3952156957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-2762530.9924192512</v>
      </c>
      <c r="R788" s="25">
        <f t="array" aca="1" ref="R788" ca="1">INDEX('Lorri 401b'!L:L,MATCH('Retirement Calculator'!A788,'Lorri 401b'!N:N,0),0)</f>
        <v>-7002874.0000006557</v>
      </c>
      <c r="S788" s="25">
        <f t="shared" ca="1" si="787"/>
        <v>-9765404.992419906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-2781937.5200502635</v>
      </c>
      <c r="R789" s="25">
        <f t="array" aca="1" ref="R789" ca="1">INDEX('Lorri 401b'!L:L,MATCH('Retirement Calculator'!A789,'Lorri 401b'!N:N,0),0)</f>
        <v>-7052419.1762288734</v>
      </c>
      <c r="S789" s="25">
        <f t="shared" ca="1" si="787"/>
        <v>-9834356.6962791365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-2801424.9082130715</v>
      </c>
      <c r="R790" s="25">
        <f t="array" aca="1" ref="R790" ca="1">INDEX('Lorri 401b'!L:L,MATCH('Retirement Calculator'!A790,'Lorri 401b'!N:N,0),0)</f>
        <v>-7102170.7906913748</v>
      </c>
      <c r="S790" s="25">
        <f t="shared" ca="1" si="787"/>
        <v>-9903595.6989044473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-2820993.4938265579</v>
      </c>
      <c r="R791" s="25">
        <f t="array" aca="1" ref="R791" ca="1">INDEX('Lorri 401b'!L:L,MATCH('Retirement Calculator'!A791,'Lorri 401b'!N:N,0),0)</f>
        <v>-7152129.7035474703</v>
      </c>
      <c r="S791" s="25">
        <f t="shared" ca="1" si="787"/>
        <v>-9973123.1973740272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-2840643.6152134337</v>
      </c>
      <c r="R792" s="25">
        <f t="array" aca="1" ref="R792" ca="1">INDEX('Lorri 401b'!L:L,MATCH('Retirement Calculator'!A792,'Lorri 401b'!N:N,0),0)</f>
        <v>-7202296.778540466</v>
      </c>
      <c r="S792" s="25">
        <f t="shared" ca="1" si="787"/>
        <v>-10042940.393753899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-2860375.6121060885</v>
      </c>
      <c r="R793" s="25">
        <f t="array" aca="1" ref="R793" ca="1">INDEX('Lorri 401b'!L:L,MATCH('Retirement Calculator'!A793,'Lorri 401b'!N:N,0),0)</f>
        <v>-7252672.8830125993</v>
      </c>
      <c r="S793" s="25">
        <f t="shared" ca="1" si="787"/>
        <v>-10113048.495118689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-2880189.8256524624</v>
      </c>
      <c r="R794" s="25">
        <f t="array" aca="1" ref="R794" ca="1">INDEX('Lorri 401b'!L:L,MATCH('Retirement Calculator'!A794,'Lorri 401b'!N:N,0),0)</f>
        <v>-7303258.8879200332</v>
      </c>
      <c r="S794" s="25">
        <f t="shared" ca="1" si="787"/>
        <v>-10183448.713572495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-2900086.5984219462</v>
      </c>
      <c r="R795" s="25">
        <f t="array" aca="1" ref="R795" ca="1">INDEX('Lorri 401b'!L:L,MATCH('Retirement Calculator'!A795,'Lorri 401b'!N:N,0),0)</f>
        <v>-7354055.6678479146</v>
      </c>
      <c r="S795" s="25">
        <f t="shared" ca="1" si="787"/>
        <v>-10254142.266269861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-2920066.274411303</v>
      </c>
      <c r="R796" s="25">
        <f t="array" aca="1" ref="R796" ca="1">INDEX('Lorri 401b'!L:L,MATCH('Retirement Calculator'!A796,'Lorri 401b'!N:N,0),0)</f>
        <v>-7405064.1010254957</v>
      </c>
      <c r="S796" s="25">
        <f t="shared" ca="1" si="787"/>
        <v>-10325130.375436798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-2940129.1990506155</v>
      </c>
      <c r="R797" s="25">
        <f t="array" aca="1" ref="R797" ca="1">INDEX('Lorri 401b'!L:L,MATCH('Retirement Calculator'!A797,'Lorri 401b'!N:N,0),0)</f>
        <v>-7456285.0693413168</v>
      </c>
      <c r="S797" s="25">
        <f t="shared" ca="1" si="787"/>
        <v>-10396414.268391933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-2960275.7192092584</v>
      </c>
      <c r="R798" s="25">
        <f t="array" aca="1" ref="R798" ca="1">INDEX('Lorri 401b'!L:L,MATCH('Retirement Calculator'!A798,'Lorri 401b'!N:N,0),0)</f>
        <v>-7507719.4583584536</v>
      </c>
      <c r="S798" s="25">
        <f t="shared" ca="1" si="787"/>
        <v>-10467995.177567713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-2980506.1832018956</v>
      </c>
      <c r="R799" s="25">
        <f t="array" aca="1" ref="R799" ca="1">INDEX('Lorri 401b'!L:L,MATCH('Retirement Calculator'!A799,'Lorri 401b'!N:N,0),0)</f>
        <v>-7559368.1573298285</v>
      </c>
      <c r="S799" s="25">
        <f t="shared" ca="1" si="787"/>
        <v>-10539874.340531724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-3000820.9407945019</v>
      </c>
      <c r="R800" s="25">
        <f t="array" aca="1" ref="R800" ca="1">INDEX('Lorri 401b'!L:L,MATCH('Retirement Calculator'!A800,'Lorri 401b'!N:N,0),0)</f>
        <v>-7611232.0592135843</v>
      </c>
      <c r="S800" s="25">
        <f t="shared" ca="1" si="787"/>
        <v>-10612053.000008086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-3021220.3432104108</v>
      </c>
      <c r="R801" s="25">
        <f t="array" aca="1" ref="R801" ca="1">INDEX('Lorri 401b'!L:L,MATCH('Retirement Calculator'!A801,'Lorri 401b'!N:N,0),0)</f>
        <v>-7663312.0606885226</v>
      </c>
      <c r="S801" s="25">
        <f t="shared" ca="1" si="787"/>
        <v>-10684532.403898934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-3041704.7431363859</v>
      </c>
      <c r="R802" s="25">
        <f t="array" aca="1" ref="R802" ca="1">INDEX('Lorri 401b'!L:L,MATCH('Retirement Calculator'!A802,'Lorri 401b'!N:N,0),0)</f>
        <v>-7715609.0621696059</v>
      </c>
      <c r="S802" s="25">
        <f t="shared" ca="1" si="787"/>
        <v>-10757313.805305991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-3062274.4947287193</v>
      </c>
      <c r="R803" s="25">
        <f t="array" aca="1" ref="R803" ca="1">INDEX('Lorri 401b'!L:L,MATCH('Retirement Calculator'!A803,'Lorri 401b'!N:N,0),0)</f>
        <v>-7768123.9678235278</v>
      </c>
      <c r="S803" s="25">
        <f t="shared" ca="1" si="787"/>
        <v>-10830398.462552248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-3082929.9536193544</v>
      </c>
      <c r="R804" s="25">
        <f t="array" aca="1" ref="R804" ca="1">INDEX('Lorri 401b'!L:L,MATCH('Retirement Calculator'!A804,'Lorri 401b'!N:N,0),0)</f>
        <v>-7820857.6855843402</v>
      </c>
      <c r="S804" s="25">
        <f t="shared" ca="1" si="787"/>
        <v>-10903787.639203694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-3103671.4769220338</v>
      </c>
      <c r="R805" s="25">
        <f t="array" aca="1" ref="R805" ca="1">INDEX('Lorri 401b'!L:L,MATCH('Retirement Calculator'!A805,'Lorri 401b'!N:N,0),0)</f>
        <v>-7873811.1271691564</v>
      </c>
      <c r="S805" s="25">
        <f t="shared" ca="1" si="787"/>
        <v>-10977482.60409119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-3124499.4232384744</v>
      </c>
      <c r="R806" s="25">
        <f t="array" aca="1" ref="R806" ca="1">INDEX('Lorri 401b'!L:L,MATCH('Retirement Calculator'!A806,'Lorri 401b'!N:N,0),0)</f>
        <v>-7926985.2080939095</v>
      </c>
      <c r="S806" s="25">
        <f t="shared" ca="1" si="787"/>
        <v>-11051484.631332384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-3145414.1526645669</v>
      </c>
      <c r="R807" s="25">
        <f t="array" aca="1" ref="R807" ca="1">INDEX('Lorri 401b'!L:L,MATCH('Retirement Calculator'!A807,'Lorri 401b'!N:N,0),0)</f>
        <v>-7980380.8476891825</v>
      </c>
      <c r="S807" s="25">
        <f t="shared" ca="1" si="787"/>
        <v>-11125795.00035375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-3166416.0267966012</v>
      </c>
      <c r="R808" s="25">
        <f t="array" aca="1" ref="R808" ca="1">INDEX('Lorri 401b'!L:L,MATCH('Retirement Calculator'!A808,'Lorri 401b'!N:N,0),0)</f>
        <v>-8033998.969116102</v>
      </c>
      <c r="S808" s="25">
        <f t="shared" ca="1" si="787"/>
        <v>-11200414.995912703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-3187505.4087375193</v>
      </c>
      <c r="R809" s="25">
        <f t="array" aca="1" ref="R809" ca="1">INDEX('Lorri 401b'!L:L,MATCH('Retirement Calculator'!A809,'Lorri 401b'!N:N,0),0)</f>
        <v>-8087840.4993823003</v>
      </c>
      <c r="S809" s="25">
        <f t="shared" ca="1" si="787"/>
        <v>-11275345.90811982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-3208682.6631031907</v>
      </c>
      <c r="R810" s="25">
        <f t="array" aca="1" ref="R810" ca="1">INDEX('Lorri 401b'!L:L,MATCH('Retirement Calculator'!A810,'Lorri 401b'!N:N,0),0)</f>
        <v>-8141906.3693579417</v>
      </c>
      <c r="S810" s="25">
        <f t="shared" ca="1" si="787"/>
        <v>-11350589.032461133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-3229948.1560287192</v>
      </c>
      <c r="R811" s="25">
        <f t="array" aca="1" ref="R811" ca="1">INDEX('Lorri 401b'!L:L,MATCH('Retirement Calculator'!A811,'Lorri 401b'!N:N,0),0)</f>
        <v>-8196197.5137918144</v>
      </c>
      <c r="S811" s="25">
        <f t="shared" ca="1" si="787"/>
        <v>-11426145.669820534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-3251302.255174771</v>
      </c>
      <c r="R812" s="25">
        <f t="array" aca="1" ref="R812" ca="1">INDEX('Lorri 401b'!L:L,MATCH('Retirement Calculator'!A812,'Lorri 401b'!N:N,0),0)</f>
        <v>-8250714.8713274952</v>
      </c>
      <c r="S812" s="25">
        <f t="shared" ca="1" si="787"/>
        <v>-11502017.126502266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-3272745.329733931</v>
      </c>
      <c r="R813" s="25">
        <f t="array" aca="1" ref="R813" ca="1">INDEX('Lorri 401b'!L:L,MATCH('Retirement Calculator'!A813,'Lorri 401b'!N:N,0),0)</f>
        <v>-8305459.3845195742</v>
      </c>
      <c r="S813" s="25">
        <f t="shared" ca="1" si="787"/>
        <v>-11578204.714253506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-3294277.7504370878</v>
      </c>
      <c r="R814" s="25">
        <f t="array" aca="1" ref="R814" ca="1">INDEX('Lorri 401b'!L:L,MATCH('Retirement Calculator'!A814,'Lorri 401b'!N:N,0),0)</f>
        <v>-8360431.9998499537</v>
      </c>
      <c r="S814" s="25">
        <f t="shared" ca="1" si="787"/>
        <v>-11654709.750287041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-3315899.8895598412</v>
      </c>
      <c r="R815" s="25">
        <f t="array" aca="1" ref="R815" ca="1">INDEX('Lorri 401b'!L:L,MATCH('Retirement Calculator'!A815,'Lorri 401b'!N:N,0),0)</f>
        <v>-8415633.66774421</v>
      </c>
      <c r="S815" s="25">
        <f t="shared" ca="1" si="787"/>
        <v>-11731533.557304051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-3337612.1209289394</v>
      </c>
      <c r="R816" s="25">
        <f t="array" aca="1" ref="R816" ca="1">INDEX('Lorri 401b'!L:L,MATCH('Retirement Calculator'!A816,'Lorri 401b'!N:N,0),0)</f>
        <v>-8471065.3425880261</v>
      </c>
      <c r="S816" s="25">
        <f t="shared" ca="1" si="787"/>
        <v>-11808677.463516966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-3359414.819928742</v>
      </c>
      <c r="R817" s="25">
        <f t="array" aca="1" ref="R817" ca="1">INDEX('Lorri 401b'!L:L,MATCH('Retirement Calculator'!A817,'Lorri 401b'!N:N,0),0)</f>
        <v>-8526727.9827436917</v>
      </c>
      <c r="S817" s="25">
        <f t="shared" ca="1" si="787"/>
        <v>-11886142.802672435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-3381308.3635077104</v>
      </c>
      <c r="R818" s="25">
        <f t="array" aca="1" ref="R818" ca="1">INDEX('Lorri 401b'!L:L,MATCH('Retirement Calculator'!A818,'Lorri 401b'!N:N,0),0)</f>
        <v>-8582622.5505666733</v>
      </c>
      <c r="S818" s="25">
        <f t="shared" ca="1" si="787"/>
        <v>-11963930.914074384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-3403293.1301849247</v>
      </c>
      <c r="R819" s="25">
        <f t="array" aca="1" ref="R819" ca="1">INDEX('Lorri 401b'!L:L,MATCH('Retirement Calculator'!A819,'Lorri 401b'!N:N,0),0)</f>
        <v>-8638750.0124222506</v>
      </c>
      <c r="S819" s="25">
        <f t="shared" ca="1" si="787"/>
        <v>-12042043.142607175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-3425369.5000566272</v>
      </c>
      <c r="R820" s="25">
        <f t="array" aca="1" ref="R820" ca="1">INDEX('Lorri 401b'!L:L,MATCH('Retirement Calculator'!A820,'Lorri 401b'!N:N,0),0)</f>
        <v>-8695111.3387022261</v>
      </c>
      <c r="S820" s="25">
        <f t="shared" ca="1" si="787"/>
        <v>-12120480.838758852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-3447537.8548027952</v>
      </c>
      <c r="R821" s="25">
        <f t="array" aca="1" ref="R821" ca="1">INDEX('Lorri 401b'!L:L,MATCH('Retirement Calculator'!A821,'Lorri 401b'!N:N,0),0)</f>
        <v>-8751707.5038417019</v>
      </c>
      <c r="S821" s="25">
        <f t="shared" ca="1" si="787"/>
        <v>-12199245.358644497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-3469798.577693739</v>
      </c>
      <c r="R822" s="25">
        <f t="array" aca="1" ref="R822" ca="1">INDEX('Lorri 401b'!L:L,MATCH('Retirement Calculator'!A822,'Lorri 401b'!N:N,0),0)</f>
        <v>-8808539.4863359239</v>
      </c>
      <c r="S822" s="25">
        <f t="shared" ca="1" si="787"/>
        <v>-12278338.064029664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-3492152.053596728</v>
      </c>
      <c r="R823" s="25">
        <f t="array" aca="1" ref="R823" ca="1">INDEX('Lorri 401b'!L:L,MATCH('Retirement Calculator'!A823,'Lorri 401b'!N:N,0),0)</f>
        <v>-8865608.2687572055</v>
      </c>
      <c r="S823" s="25">
        <f t="shared" ca="1" si="787"/>
        <v>-12357760.322353933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-3514598.6689826464</v>
      </c>
      <c r="R824" s="25">
        <f t="array" aca="1" ref="R824" ca="1">INDEX('Lorri 401b'!L:L,MATCH('Retirement Calculator'!A824,'Lorri 401b'!N:N,0),0)</f>
        <v>-8922914.8377719093</v>
      </c>
      <c r="S824" s="25">
        <f t="shared" ca="1" si="787"/>
        <v>-12437513.506754555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-3537138.8119326727</v>
      </c>
      <c r="R825" s="25">
        <f t="array" aca="1" ref="R825" ca="1">INDEX('Lorri 401b'!L:L,MATCH('Retirement Calculator'!A825,'Lorri 401b'!N:N,0),0)</f>
        <v>-8980460.1841575075</v>
      </c>
      <c r="S825" s="25">
        <f t="shared" ca="1" si="787"/>
        <v>-12517598.996090181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-3559772.8721449911</v>
      </c>
      <c r="R826" s="25">
        <f t="array" aca="1" ref="R826" ca="1">INDEX('Lorri 401b'!L:L,MATCH('Retirement Calculator'!A826,'Lorri 401b'!N:N,0),0)</f>
        <v>-9038245.3028197121</v>
      </c>
      <c r="S826" s="25">
        <f t="shared" ca="1" si="787"/>
        <v>-12598018.174964704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-3582501.2409415273</v>
      </c>
      <c r="R827" s="25">
        <f t="array" aca="1" ref="R827" ca="1">INDEX('Lorri 401b'!L:L,MATCH('Retirement Calculator'!A827,'Lorri 401b'!N:N,0),0)</f>
        <v>-9096271.1928096768</v>
      </c>
      <c r="S827" s="25">
        <f t="shared" ca="1" si="787"/>
        <v>-12678772.433751203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-3605324.3112747157</v>
      </c>
      <c r="R828" s="25">
        <f t="array" aca="1" ref="R828" ca="1">INDEX('Lorri 401b'!L:L,MATCH('Retirement Calculator'!A828,'Lorri 401b'!N:N,0),0)</f>
        <v>-9154538.8573412653</v>
      </c>
      <c r="S828" s="25">
        <f t="shared" ca="1" si="787"/>
        <v>-12759863.168615982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-3628242.4777342924</v>
      </c>
      <c r="R829" s="25">
        <f t="array" aca="1" ref="R829" ca="1">INDEX('Lorri 401b'!L:L,MATCH('Retirement Calculator'!A829,'Lorri 401b'!N:N,0),0)</f>
        <v>-9213049.3038084023</v>
      </c>
      <c r="S829" s="25">
        <f t="shared" ca="1" si="787"/>
        <v>-12841291.781542694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-3651256.1365541173</v>
      </c>
      <c r="R830" s="25">
        <f t="array" aca="1" ref="R830" ca="1">INDEX('Lorri 401b'!L:L,MATCH('Retirement Calculator'!A830,'Lorri 401b'!N:N,0),0)</f>
        <v>-9271803.5438024867</v>
      </c>
      <c r="S830" s="25">
        <f t="shared" ca="1" si="787"/>
        <v>-12923059.680356603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-3674365.6856190246</v>
      </c>
      <c r="R831" s="25">
        <f t="array" aca="1" ref="R831" ca="1">INDEX('Lorri 401b'!L:L,MATCH('Retirement Calculator'!A831,'Lorri 401b'!N:N,0),0)</f>
        <v>-9330802.5931298789</v>
      </c>
      <c r="S831" s="25">
        <f t="shared" ca="1" si="787"/>
        <v>-13005168.278748903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-3697571.5244717025</v>
      </c>
      <c r="R832" s="25">
        <f t="array" aca="1" ref="R832" ca="1">INDEX('Lorri 401b'!L:L,MATCH('Retirement Calculator'!A832,'Lorri 401b'!N:N,0),0)</f>
        <v>-9390047.4718294684</v>
      </c>
      <c r="S832" s="25">
        <f t="shared" ca="1" si="787"/>
        <v>-13087618.99630117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-3720874.0543196001</v>
      </c>
      <c r="R833" s="25">
        <f t="array" aca="1" ref="R833" ca="1">INDEX('Lorri 401b'!L:L,MATCH('Retirement Calculator'!A833,'Lorri 401b'!N:N,0),0)</f>
        <v>-9449539.2041903064</v>
      </c>
      <c r="S833" s="25">
        <f t="shared" ca="1" si="787"/>
        <v>-13170413.258509906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-3744273.6780418637</v>
      </c>
      <c r="R834" s="25">
        <f t="array" aca="1" ref="R834" ca="1">INDEX('Lorri 401b'!L:L,MATCH('Retirement Calculator'!A834,'Lorri 401b'!N:N,0),0)</f>
        <v>-9509278.8187693153</v>
      </c>
      <c r="S834" s="25">
        <f t="shared" ca="1" si="787"/>
        <v>-13253552.496811179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-3767770.8001963035</v>
      </c>
      <c r="R835" s="25">
        <f t="array" aca="1" ref="R835" ca="1">INDEX('Lorri 401b'!L:L,MATCH('Retirement Calculator'!A835,'Lorri 401b'!N:N,0),0)</f>
        <v>-9569267.3484090697</v>
      </c>
      <c r="S835" s="25">
        <f t="shared" ca="1" si="787"/>
        <v>-13337038.148605373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-3791365.8270263867</v>
      </c>
      <c r="R836" s="25">
        <f t="array" aca="1" ref="R836" ca="1">INDEX('Lorri 401b'!L:L,MATCH('Retirement Calculator'!A836,'Lorri 401b'!N:N,0),0)</f>
        <v>-9629505.8302556574</v>
      </c>
      <c r="S836" s="25">
        <f t="shared" ca="1" si="787"/>
        <v>-13420871.657282043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-3815059.1664682622</v>
      </c>
      <c r="R837" s="25">
        <f t="array" aca="1" ref="R837" ca="1">INDEX('Lorri 401b'!L:L,MATCH('Retirement Calculator'!A837,'Lorri 401b'!N:N,0),0)</f>
        <v>-9689995.3057766054</v>
      </c>
      <c r="S837" s="25">
        <f t="shared" ca="1" si="787"/>
        <v>-13505054.472244868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-3838851.2281578118</v>
      </c>
      <c r="R838" s="25">
        <f t="array" aca="1" ref="R838" ca="1">INDEX('Lorri 401b'!L:L,MATCH('Retirement Calculator'!A838,'Lorri 401b'!N:N,0),0)</f>
        <v>-9750736.8207788896</v>
      </c>
      <c r="S838" s="25">
        <f t="shared" ca="1" si="787"/>
        <v>-13589588.048936702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-3862742.4234377346</v>
      </c>
      <c r="R839" s="25">
        <f t="array" aca="1" ref="R839" ca="1">INDEX('Lorri 401b'!L:L,MATCH('Retirement Calculator'!A839,'Lorri 401b'!N:N,0),0)</f>
        <v>-9811731.4254270177</v>
      </c>
      <c r="S839" s="25">
        <f t="shared" ca="1" si="787"/>
        <v>-13674473.848864753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-3886733.1653646571</v>
      </c>
      <c r="R840" s="25">
        <f t="array" aca="1" ref="R840" ca="1">INDEX('Lorri 401b'!L:L,MATCH('Retirement Calculator'!A840,'Lorri 401b'!N:N,0),0)</f>
        <v>-9872980.1742611788</v>
      </c>
      <c r="S840" s="25">
        <f t="shared" ca="1" si="787"/>
        <v>-13759713.339625835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-3910823.8687162753</v>
      </c>
      <c r="R841" s="25">
        <f t="array" aca="1" ref="R841" ca="1">INDEX('Lorri 401b'!L:L,MATCH('Retirement Calculator'!A841,'Lorri 401b'!N:N,0),0)</f>
        <v>-9934484.1262154821</v>
      </c>
      <c r="S841" s="25">
        <f t="shared" ca="1" si="787"/>
        <v>-13845307.994931757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-3935014.949998525</v>
      </c>
      <c r="R842" s="25">
        <f t="array" aca="1" ref="R842" ca="1">INDEX('Lorri 401b'!L:L,MATCH('Retirement Calculator'!A842,'Lorri 401b'!N:N,0),0)</f>
        <v>-9996244.3446362615</v>
      </c>
      <c r="S842" s="25">
        <f t="shared" ca="1" si="787"/>
        <v>-13931259.294634786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-3959306.8274527839</v>
      </c>
      <c r="R843" s="25">
        <f t="array" aca="1" ref="R843" ca="1">INDEX('Lorri 401b'!L:L,MATCH('Retirement Calculator'!A843,'Lorri 401b'!N:N,0),0)</f>
        <v>-10058261.897300461</v>
      </c>
      <c r="S843" s="25">
        <f t="shared" ca="1" si="787"/>
        <v>-14017568.724753246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-3983699.9210631023</v>
      </c>
      <c r="R844" s="25">
        <f t="array" aca="1" ref="R844" ca="1">INDEX('Lorri 401b'!L:L,MATCH('Retirement Calculator'!A844,'Lorri 401b'!N:N,0),0)</f>
        <v>-10120537.856434096</v>
      </c>
      <c r="S844" s="25">
        <f t="shared" ca="1" si="787"/>
        <v>-14104237.777497198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-4008194.6525634639</v>
      </c>
      <c r="R845" s="25">
        <f t="array" aca="1" ref="R845" ca="1">INDEX('Lorri 401b'!L:L,MATCH('Retirement Calculator'!A845,'Lorri 401b'!N:N,0),0)</f>
        <v>-10183073.298730787</v>
      </c>
      <c r="S845" s="25">
        <f t="shared" ca="1" si="787"/>
        <v>-14191267.951294251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-4032791.445445077</v>
      </c>
      <c r="R846" s="25">
        <f t="array" aca="1" ref="R846" ca="1">INDEX('Lorri 401b'!L:L,MATCH('Retirement Calculator'!A846,'Lorri 401b'!N:N,0),0)</f>
        <v>-10245869.305370381</v>
      </c>
      <c r="S846" s="25">
        <f t="shared" ca="1" si="787"/>
        <v>-14278660.750815459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-4057490.7249636967</v>
      </c>
      <c r="R847" s="25">
        <f t="array" aca="1" ref="R847" ca="1">INDEX('Lorri 401b'!L:L,MATCH('Retirement Calculator'!A847,'Lorri 401b'!N:N,0),0)</f>
        <v>-10308926.96203764</v>
      </c>
      <c r="S847" s="25">
        <f t="shared" ca="1" si="787"/>
        <v>-14366417.687001336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-4082292.9181469772</v>
      </c>
      <c r="R848" s="25">
        <f t="array" aca="1" ref="R848" ca="1">INDEX('Lorri 401b'!L:L,MATCH('Retirement Calculator'!A848,'Lorri 401b'!N:N,0),0)</f>
        <v>-10372247.358941013</v>
      </c>
      <c r="S848" s="25">
        <f t="shared" ca="1" si="787"/>
        <v>-14454540.27708799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-4107198.453801855</v>
      </c>
      <c r="R849" s="25">
        <f t="array" aca="1" ref="R849" ca="1">INDEX('Lorri 401b'!L:L,MATCH('Retirement Calculator'!A849,'Lorri 401b'!N:N,0),0)</f>
        <v>-10435831.590831483</v>
      </c>
      <c r="S849" s="25">
        <f t="shared" ca="1" si="787"/>
        <v>-14543030.044633338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-4132207.7625219612</v>
      </c>
      <c r="R850" s="25">
        <f t="array" aca="1" ref="R850" ca="1">INDEX('Lorri 401b'!L:L,MATCH('Retirement Calculator'!A850,'Lorri 401b'!N:N,0),0)</f>
        <v>-10499680.757021496</v>
      </c>
      <c r="S850" s="25">
        <f t="shared" ca="1" si="787"/>
        <v>-14631888.519543458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-4157321.276695068</v>
      </c>
      <c r="R851" s="25">
        <f t="array" aca="1" ref="R851" ca="1">INDEX('Lorri 401b'!L:L,MATCH('Retirement Calculator'!A851,'Lorri 401b'!N:N,0),0)</f>
        <v>-10563795.961403968</v>
      </c>
      <c r="S851" s="25">
        <f t="shared" ca="1" si="787"/>
        <v>-14721117.238099035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-4182539.4305105628</v>
      </c>
      <c r="R852" s="25">
        <f t="array" aca="1" ref="R852" ca="1">INDEX('Lorri 401b'!L:L,MATCH('Retirement Calculator'!A852,'Lorri 401b'!N:N,0),0)</f>
        <v>-10628178.312471367</v>
      </c>
      <c r="S852" s="25">
        <f t="shared" ca="1" si="787"/>
        <v>-14810717.742981929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-4207862.6599669559</v>
      </c>
      <c r="R853" s="25">
        <f t="array" aca="1" ref="R853" ca="1">INDEX('Lorri 401b'!L:L,MATCH('Retirement Calculator'!A853,'Lorri 401b'!N:N,0),0)</f>
        <v>-10692828.92333488</v>
      </c>
      <c r="S853" s="25">
        <f t="shared" ca="1" si="787"/>
        <v>-14900691.583301835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-4233291.4028794169</v>
      </c>
      <c r="R854" s="25">
        <f t="array" aca="1" ref="R854" ca="1">INDEX('Lorri 401b'!L:L,MATCH('Retirement Calculator'!A854,'Lorri 401b'!N:N,0),0)</f>
        <v>-10757748.911743658</v>
      </c>
      <c r="S854" s="25">
        <f t="shared" ca="1" si="787"/>
        <v>-14991040.314623075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-4258826.0988873467</v>
      </c>
      <c r="R855" s="25">
        <f t="array" aca="1" ref="R855" ca="1">INDEX('Lorri 401b'!L:L,MATCH('Retirement Calculator'!A855,'Lorri 401b'!N:N,0),0)</f>
        <v>-10822939.400104139</v>
      </c>
      <c r="S855" s="25">
        <f t="shared" ca="1" si="787"/>
        <v>-15081765.498991486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-4284467.1894619763</v>
      </c>
      <c r="R856" s="25">
        <f t="array" aca="1" ref="R856" ca="1">INDEX('Lorri 401b'!L:L,MATCH('Retirement Calculator'!A856,'Lorri 401b'!N:N,0),0)</f>
        <v>-10888401.515499456</v>
      </c>
      <c r="S856" s="25">
        <f t="shared" ca="1" si="787"/>
        <v>-15172868.704961432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-4310215.1179140005</v>
      </c>
      <c r="R857" s="25">
        <f t="array" aca="1" ref="R857" ca="1">INDEX('Lorri 401b'!L:L,MATCH('Retirement Calculator'!A857,'Lorri 401b'!N:N,0),0)</f>
        <v>-10954136.389708919</v>
      </c>
      <c r="S857" s="25">
        <f t="shared" ca="1" si="787"/>
        <v>-15264351.50762292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-4336070.3294012416</v>
      </c>
      <c r="R858" s="25">
        <f t="array" aca="1" ref="R858" ca="1">INDEX('Lorri 401b'!L:L,MATCH('Retirement Calculator'!A858,'Lorri 401b'!N:N,0),0)</f>
        <v>-11020145.159227589</v>
      </c>
      <c r="S858" s="25">
        <f t="shared" ca="1" si="787"/>
        <v>-15356215.488628831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-4362033.2709363457</v>
      </c>
      <c r="R859" s="25">
        <f t="array" aca="1" ref="R859" ca="1">INDEX('Lorri 401b'!L:L,MATCH('Retirement Calculator'!A859,'Lorri 401b'!N:N,0),0)</f>
        <v>-11086428.96528592</v>
      </c>
      <c r="S859" s="25">
        <f t="shared" ca="1" si="787"/>
        <v>-15448462.236222265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-4388104.3913945127</v>
      </c>
      <c r="R860" s="25">
        <f t="array" aca="1" ref="R860" ca="1">INDEX('Lorri 401b'!L:L,MATCH('Retirement Calculator'!A860,'Lorri 401b'!N:N,0),0)</f>
        <v>-11152988.953869494</v>
      </c>
      <c r="S860" s="25">
        <f t="shared" ca="1" si="787"/>
        <v>-15541093.345264006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-4414284.1415212555</v>
      </c>
      <c r="R861" s="25">
        <f t="array" aca="1" ref="R861" ca="1">INDEX('Lorri 401b'!L:L,MATCH('Retirement Calculator'!A861,'Lorri 401b'!N:N,0),0)</f>
        <v>-11219826.275738832</v>
      </c>
      <c r="S861" s="25">
        <f t="shared" ca="1" si="787"/>
        <v>-15634110.417260088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-4440572.9739401927</v>
      </c>
      <c r="R862" s="25">
        <f t="array" aca="1" ref="R862" ca="1">INDEX('Lorri 401b'!L:L,MATCH('Retirement Calculator'!A862,'Lorri 401b'!N:N,0),0)</f>
        <v>-11286942.086449292</v>
      </c>
      <c r="S862" s="25">
        <f t="shared" ca="1" si="787"/>
        <v>-15727515.060389485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-4466971.3431608761</v>
      </c>
      <c r="R863" s="25">
        <f t="array" aca="1" ref="R863" ca="1">INDEX('Lorri 401b'!L:L,MATCH('Retirement Calculator'!A863,'Lorri 401b'!N:N,0),0)</f>
        <v>-11354337.546371046</v>
      </c>
      <c r="S863" s="25">
        <f t="shared" ca="1" si="787"/>
        <v>-15821308.889531922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-4493479.7055866458</v>
      </c>
      <c r="R864" s="25">
        <f t="array" aca="1" ref="R864" ca="1">INDEX('Lorri 401b'!L:L,MATCH('Retirement Calculator'!A864,'Lorri 401b'!N:N,0),0)</f>
        <v>-11422013.820709141</v>
      </c>
      <c r="S864" s="25">
        <f t="shared" ca="1" si="787"/>
        <v>-15915493.526295787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-4520098.5195225226</v>
      </c>
      <c r="R865" s="25">
        <f t="array" aca="1" ref="R865" ca="1">INDEX('Lorri 401b'!L:L,MATCH('Retirement Calculator'!A865,'Lorri 401b'!N:N,0),0)</f>
        <v>-11489972.079523645</v>
      </c>
      <c r="S865" s="25">
        <f t="shared" ca="1" si="787"/>
        <v>-16010070.599046167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-4546828.2451831326</v>
      </c>
      <c r="R866" s="25">
        <f t="array" aca="1" ref="R866" ca="1">INDEX('Lorri 401b'!L:L,MATCH('Retirement Calculator'!A866,'Lorri 401b'!N:N,0),0)</f>
        <v>-11558213.497749876</v>
      </c>
      <c r="S866" s="25">
        <f t="shared" ca="1" si="787"/>
        <v>-16105041.742933009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-4573669.3447006615</v>
      </c>
      <c r="R867" s="25">
        <f t="array" aca="1" ref="R867" ca="1">INDEX('Lorri 401b'!L:L,MATCH('Retirement Calculator'!A867,'Lorri 401b'!N:N,0),0)</f>
        <v>-11626739.255218716</v>
      </c>
      <c r="S867" s="25">
        <f t="shared" ca="1" si="787"/>
        <v>-16200408.599919379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-4600622.2821328463</v>
      </c>
      <c r="R868" s="25">
        <f t="array" aca="1" ref="R868" ca="1">INDEX('Lorri 401b'!L:L,MATCH('Retirement Calculator'!A868,'Lorri 401b'!N:N,0),0)</f>
        <v>-11695550.53667701</v>
      </c>
      <c r="S868" s="25">
        <f t="shared" ca="1" si="787"/>
        <v>-16296172.818809856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-4627687.5234709987</v>
      </c>
      <c r="R869" s="25">
        <f t="array" aca="1" ref="R869" ca="1">INDEX('Lorri 401b'!L:L,MATCH('Retirement Calculator'!A869,'Lorri 401b'!N:N,0),0)</f>
        <v>-11764648.531808047</v>
      </c>
      <c r="S869" s="25">
        <f t="shared" ca="1" si="787"/>
        <v>-16392336.055279046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-4654865.5366480602</v>
      </c>
      <c r="R870" s="25">
        <f t="array" aca="1" ref="R870" ca="1">INDEX('Lorri 401b'!L:L,MATCH('Retirement Calculator'!A870,'Lorri 401b'!N:N,0),0)</f>
        <v>-11834034.43525213</v>
      </c>
      <c r="S870" s="25">
        <f t="shared" ca="1" si="787"/>
        <v>-16488899.971900191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-4682156.7915466931</v>
      </c>
      <c r="R871" s="25">
        <f t="array" aca="1" ref="R871" ca="1">INDEX('Lorri 401b'!L:L,MATCH('Retirement Calculator'!A871,'Lorri 401b'!N:N,0),0)</f>
        <v>-11903709.446627229</v>
      </c>
      <c r="S871" s="25">
        <f t="shared" ca="1" si="787"/>
        <v>-16585866.238173923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-4709561.7600074038</v>
      </c>
      <c r="R872" s="25">
        <f t="array" aca="1" ref="R872" ca="1">INDEX('Lorri 401b'!L:L,MATCH('Retirement Calculator'!A872,'Lorri 401b'!N:N,0),0)</f>
        <v>-11973674.770549726</v>
      </c>
      <c r="S872" s="25">
        <f t="shared" ca="1" si="787"/>
        <v>-16683236.53055713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-4737080.9158367002</v>
      </c>
      <c r="R873" s="25">
        <f t="array" aca="1" ref="R873" ca="1">INDEX('Lorri 401b'!L:L,MATCH('Retirement Calculator'!A873,'Lorri 401b'!N:N,0),0)</f>
        <v>-12043931.616655232</v>
      </c>
      <c r="S873" s="25">
        <f t="shared" ca="1" si="787"/>
        <v>-16781012.532491934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-4764714.7348152855</v>
      </c>
      <c r="R874" s="25">
        <f t="array" aca="1" ref="R874" ca="1">INDEX('Lorri 401b'!L:L,MATCH('Retirement Calculator'!A874,'Lorri 401b'!N:N,0),0)</f>
        <v>-12114481.199619511</v>
      </c>
      <c r="S874" s="25">
        <f t="shared" ca="1" si="787"/>
        <v>-16879195.934434798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-4792463.6947062816</v>
      </c>
      <c r="R875" s="25">
        <f t="array" aca="1" ref="R875" ca="1">INDEX('Lorri 401b'!L:L,MATCH('Retirement Calculator'!A875,'Lorri 401b'!N:N,0),0)</f>
        <v>-12185324.739179475</v>
      </c>
      <c r="S875" s="25">
        <f t="shared" ca="1" si="787"/>
        <v>-16977788.433885757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-4820328.2752634902</v>
      </c>
      <c r="R876" s="25">
        <f t="array" aca="1" ref="R876" ca="1">INDEX('Lorri 401b'!L:L,MATCH('Retirement Calculator'!A876,'Lorri 401b'!N:N,0),0)</f>
        <v>-12256463.460154273</v>
      </c>
      <c r="S876" s="25">
        <f t="shared" ca="1" si="787"/>
        <v>-17076791.735417761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-4848308.9582396876</v>
      </c>
      <c r="R877" s="25">
        <f t="array" aca="1" ref="R877" ca="1">INDEX('Lorri 401b'!L:L,MATCH('Retirement Calculator'!A877,'Lorri 401b'!N:N,0),0)</f>
        <v>-12327898.592466464</v>
      </c>
      <c r="S877" s="25">
        <f t="shared" ca="1" si="787"/>
        <v>-17176207.550706152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-4876406.2273949524</v>
      </c>
      <c r="R878" s="25">
        <f t="array" aca="1" ref="R878" ca="1">INDEX('Lorri 401b'!L:L,MATCH('Retirement Calculator'!A878,'Lorri 401b'!N:N,0),0)</f>
        <v>-12399631.37116329</v>
      </c>
      <c r="S878" s="25">
        <f t="shared" ca="1" si="787"/>
        <v>-17276037.598558243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-4904620.5685050301</v>
      </c>
      <c r="R879" s="25">
        <f t="array" aca="1" ref="R879" ca="1">INDEX('Lorri 401b'!L:L,MATCH('Retirement Calculator'!A879,'Lorri 401b'!N:N,0),0)</f>
        <v>-12471663.03643802</v>
      </c>
      <c r="S879" s="25">
        <f t="shared" ca="1" si="787"/>
        <v>-17376283.604943052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-4932952.4693697337</v>
      </c>
      <c r="R880" s="25">
        <f t="array" aca="1" ref="R880" ca="1">INDEX('Lorri 401b'!L:L,MATCH('Retirement Calculator'!A880,'Lorri 401b'!N:N,0),0)</f>
        <v>-12543994.833651394</v>
      </c>
      <c r="S880" s="25">
        <f t="shared" ca="1" si="787"/>
        <v>-17476947.303021125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-4961402.4198213732</v>
      </c>
      <c r="R881" s="25">
        <f t="array" aca="1" ref="R881" ca="1">INDEX('Lorri 401b'!L:L,MATCH('Retirement Calculator'!A881,'Lorri 401b'!N:N,0),0)</f>
        <v>-12616628.013353156</v>
      </c>
      <c r="S881" s="25">
        <f t="shared" ca="1" si="787"/>
        <v>-17578030.433174528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-4989970.9117332278</v>
      </c>
      <c r="R882" s="25">
        <f t="array" aca="1" ref="R882" ca="1">INDEX('Lorri 401b'!L:L,MATCH('Retirement Calculator'!A882,'Lorri 401b'!N:N,0),0)</f>
        <v>-12689563.831303677</v>
      </c>
      <c r="S882" s="25">
        <f t="shared" ca="1" si="787"/>
        <v>-17679534.743036903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-5018658.4390280489</v>
      </c>
      <c r="R883" s="25">
        <f t="array" aca="1" ref="R883" ca="1">INDEX('Lorri 401b'!L:L,MATCH('Retirement Calculator'!A883,'Lorri 401b'!N:N,0),0)</f>
        <v>-12762803.548495658</v>
      </c>
      <c r="S883" s="25">
        <f t="shared" ca="1" si="787"/>
        <v>-17781461.987523705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-5047465.4976865984</v>
      </c>
      <c r="R884" s="25">
        <f t="array" aca="1" ref="R884" ca="1">INDEX('Lorri 401b'!L:L,MATCH('Retirement Calculator'!A884,'Lorri 401b'!N:N,0),0)</f>
        <v>-12836348.431175938</v>
      </c>
      <c r="S884" s="25">
        <f t="shared" ca="1" si="787"/>
        <v>-17883813.928862534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-5076392.5857562255</v>
      </c>
      <c r="R885" s="25">
        <f t="array" aca="1" ref="R885" ca="1">INDEX('Lorri 401b'!L:L,MATCH('Retirement Calculator'!A885,'Lorri 401b'!N:N,0),0)</f>
        <v>-12910199.750867387</v>
      </c>
      <c r="S885" s="25">
        <f t="shared" ca="1" si="787"/>
        <v>-17986592.336623613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-5105440.2033594754</v>
      </c>
      <c r="R886" s="25">
        <f t="array" aca="1" ref="R886" ca="1">INDEX('Lorri 401b'!L:L,MATCH('Retirement Calculator'!A886,'Lorri 401b'!N:N,0),0)</f>
        <v>-12984358.784390884</v>
      </c>
      <c r="S886" s="25">
        <f t="shared" ca="1" si="787"/>
        <v>-18089798.987750359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-5134608.8527027387</v>
      </c>
      <c r="R887" s="25">
        <f t="array" aca="1" ref="R887" ca="1">INDEX('Lorri 401b'!L:L,MATCH('Retirement Calculator'!A887,'Lorri 401b'!N:N,0),0)</f>
        <v>-13058826.813887395</v>
      </c>
      <c r="S887" s="25">
        <f t="shared" ca="1" si="787"/>
        <v>-18193435.666590132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-5163899.0380849326</v>
      </c>
      <c r="R888" s="25">
        <f t="array" aca="1" ref="R888" ca="1">INDEX('Lorri 401b'!L:L,MATCH('Retirement Calculator'!A888,'Lorri 401b'!N:N,0),0)</f>
        <v>-13133605.126840141</v>
      </c>
      <c r="S888" s="25">
        <f t="shared" ca="1" si="787"/>
        <v>-18297504.164925072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-5193311.2659062194</v>
      </c>
      <c r="R889" s="25">
        <f t="array" aca="1" ref="R889" ca="1">INDEX('Lorri 401b'!L:L,MATCH('Retirement Calculator'!A889,'Lorri 401b'!N:N,0),0)</f>
        <v>-13208695.016096856</v>
      </c>
      <c r="S889" s="25">
        <f t="shared" ca="1" si="787"/>
        <v>-18402006.282003075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-5222846.0446767611</v>
      </c>
      <c r="R890" s="25">
        <f t="array" aca="1" ref="R890" ca="1">INDEX('Lorri 401b'!L:L,MATCH('Retirement Calculator'!A890,'Lorri 401b'!N:N,0),0)</f>
        <v>-13284097.779892143</v>
      </c>
      <c r="S890" s="25">
        <f t="shared" ca="1" si="787"/>
        <v>-18506943.824568905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-5252503.8850255134</v>
      </c>
      <c r="R891" s="25">
        <f t="array" aca="1" ref="R891" ca="1">INDEX('Lorri 401b'!L:L,MATCH('Retirement Calculator'!A891,'Lorri 401b'!N:N,0),0)</f>
        <v>-13359814.721869908</v>
      </c>
      <c r="S891" s="25">
        <f t="shared" ca="1" si="787"/>
        <v>-18612318.606895421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-5282285.2997090518</v>
      </c>
      <c r="R892" s="25">
        <f t="array" aca="1" ref="R892" ca="1">INDEX('Lorri 401b'!L:L,MATCH('Retirement Calculator'!A892,'Lorri 401b'!N:N,0),0)</f>
        <v>-13435847.151105916</v>
      </c>
      <c r="S892" s="25">
        <f t="shared" ca="1" si="787"/>
        <v>-18718132.45081497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-5312190.803620439</v>
      </c>
      <c r="R893" s="25">
        <f t="array" aca="1" ref="R893" ca="1">INDEX('Lorri 401b'!L:L,MATCH('Retirement Calculator'!A893,'Lorri 401b'!N:N,0),0)</f>
        <v>-13512196.382130407</v>
      </c>
      <c r="S893" s="25">
        <f t="shared" ca="1" si="787"/>
        <v>-18824387.185750846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-5342220.9137981236</v>
      </c>
      <c r="R894" s="25">
        <f t="array" aca="1" ref="R894" ca="1">INDEX('Lorri 401b'!L:L,MATCH('Retirement Calculator'!A894,'Lorri 401b'!N:N,0),0)</f>
        <v>-13588863.734950833</v>
      </c>
      <c r="S894" s="25">
        <f t="shared" ca="1" si="787"/>
        <v>-18931084.648748957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-5372376.1494348813</v>
      </c>
      <c r="R895" s="25">
        <f t="array" aca="1" ref="R895" ca="1">INDEX('Lorri 401b'!L:L,MATCH('Retirement Calculator'!A895,'Lorri 401b'!N:N,0),0)</f>
        <v>-13665850.535074677</v>
      </c>
      <c r="S895" s="25">
        <f t="shared" ca="1" si="787"/>
        <v>-19038226.68450956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-5402657.0318867927</v>
      </c>
      <c r="R896" s="25">
        <f t="array" aca="1" ref="R896" ca="1">INDEX('Lorri 401b'!L:L,MATCH('Retirement Calculator'!A896,'Lorri 401b'!N:N,0),0)</f>
        <v>-13743158.11353237</v>
      </c>
      <c r="S896" s="25">
        <f t="shared" ca="1" si="787"/>
        <v>-19145815.145419162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-5433064.0846822532</v>
      </c>
      <c r="R897" s="25">
        <f t="array" aca="1" ref="R897" ca="1">INDEX('Lorri 401b'!L:L,MATCH('Retirement Calculator'!A897,'Lorri 401b'!N:N,0),0)</f>
        <v>-13820787.806900304</v>
      </c>
      <c r="S897" s="25">
        <f t="shared" ca="1" si="787"/>
        <v>-19253851.891582556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-5463597.8335310286</v>
      </c>
      <c r="R898" s="25">
        <f t="array" aca="1" ref="R898" ca="1">INDEX('Lorri 401b'!L:L,MATCH('Retirement Calculator'!A898,'Lorri 401b'!N:N,0),0)</f>
        <v>-13898740.957323937</v>
      </c>
      <c r="S898" s="25">
        <f t="shared" ca="1" si="787"/>
        <v>-19362338.790854964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-5494258.8063333407</v>
      </c>
      <c r="R899" s="25">
        <f t="array" aca="1" ref="R899" ca="1">INDEX('Lorri 401b'!L:L,MATCH('Retirement Calculator'!A899,'Lorri 401b'!N:N,0),0)</f>
        <v>-13977018.912541002</v>
      </c>
      <c r="S899" s="25">
        <f t="shared" ca="1" si="787"/>
        <v>-19471277.718874343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-5525047.533188995</v>
      </c>
      <c r="R900" s="25">
        <f t="array" aca="1" ref="R900" ca="1">INDEX('Lorri 401b'!L:L,MATCH('Retirement Calculator'!A900,'Lorri 401b'!N:N,0),0)</f>
        <v>-14055623.025904804</v>
      </c>
      <c r="S900" s="25">
        <f t="shared" ca="1" si="787"/>
        <v>-19580670.559093799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-5555964.5464065485</v>
      </c>
      <c r="R901" s="25">
        <f t="array" aca="1" ref="R901" ca="1">INDEX('Lorri 401b'!L:L,MATCH('Retirement Calculator'!A901,'Lorri 401b'!N:N,0),0)</f>
        <v>-14134554.656407623</v>
      </c>
      <c r="S901" s="25">
        <f t="shared" ca="1" si="787"/>
        <v>-19690519.202814169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-5587010.3805125086</v>
      </c>
      <c r="R902" s="25">
        <f t="array" aca="1" ref="R902" ca="1">INDEX('Lorri 401b'!L:L,MATCH('Retirement Calculator'!A902,'Lorri 401b'!N:N,0),0)</f>
        <v>-14213815.168704204</v>
      </c>
      <c r="S902" s="25">
        <f t="shared" ca="1" si="787"/>
        <v>-19800825.549216714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-5618185.5722605763</v>
      </c>
      <c r="R903" s="25">
        <f t="array" aca="1" ref="R903" ca="1">INDEX('Lorri 401b'!L:L,MATCH('Retirement Calculator'!A903,'Lorri 401b'!N:N,0),0)</f>
        <v>-14293405.933135355</v>
      </c>
      <c r="S903" s="25">
        <f t="shared" ca="1" si="787"/>
        <v>-19911591.50539593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-5649490.660640928</v>
      </c>
      <c r="R904" s="25">
        <f t="array" aca="1" ref="R904" ca="1">INDEX('Lorri 401b'!L:L,MATCH('Retirement Calculator'!A904,'Lorri 401b'!N:N,0),0)</f>
        <v>-14373328.325751634</v>
      </c>
      <c r="S904" s="25">
        <f t="shared" ca="1" si="787"/>
        <v>-20022818.986392561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-5680926.1868895311</v>
      </c>
      <c r="R905" s="25">
        <f t="array" aca="1" ref="R905" ca="1">INDEX('Lorri 401b'!L:L,MATCH('Retirement Calculator'!A905,'Lorri 401b'!N:N,0),0)</f>
        <v>-14453583.728337148</v>
      </c>
      <c r="S905" s="25">
        <f t="shared" ca="1" si="787"/>
        <v>-20134509.915226679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-5712492.6944975033</v>
      </c>
      <c r="R906" s="25">
        <f t="array" aca="1" ref="R906" ca="1">INDEX('Lorri 401b'!L:L,MATCH('Retirement Calculator'!A906,'Lorri 401b'!N:N,0),0)</f>
        <v>-14534173.528433435</v>
      </c>
      <c r="S906" s="25">
        <f t="shared" ca="1" si="787"/>
        <v>-20246666.222930938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-5744190.7292205086</v>
      </c>
      <c r="R907" s="25">
        <f t="array" aca="1" ref="R907" ca="1">INDEX('Lorri 401b'!L:L,MATCH('Retirement Calculator'!A907,'Lorri 401b'!N:N,0),0)</f>
        <v>-14615099.119363457</v>
      </c>
      <c r="S907" s="25">
        <f t="shared" ca="1" si="787"/>
        <v>-20359289.848583966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-5776020.8390881931</v>
      </c>
      <c r="R908" s="25">
        <f t="array" aca="1" ref="R908" ca="1">INDEX('Lorri 401b'!L:L,MATCH('Retirement Calculator'!A908,'Lorri 401b'!N:N,0),0)</f>
        <v>-14696361.900255688</v>
      </c>
      <c r="S908" s="25">
        <f t="shared" ca="1" si="787"/>
        <v>-20472382.739343882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-5807983.57441366</v>
      </c>
      <c r="R909" s="25">
        <f t="array" aca="1" ref="R909" ca="1">INDEX('Lorri 401b'!L:L,MATCH('Retirement Calculator'!A909,'Lorri 401b'!N:N,0),0)</f>
        <v>-14777963.276068302</v>
      </c>
      <c r="S909" s="25">
        <f t="shared" ca="1" si="787"/>
        <v>-20585946.850481961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-5840079.4878029823</v>
      </c>
      <c r="R910" s="25">
        <f t="array" aca="1" ref="R910" ca="1">INDEX('Lorri 401b'!L:L,MATCH('Retirement Calculator'!A910,'Lorri 401b'!N:N,0),0)</f>
        <v>-14859904.657613469</v>
      </c>
      <c r="S910" s="25">
        <f t="shared" ca="1" si="787"/>
        <v>-20699984.145416453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-5872309.1341647608</v>
      </c>
      <c r="R911" s="25">
        <f t="array" aca="1" ref="R911" ca="1">INDEX('Lorri 401b'!L:L,MATCH('Retirement Calculator'!A911,'Lorri 401b'!N:N,0),0)</f>
        <v>-14942187.461581741</v>
      </c>
      <c r="S911" s="25">
        <f t="shared" ca="1" si="787"/>
        <v>-20814496.595746502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-5904673.0707197133</v>
      </c>
      <c r="R912" s="25">
        <f t="array" aca="1" ref="R912" ca="1">INDEX('Lorri 401b'!L:L,MATCH('Retirement Calculator'!A912,'Lorri 401b'!N:N,0),0)</f>
        <v>-15024813.110566547</v>
      </c>
      <c r="S912" s="25">
        <f t="shared" ca="1" si="787"/>
        <v>-20929486.18128626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-5937171.8570103114</v>
      </c>
      <c r="R913" s="25">
        <f t="array" aca="1" ref="R913" ca="1">INDEX('Lorri 401b'!L:L,MATCH('Retirement Calculator'!A913,'Lorri 401b'!N:N,0),0)</f>
        <v>-15107783.03308879</v>
      </c>
      <c r="S913" s="25">
        <f t="shared" ca="1" si="787"/>
        <v>-21044954.890099101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-5969806.054910454</v>
      </c>
      <c r="R914" s="25">
        <f t="array" aca="1" ref="R914" ca="1">INDEX('Lorri 401b'!L:L,MATCH('Retirement Calculator'!A914,'Lorri 401b'!N:N,0),0)</f>
        <v>-15191098.663621543</v>
      </c>
      <c r="S914" s="25">
        <f t="shared" ca="1" si="787"/>
        <v>-21160904.718531996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-6002576.2286351798</v>
      </c>
      <c r="R915" s="25">
        <f t="array" aca="1" ref="R915" ca="1">INDEX('Lorri 401b'!L:L,MATCH('Retirement Calculator'!A915,'Lorri 401b'!N:N,0),0)</f>
        <v>-15274761.442614848</v>
      </c>
      <c r="S915" s="25">
        <f t="shared" ca="1" si="787"/>
        <v>-21277337.671250027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-6035482.9447504254</v>
      </c>
      <c r="R916" s="25">
        <f t="array" aca="1" ref="R916" ca="1">INDEX('Lorri 401b'!L:L,MATCH('Retirement Calculator'!A916,'Lorri 401b'!N:N,0),0)</f>
        <v>-15358772.816520626</v>
      </c>
      <c r="S916" s="25">
        <f t="shared" ca="1" si="787"/>
        <v>-21394255.761271052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-6068526.7721828176</v>
      </c>
      <c r="R917" s="25">
        <f t="array" aca="1" ref="R917" ca="1">INDEX('Lorri 401b'!L:L,MATCH('Retirement Calculator'!A917,'Lorri 401b'!N:N,0),0)</f>
        <v>-15443134.237817677</v>
      </c>
      <c r="S917" s="25">
        <f t="shared" ca="1" si="787"/>
        <v>-21511661.010000493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-6101708.282229512</v>
      </c>
      <c r="R918" s="25">
        <f t="array" aca="1" ref="R918" ca="1">INDEX('Lorri 401b'!L:L,MATCH('Retirement Calculator'!A918,'Lorri 401b'!N:N,0),0)</f>
        <v>-15527847.165036799</v>
      </c>
      <c r="S918" s="25">
        <f t="shared" ca="1" si="787"/>
        <v>-21629555.44726631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-6135028.0485680671</v>
      </c>
      <c r="R919" s="25">
        <f t="array" aca="1" ref="R919" ca="1">INDEX('Lorri 401b'!L:L,MATCH('Retirement Calculator'!A919,'Lorri 401b'!N:N,0),0)</f>
        <v>-15612913.062786002</v>
      </c>
      <c r="S919" s="25">
        <f t="shared" ca="1" si="787"/>
        <v>-21747941.111354068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-6168486.6472663665</v>
      </c>
      <c r="R920" s="25">
        <f t="array" aca="1" ref="R920" ca="1">INDEX('Lorri 401b'!L:L,MATCH('Retirement Calculator'!A920,'Lorri 401b'!N:N,0),0)</f>
        <v>-15698333.401775826</v>
      </c>
      <c r="S920" s="25">
        <f t="shared" ca="1" si="787"/>
        <v>-21866820.049042191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-6202084.6567925755</v>
      </c>
      <c r="R921" s="25">
        <f t="array" aca="1" ref="R921" ca="1">INDEX('Lorri 401b'!L:L,MATCH('Retirement Calculator'!A921,'Lorri 401b'!N:N,0),0)</f>
        <v>-15784109.658844775</v>
      </c>
      <c r="S921" s="25">
        <f t="shared" ca="1" si="787"/>
        <v>-21986194.31563735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-6235822.6580251437</v>
      </c>
      <c r="R922" s="25">
        <f t="array" aca="1" ref="R922" ca="1">INDEX('Lorri 401b'!L:L,MATCH('Retirement Calculator'!A922,'Lorri 401b'!N:N,0),0)</f>
        <v>-15870243.316984843</v>
      </c>
      <c r="S922" s="25">
        <f t="shared" ca="1" si="787"/>
        <v>-22106065.975009985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-6269701.2342628473</v>
      </c>
      <c r="R923" s="25">
        <f t="array" aca="1" ref="R923" ca="1">INDEX('Lorri 401b'!L:L,MATCH('Retirement Calculator'!A923,'Lorri 401b'!N:N,0),0)</f>
        <v>-15956735.865367163</v>
      </c>
      <c r="S923" s="25">
        <f t="shared" ca="1" si="787"/>
        <v>-22226437.099630009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-6303720.9712348748</v>
      </c>
      <c r="R924" s="25">
        <f t="array" aca="1" ref="R924" ca="1">INDEX('Lorri 401b'!L:L,MATCH('Retirement Calculator'!A924,'Lorri 401b'!N:N,0),0)</f>
        <v>-16043588.799367743</v>
      </c>
      <c r="S924" s="25">
        <f t="shared" ca="1" si="787"/>
        <v>-22347309.770602617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-6337882.4571109526</v>
      </c>
      <c r="R925" s="25">
        <f t="array" aca="1" ref="R925" ca="1">INDEX('Lorri 401b'!L:L,MATCH('Retirement Calculator'!A925,'Lorri 401b'!N:N,0),0)</f>
        <v>-16130803.620593324</v>
      </c>
      <c r="S925" s="25">
        <f t="shared" ca="1" si="787"/>
        <v>-22468686.077704277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-6372186.2825115137</v>
      </c>
      <c r="R926" s="25">
        <f t="array" aca="1" ref="R926" ca="1">INDEX('Lorri 401b'!L:L,MATCH('Retirement Calculator'!A926,'Lorri 401b'!N:N,0),0)</f>
        <v>-16218381.836907346</v>
      </c>
      <c r="S926" s="25">
        <f t="shared" ca="1" si="787"/>
        <v>-22590568.119418859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-6406633.0405179104</v>
      </c>
      <c r="R927" s="25">
        <f t="array" aca="1" ref="R927" ca="1">INDEX('Lorri 401b'!L:L,MATCH('Retirement Calculator'!A927,'Lorri 401b'!N:N,0),0)</f>
        <v>-16306324.962456008</v>
      </c>
      <c r="S927" s="25">
        <f t="shared" ca="1" si="787"/>
        <v>-22712958.002973918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-6441223.3266826672</v>
      </c>
      <c r="R928" s="25">
        <f t="array" aca="1" ref="R928" ca="1">INDEX('Lorri 401b'!L:L,MATCH('Retirement Calculator'!A928,'Lorri 401b'!N:N,0),0)</f>
        <v>-16394634.517694458</v>
      </c>
      <c r="S928" s="25">
        <f t="shared" ca="1" si="787"/>
        <v>-22835857.844377127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-6475957.7390397778</v>
      </c>
      <c r="R929" s="25">
        <f t="array" aca="1" ref="R929" ca="1">INDEX('Lorri 401b'!L:L,MATCH('Retirement Calculator'!A929,'Lorri 401b'!N:N,0),0)</f>
        <v>-16483312.029413067</v>
      </c>
      <c r="S929" s="25">
        <f t="shared" ca="1" si="787"/>
        <v>-22959269.768452846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-6510836.878115043</v>
      </c>
      <c r="R930" s="25">
        <f t="array" aca="1" ref="R930" ca="1">INDEX('Lorri 401b'!L:L,MATCH('Retirement Calculator'!A930,'Lorri 401b'!N:N,0),0)</f>
        <v>-16572359.030763837</v>
      </c>
      <c r="S930" s="25">
        <f t="shared" ca="1" si="787"/>
        <v>-23083195.908878878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-6545861.346936455</v>
      </c>
      <c r="R931" s="25">
        <f t="array" aca="1" ref="R931" ca="1">INDEX('Lorri 401b'!L:L,MATCH('Retirement Calculator'!A931,'Lorri 401b'!N:N,0),0)</f>
        <v>-16661777.061286902</v>
      </c>
      <c r="S931" s="25">
        <f t="shared" ca="1" si="787"/>
        <v>-23207638.408223357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-6581031.7510446226</v>
      </c>
      <c r="R932" s="25">
        <f t="array" aca="1" ref="R932" ca="1">INDEX('Lorri 401b'!L:L,MATCH('Retirement Calculator'!A932,'Lorri 401b'!N:N,0),0)</f>
        <v>-16751567.666937146</v>
      </c>
      <c r="S932" s="25">
        <f t="shared" ca="1" si="787"/>
        <v>-23332599.41798177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-6616348.6985032409</v>
      </c>
      <c r="R933" s="25">
        <f t="array" aca="1" ref="R933" ca="1">INDEX('Lorri 401b'!L:L,MATCH('Retirement Calculator'!A933,'Lorri 401b'!N:N,0),0)</f>
        <v>-16841732.400110934</v>
      </c>
      <c r="S933" s="25">
        <f t="shared" ca="1" si="787"/>
        <v>-23458081.098614175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-6651812.7999096038</v>
      </c>
      <c r="R934" s="25">
        <f t="array" aca="1" ref="R934" ca="1">INDEX('Lorri 401b'!L:L,MATCH('Retirement Calculator'!A934,'Lorri 401b'!N:N,0),0)</f>
        <v>-16932272.819672946</v>
      </c>
      <c r="S934" s="25">
        <f t="shared" ca="1" si="787"/>
        <v>-23584085.619582549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-6687424.6684051594</v>
      </c>
      <c r="R935" s="25">
        <f t="array" aca="1" ref="R935" ca="1">INDEX('Lorri 401b'!L:L,MATCH('Retirement Calculator'!A935,'Lorri 401b'!N:N,0),0)</f>
        <v>-17023190.490983132</v>
      </c>
      <c r="S935" s="25">
        <f t="shared" ca="1" si="787"/>
        <v>-23710615.159388293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-6723184.9196861135</v>
      </c>
      <c r="R936" s="25">
        <f t="array" aca="1" ref="R936" ca="1">INDEX('Lorri 401b'!L:L,MATCH('Retirement Calculator'!A936,'Lorri 401b'!N:N,0),0)</f>
        <v>-17114486.985923778</v>
      </c>
      <c r="S936" s="25">
        <f t="shared" ca="1" si="787"/>
        <v>-23837671.905609891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-6759094.1720140716</v>
      </c>
      <c r="R937" s="25">
        <f t="array" aca="1" ref="R937" ca="1">INDEX('Lorri 401b'!L:L,MATCH('Retirement Calculator'!A937,'Lorri 401b'!N:N,0),0)</f>
        <v>-17206163.882926676</v>
      </c>
      <c r="S937" s="25">
        <f t="shared" ca="1" si="787"/>
        <v>-23965258.054940749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-6795153.0462267296</v>
      </c>
      <c r="R938" s="25">
        <f t="array" aca="1" ref="R938" ca="1">INDEX('Lorri 401b'!L:L,MATCH('Retirement Calculator'!A938,'Lorri 401b'!N:N,0),0)</f>
        <v>-17298222.767000418</v>
      </c>
      <c r="S938" s="25">
        <f t="shared" ca="1" si="787"/>
        <v>-24093375.813227147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-6831362.1657486064</v>
      </c>
      <c r="R939" s="25">
        <f t="array" aca="1" ref="R939" ca="1">INDEX('Lorri 401b'!L:L,MATCH('Retirement Calculator'!A939,'Lorri 401b'!N:N,0),0)</f>
        <v>-17390665.229757801</v>
      </c>
      <c r="S939" s="25">
        <f t="shared" ca="1" si="787"/>
        <v>-24222027.395506408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-6867722.1566018248</v>
      </c>
      <c r="R940" s="25">
        <f t="array" aca="1" ref="R940" ca="1">INDEX('Lorri 401b'!L:L,MATCH('Retirement Calculator'!A940,'Lorri 401b'!N:N,0),0)</f>
        <v>-17483492.869443342</v>
      </c>
      <c r="S940" s="25">
        <f t="shared" ca="1" si="787"/>
        <v>-24351215.026045166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-6904233.6474169316</v>
      </c>
      <c r="R941" s="25">
        <f t="array" aca="1" ref="R941" ca="1">INDEX('Lorri 401b'!L:L,MATCH('Retirement Calculator'!A941,'Lorri 401b'!N:N,0),0)</f>
        <v>-17576707.290960904</v>
      </c>
      <c r="S941" s="25">
        <f t="shared" ca="1" si="787"/>
        <v>-24480940.938377835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-6940897.2694437681</v>
      </c>
      <c r="R942" s="25">
        <f t="array" aca="1" ref="R942" ca="1">INDEX('Lorri 401b'!L:L,MATCH('Retirement Calculator'!A942,'Lorri 401b'!N:N,0),0)</f>
        <v>-17670310.105901457</v>
      </c>
      <c r="S942" s="25">
        <f t="shared" ca="1" si="787"/>
        <v>-24611207.375345226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-6977713.6565623833</v>
      </c>
      <c r="R943" s="25">
        <f t="array" aca="1" ref="R943" ca="1">INDEX('Lorri 401b'!L:L,MATCH('Retirement Calculator'!A943,'Lorri 401b'!N:N,0),0)</f>
        <v>-17764302.932570931</v>
      </c>
      <c r="S943" s="25">
        <f t="shared" ca="1" si="787"/>
        <v>-24742016.589133315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-7014683.4452939928</v>
      </c>
      <c r="R944" s="25">
        <f t="array" aca="1" ref="R944" ca="1">INDEX('Lorri 401b'!L:L,MATCH('Retirement Calculator'!A944,'Lorri 401b'!N:N,0),0)</f>
        <v>-17858687.396018192</v>
      </c>
      <c r="S944" s="25">
        <f t="shared" ca="1" si="787"/>
        <v>-24873370.841312185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-7051807.2748119831</v>
      </c>
      <c r="R945" s="25">
        <f t="array" aca="1" ref="R945" ca="1">INDEX('Lorri 401b'!L:L,MATCH('Retirement Calculator'!A945,'Lorri 401b'!N:N,0),0)</f>
        <v>-17953465.12806315</v>
      </c>
      <c r="S945" s="25">
        <f t="shared" ca="1" si="787"/>
        <v>-25005272.402875133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-7089085.7869529659</v>
      </c>
      <c r="R946" s="25">
        <f t="array" aca="1" ref="R946" ca="1">INDEX('Lorri 401b'!L:L,MATCH('Retirement Calculator'!A946,'Lorri 401b'!N:N,0),0)</f>
        <v>-18048637.767324962</v>
      </c>
      <c r="S946" s="25">
        <f t="shared" ca="1" si="787"/>
        <v>-25137723.554277927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-7126519.6262278687</v>
      </c>
      <c r="R947" s="25">
        <f t="array" aca="1" ref="R947" ca="1">INDEX('Lorri 401b'!L:L,MATCH('Retirement Calculator'!A947,'Lorri 401b'!N:N,0),0)</f>
        <v>-18144206.959250364</v>
      </c>
      <c r="S947" s="25">
        <f t="shared" ca="1" si="787"/>
        <v>-25270726.585478231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-7164109.4398330841</v>
      </c>
      <c r="R948" s="25">
        <f t="array" aca="1" ref="R948" ca="1">INDEX('Lorri 401b'!L:L,MATCH('Retirement Calculator'!A948,'Lorri 401b'!N:N,0),0)</f>
        <v>-18240174.356142122</v>
      </c>
      <c r="S948" s="25">
        <f t="shared" ca="1" si="787"/>
        <v>-25404283.795975208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-7201855.8776616547</v>
      </c>
      <c r="R949" s="25">
        <f t="array" aca="1" ref="R949" ca="1">INDEX('Lorri 401b'!L:L,MATCH('Retirement Calculator'!A949,'Lorri 401b'!N:N,0),0)</f>
        <v>-18336541.617187597</v>
      </c>
      <c r="S949" s="25">
        <f t="shared" ca="1" si="787"/>
        <v>-25538397.49484925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-7239759.5923145106</v>
      </c>
      <c r="R950" s="25">
        <f t="array" aca="1" ref="R950" ca="1">INDEX('Lorri 401b'!L:L,MATCH('Retirement Calculator'!A950,'Lorri 401b'!N:N,0),0)</f>
        <v>-18433310.408487428</v>
      </c>
      <c r="S950" s="25">
        <f t="shared" ca="1" si="787"/>
        <v>-25673070.00080194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-7277821.2391117532</v>
      </c>
      <c r="R951" s="25">
        <f t="array" aca="1" ref="R951" ca="1">INDEX('Lorri 401b'!L:L,MATCH('Retirement Calculator'!A951,'Lorri 401b'!N:N,0),0)</f>
        <v>-18530482.403084341</v>
      </c>
      <c r="S951" s="25">
        <f t="shared" ca="1" si="787"/>
        <v>-25808303.642196096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-7316041.4761039848</v>
      </c>
      <c r="R952" s="25">
        <f t="array" aca="1" ref="R952" ca="1">INDEX('Lorri 401b'!L:L,MATCH('Retirement Calculator'!A952,'Lorri 401b'!N:N,0),0)</f>
        <v>-18628059.280992076</v>
      </c>
      <c r="S952" s="25">
        <f t="shared" ca="1" si="787"/>
        <v>-25944100.75709606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-7354420.9640836837</v>
      </c>
      <c r="R953" s="25">
        <f t="array" aca="1" ref="R953" ca="1">INDEX('Lorri 401b'!L:L,MATCH('Retirement Calculator'!A953,'Lorri 401b'!N:N,0),0)</f>
        <v>-18726042.729224425</v>
      </c>
      <c r="S953" s="25">
        <f t="shared" ca="1" si="787"/>
        <v>-26080463.693308108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-7392960.3665966317</v>
      </c>
      <c r="R954" s="25">
        <f t="array" aca="1" ref="R954" ca="1">INDEX('Lorri 401b'!L:L,MATCH('Retirement Calculator'!A954,'Lorri 401b'!N:N,0),0)</f>
        <v>-18824434.44182441</v>
      </c>
      <c r="S954" s="25">
        <f t="shared" ca="1" si="787"/>
        <v>-26217394.808421042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-7431660.3499533832</v>
      </c>
      <c r="R955" s="25">
        <f t="array" aca="1" ref="R955" ca="1">INDEX('Lorri 401b'!L:L,MATCH('Retirement Calculator'!A955,'Lorri 401b'!N:N,0),0)</f>
        <v>-18923236.119893562</v>
      </c>
      <c r="S955" s="25">
        <f t="shared" ca="1" si="787"/>
        <v>-26354896.469846945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-7470521.5832407884</v>
      </c>
      <c r="R956" s="25">
        <f t="array" aca="1" ref="R956" ca="1">INDEX('Lorri 401b'!L:L,MATCH('Retirement Calculator'!A956,'Lorri 401b'!N:N,0),0)</f>
        <v>-19022449.471621335</v>
      </c>
      <c r="S956" s="25">
        <f t="shared" ca="1" si="787"/>
        <v>-26492971.054862123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-7509544.7383335577</v>
      </c>
      <c r="R957" s="25">
        <f t="array" aca="1" ref="R957" ca="1">INDEX('Lorri 401b'!L:L,MATCH('Retirement Calculator'!A957,'Lorri 401b'!N:N,0),0)</f>
        <v>-19122076.212314639</v>
      </c>
      <c r="S957" s="25">
        <f t="shared" ca="1" si="787"/>
        <v>-26631620.950648196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-7548730.4899058798</v>
      </c>
      <c r="R958" s="25">
        <f t="array" aca="1" ref="R958" ca="1">INDEX('Lorri 401b'!L:L,MATCH('Retirement Calculator'!A958,'Lorri 401b'!N:N,0),0)</f>
        <v>-19222118.064427499</v>
      </c>
      <c r="S958" s="25">
        <f t="shared" ca="1" si="787"/>
        <v>-26770848.554333378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-7588079.5154430866</v>
      </c>
      <c r="R959" s="25">
        <f t="array" aca="1" ref="R959" ca="1">INDEX('Lorri 401b'!L:L,MATCH('Retirement Calculator'!A959,'Lorri 401b'!N:N,0),0)</f>
        <v>-19322576.75759083</v>
      </c>
      <c r="S959" s="25">
        <f t="shared" ca="1" si="787"/>
        <v>-26910656.273033917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-7627592.4952533655</v>
      </c>
      <c r="R960" s="25">
        <f t="array" aca="1" ref="R960" ca="1">INDEX('Lorri 401b'!L:L,MATCH('Retirement Calculator'!A960,'Lorri 401b'!N:N,0),0)</f>
        <v>-19423454.028642341</v>
      </c>
      <c r="S960" s="25">
        <f t="shared" ca="1" si="787"/>
        <v>-27051046.523895707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-7667270.11247952</v>
      </c>
      <c r="R961" s="25">
        <f t="array" aca="1" ref="R961" ca="1">INDEX('Lorri 401b'!L:L,MATCH('Retirement Calculator'!A961,'Lorri 401b'!N:N,0),0)</f>
        <v>-19524751.621656567</v>
      </c>
      <c r="S961" s="25">
        <f t="shared" ca="1" si="787"/>
        <v>-27192021.734136086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-7707113.0531107839</v>
      </c>
      <c r="R962" s="25">
        <f t="array" aca="1" ref="R962" ca="1">INDEX('Lorri 401b'!L:L,MATCH('Retirement Calculator'!A962,'Lorri 401b'!N:N,0),0)</f>
        <v>-19626471.287975017</v>
      </c>
      <c r="S962" s="25">
        <f t="shared" ca="1" si="787"/>
        <v>-27333584.341085799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-7747122.0059946775</v>
      </c>
      <c r="R963" s="25">
        <f t="array" aca="1" ref="R963" ca="1">INDEX('Lorri 401b'!L:L,MATCH('Retirement Calculator'!A963,'Lorri 401b'!N:N,0),0)</f>
        <v>-19728614.786236461</v>
      </c>
      <c r="S963" s="25">
        <f t="shared" ca="1" si="787"/>
        <v>-27475736.792231139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-7787297.6628489215</v>
      </c>
      <c r="R964" s="25">
        <f t="array" aca="1" ref="R964" ca="1">INDEX('Lorri 401b'!L:L,MATCH('Retirement Calculator'!A964,'Lorri 401b'!N:N,0),0)</f>
        <v>-19831183.88240733</v>
      </c>
      <c r="S964" s="25">
        <f t="shared" ca="1" si="787"/>
        <v>-27618481.54525625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-7827640.718273391</v>
      </c>
      <c r="R965" s="25">
        <f t="array" aca="1" ref="R965" ca="1">INDEX('Lorri 401b'!L:L,MATCH('Retirement Calculator'!A965,'Lorri 401b'!N:N,0),0)</f>
        <v>-19934180.349812243</v>
      </c>
      <c r="S965" s="25">
        <f t="shared" ca="1" si="787"/>
        <v>-27761821.068085633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-7868151.8697621292</v>
      </c>
      <c r="R966" s="25">
        <f t="array" aca="1" ref="R966" ca="1">INDEX('Lorri 401b'!L:L,MATCH('Retirement Calculator'!A966,'Lorri 401b'!N:N,0),0)</f>
        <v>-20037605.969164677</v>
      </c>
      <c r="S966" s="25">
        <f t="shared" ca="1" si="787"/>
        <v>-27905757.838926807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-7908831.8177154036</v>
      </c>
      <c r="R967" s="25">
        <f t="array" aca="1" ref="R967" ca="1">INDEX('Lorri 401b'!L:L,MATCH('Retirement Calculator'!A967,'Lorri 401b'!N:N,0),0)</f>
        <v>-20141462.528597746</v>
      </c>
      <c r="S967" s="25">
        <f t="shared" ca="1" si="787"/>
        <v>-28050294.346313149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-7949681.2654518168</v>
      </c>
      <c r="R968" s="25">
        <f t="array" aca="1" ref="R968" ca="1">INDEX('Lorri 401b'!L:L,MATCH('Retirement Calculator'!A968,'Lorri 401b'!N:N,0),0)</f>
        <v>-20245751.823695119</v>
      </c>
      <c r="S968" s="25">
        <f t="shared" ca="1" si="787"/>
        <v>-28195433.089146934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-7990700.9192204652</v>
      </c>
      <c r="R969" s="25">
        <f t="array" aca="1" ref="R969" ca="1">INDEX('Lorri 401b'!L:L,MATCH('Retirement Calculator'!A969,'Lorri 401b'!N:N,0),0)</f>
        <v>-20350475.657522064</v>
      </c>
      <c r="S969" s="25">
        <f t="shared" ca="1" si="787"/>
        <v>-28341176.57674253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-8031891.4882131498</v>
      </c>
      <c r="R970" s="25">
        <f t="array" aca="1" ref="R970" ca="1">INDEX('Lorri 401b'!L:L,MATCH('Retirement Calculator'!A970,'Lorri 401b'!N:N,0),0)</f>
        <v>-20455635.84065662</v>
      </c>
      <c r="S970" s="25">
        <f t="shared" ca="1" si="787"/>
        <v>-28487527.328869767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-8073253.6845766371</v>
      </c>
      <c r="R971" s="25">
        <f t="array" aca="1" ref="R971" ca="1">INDEX('Lorri 401b'!L:L,MATCH('Retirement Calculator'!A971,'Lorri 401b'!N:N,0),0)</f>
        <v>-20561234.191220906</v>
      </c>
      <c r="S971" s="25">
        <f t="shared" ca="1" si="787"/>
        <v>-28634487.875797544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-8114788.223424972</v>
      </c>
      <c r="R972" s="25">
        <f t="array" aca="1" ref="R972" ca="1">INDEX('Lorri 401b'!L:L,MATCH('Retirement Calculator'!A972,'Lorri 401b'!N:N,0),0)</f>
        <v>-20667272.534912542</v>
      </c>
      <c r="S972" s="25">
        <f t="shared" ca="1" si="787"/>
        <v>-28782060.758337513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-8156495.8228518423</v>
      </c>
      <c r="R973" s="25">
        <f t="array" aca="1" ref="R973" ca="1">INDEX('Lorri 401b'!L:L,MATCH('Retirement Calculator'!A973,'Lorri 401b'!N:N,0),0)</f>
        <v>-20773752.705036227</v>
      </c>
      <c r="S973" s="25">
        <f t="shared" ca="1" si="787"/>
        <v>-28930248.527888067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-8198377.2039429909</v>
      </c>
      <c r="R974" s="25">
        <f t="array" aca="1" ref="R974" ca="1">INDEX('Lorri 401b'!L:L,MATCH('Retirement Calculator'!A974,'Lorri 401b'!N:N,0),0)</f>
        <v>-20880676.542535428</v>
      </c>
      <c r="S974" s="25">
        <f t="shared" ca="1" si="787"/>
        <v>-29079053.74647842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-8240433.0907886857</v>
      </c>
      <c r="R975" s="25">
        <f t="array" aca="1" ref="R975" ca="1">INDEX('Lorri 401b'!L:L,MATCH('Retirement Calculator'!A975,'Lorri 401b'!N:N,0),0)</f>
        <v>-20988045.896024209</v>
      </c>
      <c r="S975" s="25">
        <f t="shared" ca="1" si="787"/>
        <v>-29228478.986812893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-8282664.2104962375</v>
      </c>
      <c r="R976" s="25">
        <f t="array" aca="1" ref="R976" ca="1">INDEX('Lorri 401b'!L:L,MATCH('Retirement Calculator'!A976,'Lorri 401b'!N:N,0),0)</f>
        <v>-21095862.621819191</v>
      </c>
      <c r="S976" s="25">
        <f t="shared" ca="1" si="787"/>
        <v>-29378526.83231543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-8325071.2932025706</v>
      </c>
      <c r="R977" s="25">
        <f t="array" aca="1" ref="R977" ca="1">INDEX('Lorri 401b'!L:L,MATCH('Retirement Calculator'!A977,'Lorri 401b'!N:N,0),0)</f>
        <v>-21204128.583971653</v>
      </c>
      <c r="S977" s="25">
        <f t="shared" ca="1" si="787"/>
        <v>-29529199.877174225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-8367655.0720868474</v>
      </c>
      <c r="R978" s="25">
        <f t="array" aca="1" ref="R978" ca="1">INDEX('Lorri 401b'!L:L,MATCH('Retirement Calculator'!A978,'Lorri 401b'!N:N,0),0)</f>
        <v>-21312845.654299751</v>
      </c>
      <c r="S978" s="25">
        <f t="shared" ca="1" si="787"/>
        <v>-29680500.726386599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-8410416.2833831422</v>
      </c>
      <c r="R979" s="25">
        <f t="array" aca="1" ref="R979" ca="1">INDEX('Lorri 401b'!L:L,MATCH('Retirement Calculator'!A979,'Lorri 401b'!N:N,0),0)</f>
        <v>-21422015.712420881</v>
      </c>
      <c r="S979" s="25">
        <f t="shared" ca="1" si="787"/>
        <v>-29832431.995804023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-8453355.6663931701</v>
      </c>
      <c r="R980" s="25">
        <f t="array" aca="1" ref="R980" ca="1">INDEX('Lorri 401b'!L:L,MATCH('Retirement Calculator'!A980,'Lorri 401b'!N:N,0),0)</f>
        <v>-21531640.645784184</v>
      </c>
      <c r="S980" s="25">
        <f t="shared" ca="1" si="787"/>
        <v>-29984996.312177353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-8496473.9634990729</v>
      </c>
      <c r="R981" s="25">
        <f t="array" aca="1" ref="R981" ca="1">INDEX('Lorri 401b'!L:L,MATCH('Retirement Calculator'!A981,'Lorri 401b'!N:N,0),0)</f>
        <v>-21641722.349703167</v>
      </c>
      <c r="S981" s="25">
        <f t="shared" ca="1" si="787"/>
        <v>-30138196.31320224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-8539771.9201762509</v>
      </c>
      <c r="R982" s="25">
        <f t="array" aca="1" ref="R982" ca="1">INDEX('Lorri 401b'!L:L,MATCH('Retirement Calculator'!A982,'Lorri 401b'!N:N,0),0)</f>
        <v>-21752262.727388479</v>
      </c>
      <c r="S982" s="25">
        <f t="shared" ca="1" si="787"/>
        <v>-30292034.647564732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-8583250.2850062493</v>
      </c>
      <c r="R983" s="25">
        <f t="array" aca="1" ref="R983" ca="1">INDEX('Lorri 401b'!L:L,MATCH('Retirement Calculator'!A983,'Lorri 401b'!N:N,0),0)</f>
        <v>-21863263.689980812</v>
      </c>
      <c r="S983" s="25">
        <f t="shared" ca="1" si="787"/>
        <v>-30446513.97498706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-8626909.8096897062</v>
      </c>
      <c r="R984" s="25">
        <f t="array" aca="1" ref="R984" ca="1">INDEX('Lorri 401b'!L:L,MATCH('Retirement Calculator'!A984,'Lorri 401b'!N:N,0),0)</f>
        <v>-21974727.15658395</v>
      </c>
      <c r="S984" s="25">
        <f t="shared" ca="1" si="787"/>
        <v>-30601636.966273658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-8670751.2490593456</v>
      </c>
      <c r="R985" s="25">
        <f t="array" aca="1" ref="R985" ca="1">INDEX('Lorri 401b'!L:L,MATCH('Retirement Calculator'!A985,'Lorri 401b'!N:N,0),0)</f>
        <v>-22086655.054297931</v>
      </c>
      <c r="S985" s="25">
        <f t="shared" ca="1" si="787"/>
        <v>-30757406.303357277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-8714775.3610930238</v>
      </c>
      <c r="R986" s="25">
        <f t="array" aca="1" ref="R986" ca="1">INDEX('Lorri 401b'!L:L,MATCH('Retirement Calculator'!A986,'Lorri 401b'!N:N,0),0)</f>
        <v>-22199049.318252388</v>
      </c>
      <c r="S986" s="25">
        <f t="shared" ca="1" si="787"/>
        <v>-30913824.679345414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-8758982.9069268424</v>
      </c>
      <c r="R987" s="25">
        <f t="array" aca="1" ref="R987" ca="1">INDEX('Lorri 401b'!L:L,MATCH('Retirement Calculator'!A987,'Lorri 401b'!N:N,0),0)</f>
        <v>-22311911.891639989</v>
      </c>
      <c r="S987" s="25">
        <f t="shared" ca="1" si="787"/>
        <v>-31070894.798566833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-8803374.6508683022</v>
      </c>
      <c r="R988" s="25">
        <f t="array" aca="1" ref="R988" ca="1">INDEX('Lorri 401b'!L:L,MATCH('Retirement Calculator'!A988,'Lorri 401b'!N:N,0),0)</f>
        <v>-22425244.725750037</v>
      </c>
      <c r="S988" s="25">
        <f t="shared" ca="1" si="787"/>
        <v>-31228619.376618341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-8847951.3604095187</v>
      </c>
      <c r="R989" s="25">
        <f t="array" aca="1" ref="R989" ca="1">INDEX('Lorri 401b'!L:L,MATCH('Retirement Calculator'!A989,'Lorri 401b'!N:N,0),0)</f>
        <v>-22539049.78000221</v>
      </c>
      <c r="S989" s="25">
        <f t="shared" ca="1" si="787"/>
        <v>-31387001.140411727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-8892713.8062404897</v>
      </c>
      <c r="R990" s="25">
        <f t="array" aca="1" ref="R990" ca="1">INDEX('Lorri 401b'!L:L,MATCH('Retirement Calculator'!A990,'Lorri 401b'!N:N,0),0)</f>
        <v>-22653329.021980435</v>
      </c>
      <c r="S990" s="25">
        <f t="shared" ca="1" si="787"/>
        <v>-31546042.828220926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-8937662.7622624226</v>
      </c>
      <c r="R991" s="25">
        <f t="array" aca="1" ref="R991" ca="1">INDEX('Lorri 401b'!L:L,MATCH('Retirement Calculator'!A991,'Lorri 401b'!N:N,0),0)</f>
        <v>-22768084.427466903</v>
      </c>
      <c r="S991" s="25">
        <f t="shared" ca="1" si="787"/>
        <v>-31705747.189729325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-8982799.0056011137</v>
      </c>
      <c r="R992" s="25">
        <f t="array" aca="1" ref="R992" ca="1">INDEX('Lorri 401b'!L:L,MATCH('Retirement Calculator'!A992,'Lorri 401b'!N:N,0),0)</f>
        <v>-22883317.98047623</v>
      </c>
      <c r="S992" s="25">
        <f t="shared" ca="1" si="787"/>
        <v>-31866116.986077346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-9028123.3166203834</v>
      </c>
      <c r="R993" s="25">
        <f t="array" aca="1" ref="R993" ca="1">INDEX('Lorri 401b'!L:L,MATCH('Retirement Calculator'!A993,'Lorri 401b'!N:N,0),0)</f>
        <v>-22999031.673289765</v>
      </c>
      <c r="S993" s="25">
        <f t="shared" ca="1" si="787"/>
        <v>-32027154.989910148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-9073636.4789355658</v>
      </c>
      <c r="R994" s="25">
        <f t="array" aca="1" ref="R994" ca="1">INDEX('Lorri 401b'!L:L,MATCH('Retirement Calculator'!A994,'Lorri 401b'!N:N,0),0)</f>
        <v>-23115227.506490022</v>
      </c>
      <c r="S994" s="25">
        <f t="shared" ca="1" si="787"/>
        <v>-32188863.985425588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-9119339.2794270627</v>
      </c>
      <c r="R995" s="25">
        <f t="array" aca="1" ref="R995" ca="1">INDEX('Lorri 401b'!L:L,MATCH('Retirement Calculator'!A995,'Lorri 401b'!N:N,0),0)</f>
        <v>-23231907.48899528</v>
      </c>
      <c r="S995" s="25">
        <f t="shared" ca="1" si="787"/>
        <v>-32351246.768422343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-9165232.5082539394</v>
      </c>
      <c r="R996" s="25">
        <f t="array" aca="1" ref="R996" ca="1">INDEX('Lorri 401b'!L:L,MATCH('Retirement Calculator'!A996,'Lorri 401b'!N:N,0),0)</f>
        <v>-23349073.63809431</v>
      </c>
      <c r="S996" s="25">
        <f t="shared" ca="1" si="787"/>
        <v>-32514306.146348249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-9211316.9588675965</v>
      </c>
      <c r="R997" s="25">
        <f t="array" aca="1" ref="R997" ca="1">INDEX('Lorri 401b'!L:L,MATCH('Retirement Calculator'!A997,'Lorri 401b'!N:N,0),0)</f>
        <v>-23466727.97948125</v>
      </c>
      <c r="S997" s="25">
        <f t="shared" ca="1" si="787"/>
        <v>-32678044.938348845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-9257593.4280254766</v>
      </c>
      <c r="R998" s="25">
        <f t="array" aca="1" ref="R998" ca="1">INDEX('Lorri 401b'!L:L,MATCH('Retirement Calculator'!A998,'Lorri 401b'!N:N,0),0)</f>
        <v>-23584872.547290638</v>
      </c>
      <c r="S998" s="25">
        <f t="shared" ca="1" si="787"/>
        <v>-32842465.975316115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-9304062.715804847</v>
      </c>
      <c r="R999" s="25">
        <f t="array" aca="1" ref="R999" ca="1">INDEX('Lorri 401b'!L:L,MATCH('Retirement Calculator'!A999,'Lorri 401b'!N:N,0),0)</f>
        <v>-23703509.384132564</v>
      </c>
      <c r="S999" s="25">
        <f t="shared" ca="1" si="787"/>
        <v>-33007572.099937409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-9350725.6256166324</v>
      </c>
      <c r="R1000" s="25">
        <f t="array" aca="1" ref="R1000" ca="1">INDEX('Lorri 401b'!L:L,MATCH('Retirement Calculator'!A1000,'Lorri 401b'!N:N,0),0)</f>
        <v>-23822640.541127998</v>
      </c>
      <c r="S1000" s="25">
        <f t="shared" ca="1" si="787"/>
        <v>-33173366.166744631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-9397582.9642193001</v>
      </c>
      <c r="R1001" s="25">
        <f t="array" aca="1" ref="R1001" ca="1">INDEX('Lorri 401b'!L:L,MATCH('Retirement Calculator'!A1001,'Lorri 401b'!N:N,0),0)</f>
        <v>-23942268.077944249</v>
      </c>
      <c r="S1001" s="25">
        <f t="shared" ca="1" si="787"/>
        <v>-33339851.042163551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-9444635.5417328123</v>
      </c>
      <c r="R1002" s="25">
        <f t="array" aca="1" ref="R1002" ca="1">INDEX('Lorri 401b'!L:L,MATCH('Retirement Calculator'!A1002,'Lorri 401b'!N:N,0),0)</f>
        <v>-24062394.062830567</v>
      </c>
      <c r="S1002" s="25">
        <f t="shared" ca="1" si="787"/>
        <v>-33507029.604563378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-9491884.17165263</v>
      </c>
      <c r="R1003" s="25">
        <f t="array" aca="1" ref="R1003" ca="1">INDEX('Lorri 401b'!L:L,MATCH('Retirement Calculator'!A1003,'Lorri 401b'!N:N,0),0)</f>
        <v>-24183020.572653912</v>
      </c>
      <c r="S1003" s="25">
        <f t="shared" ca="1" si="787"/>
        <v>-33674904.744306542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-9539329.6708637811</v>
      </c>
      <c r="R1004" s="25">
        <f t="array" aca="1" ref="R1004" ca="1">INDEX('Lorri 401b'!L:L,MATCH('Retirement Calculator'!A1004,'Lorri 401b'!N:N,0),0)</f>
        <v>-24304149.692934852</v>
      </c>
      <c r="S1004" s="25">
        <f t="shared" ca="1" si="787"/>
        <v>-33843479.363798633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-9586972.8596549779</v>
      </c>
      <c r="R1005" s="25">
        <f t="array" aca="1" ref="R1005" ca="1">INDEX('Lorri 401b'!L:L,MATCH('Retirement Calculator'!A1005,'Lorri 401b'!N:N,0),0)</f>
        <v>-24425783.517883629</v>
      </c>
      <c r="S1005" s="25">
        <f t="shared" ca="1" si="787"/>
        <v>-34012756.377538607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-9634814.5617328044</v>
      </c>
      <c r="R1006" s="25">
        <f t="array" aca="1" ref="R1006" ca="1">INDEX('Lorri 401b'!L:L,MATCH('Retirement Calculator'!A1006,'Lorri 401b'!N:N,0),0)</f>
        <v>-24547924.15043636</v>
      </c>
      <c r="S1006" s="25">
        <f t="shared" ca="1" si="787"/>
        <v>-34182738.712169163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-9682855.6042359564</v>
      </c>
      <c r="R1007" s="25">
        <f t="array" aca="1" ref="R1007" ca="1">INDEX('Lorri 401b'!L:L,MATCH('Retirement Calculator'!A1007,'Lorri 401b'!N:N,0),0)</f>
        <v>-24670573.702291396</v>
      </c>
      <c r="S1007" s="25">
        <f t="shared" ca="1" si="787"/>
        <v>-34353429.306527354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-9731096.8177495375</v>
      </c>
      <c r="R1008" s="25">
        <f t="array" aca="1" ref="R1008" ca="1">INDEX('Lorri 401b'!L:L,MATCH('Retirement Calculator'!A1008,'Lorri 401b'!N:N,0),0)</f>
        <v>-24793734.293945827</v>
      </c>
      <c r="S1008" s="25">
        <f t="shared" ca="1" si="787"/>
        <v>-34524831.111695364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-9779539.0363194253</v>
      </c>
      <c r="R1009" s="25">
        <f t="array" aca="1" ref="R1009" ca="1">INDEX('Lorri 401b'!L:L,MATCH('Retirement Calculator'!A1009,'Lorri 401b'!N:N,0),0)</f>
        <v>-24917408.054732151</v>
      </c>
      <c r="S1009" s="25">
        <f t="shared" ca="1" si="787"/>
        <v>-34696947.091051579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-9828183.0974666886</v>
      </c>
      <c r="R1010" s="25">
        <f t="array" aca="1" ref="R1010" ca="1">INDEX('Lorri 401b'!L:L,MATCH('Retirement Calculator'!A1010,'Lorri 401b'!N:N,0),0)</f>
        <v>-25041597.122855086</v>
      </c>
      <c r="S1010" s="25">
        <f t="shared" ca="1" si="787"/>
        <v>-34869780.220321774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-9877029.8422020655</v>
      </c>
      <c r="R1011" s="25">
        <f t="array" aca="1" ref="R1011" ca="1">INDEX('Lorri 401b'!L:L,MATCH('Retirement Calculator'!A1011,'Lorri 401b'!N:N,0),0)</f>
        <v>-25166303.645428531</v>
      </c>
      <c r="S1011" s="25">
        <f t="shared" ca="1" si="787"/>
        <v>-35043333.487630598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-9926080.1150405053</v>
      </c>
      <c r="R1012" s="25">
        <f t="array" aca="1" ref="R1012" ca="1">INDEX('Lorri 401b'!L:L,MATCH('Retirement Calculator'!A1012,'Lorri 401b'!N:N,0),0)</f>
        <v>-25291529.778512698</v>
      </c>
      <c r="S1012" s="25">
        <f t="shared" ca="1" si="787"/>
        <v>-35217609.893553205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-9975334.7640157714</v>
      </c>
      <c r="R1013" s="25">
        <f t="array" aca="1" ref="R1013" ca="1">INDEX('Lorri 401b'!L:L,MATCH('Retirement Calculator'!A1013,'Lorri 401b'!N:N,0),0)</f>
        <v>-25417277.687151384</v>
      </c>
      <c r="S1013" s="25">
        <f t="shared" ca="1" si="787"/>
        <v>-35392612.451167151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-10024794.640695103</v>
      </c>
      <c r="R1014" s="25">
        <f t="array" aca="1" ref="R1014" ca="1">INDEX('Lorri 401b'!L:L,MATCH('Retirement Calculator'!A1014,'Lorri 401b'!N:N,0),0)</f>
        <v>-25543549.545409396</v>
      </c>
      <c r="S1014" s="25">
        <f t="shared" ca="1" si="787"/>
        <v>-35568344.186104499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-10074460.600193931</v>
      </c>
      <c r="R1015" s="25">
        <f t="array" aca="1" ref="R1015" ca="1">INDEX('Lorri 401b'!L:L,MATCH('Retirement Calculator'!A1015,'Lorri 401b'!N:N,0),0)</f>
        <v>-25670347.536410153</v>
      </c>
      <c r="S1015" s="25">
        <f t="shared" ca="1" si="787"/>
        <v>-35744808.136604086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-10124333.50119067</v>
      </c>
      <c r="R1016" s="25">
        <f t="array" aca="1" ref="R1016" ca="1">INDEX('Lorri 401b'!L:L,MATCH('Retirement Calculator'!A1016,'Lorri 401b'!N:N,0),0)</f>
        <v>-25797673.85237341</v>
      </c>
      <c r="S1016" s="25">
        <f t="shared" ca="1" si="787"/>
        <v>-35922007.353564084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-10174414.205941562</v>
      </c>
      <c r="R1017" s="25">
        <f t="array" aca="1" ref="R1017" ca="1">INDEX('Lorri 401b'!L:L,MATCH('Retirement Calculator'!A1017,'Lorri 401b'!N:N,0),0)</f>
        <v>-25925530.694653183</v>
      </c>
      <c r="S1017" s="25">
        <f t="shared" ca="1" si="787"/>
        <v>-36099944.900594741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-10224703.580295583</v>
      </c>
      <c r="R1018" s="25">
        <f t="array" aca="1" ref="R1018" ca="1">INDEX('Lorri 401b'!L:L,MATCH('Retirement Calculator'!A1018,'Lorri 401b'!N:N,0),0)</f>
        <v>-26053920.273775786</v>
      </c>
      <c r="S1018" s="25">
        <f t="shared" ca="1" si="787"/>
        <v>-36278623.854071371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-10275202.493709413</v>
      </c>
      <c r="R1019" s="25">
        <f t="array" aca="1" ref="R1019" ca="1">INDEX('Lorri 401b'!L:L,MATCH('Retirement Calculator'!A1019,'Lorri 401b'!N:N,0),0)</f>
        <v>-26182844.809478067</v>
      </c>
      <c r="S1019" s="25">
        <f t="shared" ca="1" si="787"/>
        <v>-36458047.303187482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-10325911.819262467</v>
      </c>
      <c r="R1020" s="25">
        <f t="array" aca="1" ref="R1020" ca="1">INDEX('Lorri 401b'!L:L,MATCH('Retirement Calculator'!A1020,'Lorri 401b'!N:N,0),0)</f>
        <v>-26312306.530745775</v>
      </c>
      <c r="S1020" s="25">
        <f t="shared" ca="1" si="787"/>
        <v>-36638218.350008242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-10376832.433671992</v>
      </c>
      <c r="R1021" s="25">
        <f t="array" aca="1" ref="R1021" ca="1">INDEX('Lorri 401b'!L:L,MATCH('Retirement Calculator'!A1021,'Lorri 401b'!N:N,0),0)</f>
        <v>-26442307.675852098</v>
      </c>
      <c r="S1021" s="25">
        <f t="shared" ca="1" si="787"/>
        <v>-36819140.109524086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-10427965.217308223</v>
      </c>
      <c r="R1022" s="25">
        <f t="array" aca="1" ref="R1022" ca="1">INDEX('Lorri 401b'!L:L,MATCH('Retirement Calculator'!A1022,'Lorri 401b'!N:N,0),0)</f>
        <v>-26572850.492396362</v>
      </c>
      <c r="S1022" s="25">
        <f t="shared" ca="1" si="787"/>
        <v>-37000815.709704585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-10479311.054209605</v>
      </c>
      <c r="R1023" s="25">
        <f t="array" aca="1" ref="R1023" ca="1">INDEX('Lorri 401b'!L:L,MATCH('Retirement Calculator'!A1023,'Lorri 401b'!N:N,0),0)</f>
        <v>-26703937.237342898</v>
      </c>
      <c r="S1023" s="25">
        <f t="shared" ca="1" si="787"/>
        <v>-37183248.291552499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-10530870.832098076</v>
      </c>
      <c r="R1024" s="25">
        <f t="array" aca="1" ref="R1024" ca="1">INDEX('Lorri 401b'!L:L,MATCH('Retirement Calculator'!A1024,'Lorri 401b'!N:N,0),0)</f>
        <v>-26835570.177060042</v>
      </c>
      <c r="S1024" s="25">
        <f t="shared" ca="1" si="787"/>
        <v>-37366441.00915812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-10582645.442394417</v>
      </c>
      <c r="R1025" s="25">
        <f t="array" aca="1" ref="R1025" ca="1">INDEX('Lorri 401b'!L:L,MATCH('Retirement Calculator'!A1025,'Lorri 401b'!N:N,0),0)</f>
        <v>-26967751.587359339</v>
      </c>
      <c r="S1025" s="25">
        <f t="shared" ca="1" si="787"/>
        <v>-37550397.02975376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-10634635.780233659</v>
      </c>
      <c r="R1026" s="25">
        <f t="array" aca="1" ref="R1026" ca="1">INDEX('Lorri 401b'!L:L,MATCH('Retirement Calculator'!A1026,'Lorri 401b'!N:N,0),0)</f>
        <v>-27100483.753534887</v>
      </c>
      <c r="S1026" s="25">
        <f t="shared" ca="1" si="787"/>
        <v>-37735119.53376855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-10686842.744480563</v>
      </c>
      <c r="R1027" s="25">
        <f t="array" aca="1" ref="R1027" ca="1">INDEX('Lorri 401b'!L:L,MATCH('Retirement Calculator'!A1027,'Lorri 401b'!N:N,0),0)</f>
        <v>-27233768.970402833</v>
      </c>
      <c r="S1027" s="25">
        <f t="shared" ca="1" si="787"/>
        <v>-37920611.714883395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-10739267.237745164</v>
      </c>
      <c r="R1028" s="25">
        <f t="array" aca="1" ref="R1028" ca="1">INDEX('Lorri 401b'!L:L,MATCH('Retirement Calculator'!A1028,'Lorri 401b'!N:N,0),0)</f>
        <v>-27367609.542341061</v>
      </c>
      <c r="S1028" s="25">
        <f t="shared" ca="1" si="787"/>
        <v>-38106876.780086227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-10791910.166398367</v>
      </c>
      <c r="R1029" s="25">
        <f t="array" aca="1" ref="R1029" ca="1">INDEX('Lorri 401b'!L:L,MATCH('Retirement Calculator'!A1029,'Lorri 401b'!N:N,0),0)</f>
        <v>-27502007.783329032</v>
      </c>
      <c r="S1029" s="25">
        <f t="shared" ca="1" si="787"/>
        <v>-38293917.949727401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-10844772.440587625</v>
      </c>
      <c r="R1030" s="25">
        <f t="array" aca="1" ref="R1030" ca="1">INDEX('Lorri 401b'!L:L,MATCH('Retirement Calculator'!A1030,'Lorri 401b'!N:N,0),0)</f>
        <v>-27636966.016987786</v>
      </c>
      <c r="S1030" s="25">
        <f t="shared" ca="1" si="787"/>
        <v>-38481738.457575411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-10897854.974252671</v>
      </c>
      <c r="R1031" s="25">
        <f t="array" aca="1" ref="R1031" ca="1">INDEX('Lorri 401b'!L:L,MATCH('Retirement Calculator'!A1031,'Lorri 401b'!N:N,0),0)</f>
        <v>-27772486.576620117</v>
      </c>
      <c r="S1031" s="25">
        <f t="shared" ref="S1031:S1171" ca="1" si="1047">SUM(Q1031:R1031)</f>
        <v>-38670341.550872788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-10951158.685141321</v>
      </c>
      <c r="R1032" s="25">
        <f t="array" aca="1" ref="R1032" ca="1">INDEX('Lorri 401b'!L:L,MATCH('Retirement Calculator'!A1032,'Lorri 401b'!N:N,0),0)</f>
        <v>-27908571.805250917</v>
      </c>
      <c r="S1032" s="25">
        <f t="shared" ca="1" si="1047"/>
        <v>-38859730.490392238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-11004684.494825341</v>
      </c>
      <c r="R1033" s="25">
        <f t="array" aca="1" ref="R1033" ca="1">INDEX('Lorri 401b'!L:L,MATCH('Retirement Calculator'!A1033,'Lorri 401b'!N:N,0),0)</f>
        <v>-28045224.055667676</v>
      </c>
      <c r="S1033" s="25">
        <f t="shared" ca="1" si="1047"/>
        <v>-39049908.550493017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-11058433.328716379</v>
      </c>
      <c r="R1034" s="25">
        <f t="array" aca="1" ref="R1034" ca="1">INDEX('Lorri 401b'!L:L,MATCH('Retirement Calculator'!A1034,'Lorri 401b'!N:N,0),0)</f>
        <v>-28182445.690461174</v>
      </c>
      <c r="S1034" s="25">
        <f t="shared" ca="1" si="1047"/>
        <v>-39240879.019177556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-11112406.116081962</v>
      </c>
      <c r="R1035" s="25">
        <f t="array" aca="1" ref="R1035" ca="1">INDEX('Lorri 401b'!L:L,MATCH('Retirement Calculator'!A1035,'Lorri 401b'!N:N,0),0)</f>
        <v>-28320239.082066312</v>
      </c>
      <c r="S1035" s="25">
        <f t="shared" ca="1" si="1047"/>
        <v>-39432645.198148273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-11166603.790061569</v>
      </c>
      <c r="R1036" s="25">
        <f t="array" aca="1" ref="R1036" ca="1">INDEX('Lorri 401b'!L:L,MATCH('Retirement Calculator'!A1036,'Lorri 401b'!N:N,0),0)</f>
        <v>-28458606.612803139</v>
      </c>
      <c r="S1036" s="25">
        <f t="shared" ca="1" si="1047"/>
        <v>-39625210.402864709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-11221027.287682757</v>
      </c>
      <c r="R1037" s="25">
        <f t="array" aca="1" ref="R1037" ca="1">INDEX('Lorri 401b'!L:L,MATCH('Retirement Calculator'!A1037,'Lorri 401b'!N:N,0),0)</f>
        <v>-28597550.674918033</v>
      </c>
      <c r="S1037" s="25">
        <f t="shared" ca="1" si="1047"/>
        <v>-39818577.96260079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-11275677.549877366</v>
      </c>
      <c r="R1038" s="25">
        <f t="array" aca="1" ref="R1038" ca="1">INDEX('Lorri 401b'!L:L,MATCH('Retirement Calculator'!A1038,'Lorri 401b'!N:N,0),0)</f>
        <v>-28737073.670625076</v>
      </c>
      <c r="S1038" s="25">
        <f t="shared" ca="1" si="1047"/>
        <v>-40012751.220502444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-11330555.521497786</v>
      </c>
      <c r="R1039" s="25">
        <f t="array" aca="1" ref="R1039" ca="1">INDEX('Lorri 401b'!L:L,MATCH('Retirement Calculator'!A1039,'Lorri 401b'!N:N,0),0)</f>
        <v>-28877178.012147561</v>
      </c>
      <c r="S1039" s="25">
        <f t="shared" ca="1" si="1047"/>
        <v>-40207733.533645347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-11385662.151333291</v>
      </c>
      <c r="R1040" s="25">
        <f t="array" aca="1" ref="R1040" ca="1">INDEX('Lorri 401b'!L:L,MATCH('Retirement Calculator'!A1040,'Lorri 401b'!N:N,0),0)</f>
        <v>-29017866.121759724</v>
      </c>
      <c r="S1040" s="25">
        <f t="shared" ca="1" si="1047"/>
        <v>-40403528.273093015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-11440998.392126445</v>
      </c>
      <c r="R1041" s="25">
        <f t="array" aca="1" ref="R1041" ca="1">INDEX('Lorri 401b'!L:L,MATCH('Retirement Calculator'!A1041,'Lorri 401b'!N:N,0),0)</f>
        <v>-29159140.431828607</v>
      </c>
      <c r="S1041" s="25">
        <f t="shared" ca="1" si="1047"/>
        <v>-40600138.823955052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-11496565.200589569</v>
      </c>
      <c r="R1042" s="25">
        <f t="array" aca="1" ref="R1042" ca="1">INDEX('Lorri 401b'!L:L,MATCH('Retirement Calculator'!A1042,'Lorri 401b'!N:N,0),0)</f>
        <v>-29301003.384856109</v>
      </c>
      <c r="S1042" s="25">
        <f t="shared" ca="1" si="1047"/>
        <v>-40797568.58544568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-11552363.53742129</v>
      </c>
      <c r="R1043" s="25">
        <f t="array" aca="1" ref="R1043" ca="1">INDEX('Lorri 401b'!L:L,MATCH('Retirement Calculator'!A1043,'Lorri 401b'!N:N,0),0)</f>
        <v>-29443457.433521226</v>
      </c>
      <c r="S1043" s="25">
        <f t="shared" ca="1" si="1047"/>
        <v>-40995820.970942512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-11608394.367323143</v>
      </c>
      <c r="R1044" s="25">
        <f t="array" aca="1" ref="R1044" ca="1">INDEX('Lorri 401b'!L:L,MATCH('Retirement Calculator'!A1044,'Lorri 401b'!N:N,0),0)</f>
        <v>-29586505.040722448</v>
      </c>
      <c r="S1044" s="25">
        <f t="shared" ca="1" si="1047"/>
        <v>-41194899.40804559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-11664658.659016255</v>
      </c>
      <c r="R1045" s="25">
        <f t="array" aca="1" ref="R1045" ca="1">INDEX('Lorri 401b'!L:L,MATCH('Retirement Calculator'!A1045,'Lorri 401b'!N:N,0),0)</f>
        <v>-29730148.67962034</v>
      </c>
      <c r="S1045" s="25">
        <f t="shared" ca="1" si="1047"/>
        <v>-41394807.338636592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-11721157.385258088</v>
      </c>
      <c r="R1046" s="25">
        <f t="array" aca="1" ref="R1046" ca="1">INDEX('Lorri 401b'!L:L,MATCH('Retirement Calculator'!A1046,'Lorri 401b'!N:N,0),0)</f>
        <v>-29874390.833680309</v>
      </c>
      <c r="S1046" s="25">
        <f t="shared" ca="1" si="1047"/>
        <v>-41595548.218938395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-11777891.522859262</v>
      </c>
      <c r="R1047" s="25">
        <f t="array" aca="1" ref="R1047" ca="1">INDEX('Lorri 401b'!L:L,MATCH('Retirement Calculator'!A1047,'Lorri 401b'!N:N,0),0)</f>
        <v>-30019233.996715527</v>
      </c>
      <c r="S1047" s="25">
        <f t="shared" ca="1" si="1047"/>
        <v>-41797125.519574791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-11834862.052700441</v>
      </c>
      <c r="R1048" s="25">
        <f t="array" aca="1" ref="R1048" ca="1">INDEX('Lorri 401b'!L:L,MATCH('Retirement Calculator'!A1048,'Lorri 401b'!N:N,0),0)</f>
        <v>-30164680.672930058</v>
      </c>
      <c r="S1048" s="25">
        <f t="shared" ca="1" si="1047"/>
        <v>-41999542.725630499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-11892069.959749291</v>
      </c>
      <c r="R1049" s="25">
        <f t="array" aca="1" ref="R1049" ca="1">INDEX('Lorri 401b'!L:L,MATCH('Retirement Calculator'!A1049,'Lorri 401b'!N:N,0),0)</f>
        <v>-30310733.376962148</v>
      </c>
      <c r="S1049" s="25">
        <f t="shared" ca="1" si="1047"/>
        <v>-42202803.336711437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-11949516.233077511</v>
      </c>
      <c r="R1050" s="25">
        <f t="array" aca="1" ref="R1050" ca="1">INDEX('Lorri 401b'!L:L,MATCH('Retirement Calculator'!A1050,'Lorri 401b'!N:N,0),0)</f>
        <v>-30457394.633927707</v>
      </c>
      <c r="S1050" s="25">
        <f t="shared" ca="1" si="1047"/>
        <v>-42406910.867005214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-12007201.865877932</v>
      </c>
      <c r="R1051" s="25">
        <f t="array" aca="1" ref="R1051" ca="1">INDEX('Lorri 401b'!L:L,MATCH('Retirement Calculator'!A1051,'Lorri 401b'!N:N,0),0)</f>
        <v>-30604666.979463954</v>
      </c>
      <c r="S1051" s="25">
        <f t="shared" ca="1" si="1047"/>
        <v>-42611868.845341884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-12065127.855481688</v>
      </c>
      <c r="R1052" s="25">
        <f t="array" aca="1" ref="R1052" ca="1">INDEX('Lorri 401b'!L:L,MATCH('Retirement Calculator'!A1052,'Lorri 401b'!N:N,0),0)</f>
        <v>-30752552.959773269</v>
      </c>
      <c r="S1052" s="25">
        <f t="shared" ca="1" si="1047"/>
        <v>-42817680.815254956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-12123295.203375461</v>
      </c>
      <c r="R1053" s="25">
        <f t="array" aca="1" ref="R1053" ca="1">INDEX('Lorri 401b'!L:L,MATCH('Retirement Calculator'!A1053,'Lorri 401b'!N:N,0),0)</f>
        <v>-30901055.131667208</v>
      </c>
      <c r="S1053" s="25">
        <f t="shared" ca="1" si="1047"/>
        <v>-43024350.33504267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-12181704.915218789</v>
      </c>
      <c r="R1054" s="25">
        <f t="array" aca="1" ref="R1054" ca="1">INDEX('Lorri 401b'!L:L,MATCH('Retirement Calculator'!A1054,'Lorri 401b'!N:N,0),0)</f>
        <v>-31050176.062610704</v>
      </c>
      <c r="S1054" s="25">
        <f t="shared" ca="1" si="1047"/>
        <v>-43231880.977829494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-12240358.000861466</v>
      </c>
      <c r="R1055" s="25">
        <f t="array" aca="1" ref="R1055" ca="1">INDEX('Lorri 401b'!L:L,MATCH('Retirement Calculator'!A1055,'Lorri 401b'!N:N,0),0)</f>
        <v>-31199918.330766466</v>
      </c>
      <c r="S1055" s="25">
        <f t="shared" ca="1" si="1047"/>
        <v>-43440276.331627935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-12299255.474360988</v>
      </c>
      <c r="R1056" s="25">
        <f t="array" aca="1" ref="R1056" ca="1">INDEX('Lorri 401b'!L:L,MATCH('Retirement Calculator'!A1056,'Lorri 401b'!N:N,0),0)</f>
        <v>-31350284.525039542</v>
      </c>
      <c r="S1056" s="25">
        <f t="shared" ca="1" si="1047"/>
        <v>-43649539.999400526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-12358398.35400009</v>
      </c>
      <c r="R1057" s="25">
        <f t="array" aca="1" ref="R1057" ca="1">INDEX('Lorri 401b'!L:L,MATCH('Retirement Calculator'!A1057,'Lorri 401b'!N:N,0),0)</f>
        <v>-31501277.24512209</v>
      </c>
      <c r="S1057" s="25">
        <f t="shared" ca="1" si="1047"/>
        <v>-43859675.599122182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-12417787.662304355</v>
      </c>
      <c r="R1058" s="25">
        <f t="array" aca="1" ref="R1058" ca="1">INDEX('Lorri 401b'!L:L,MATCH('Retirement Calculator'!A1058,'Lorri 401b'!N:N,0),0)</f>
        <v>-31652899.101538315</v>
      </c>
      <c r="S1058" s="25">
        <f t="shared" ca="1" si="1047"/>
        <v>-44070686.763842672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-12477424.426059889</v>
      </c>
      <c r="R1059" s="25">
        <f t="array" aca="1" ref="R1059" ca="1">INDEX('Lorri 401b'!L:L,MATCH('Retirement Calculator'!A1059,'Lorri 401b'!N:N,0),0)</f>
        <v>-31805152.715689607</v>
      </c>
      <c r="S1059" s="25">
        <f t="shared" ca="1" si="1047"/>
        <v>-44282577.141749494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-12537309.676331069</v>
      </c>
      <c r="R1060" s="25">
        <f t="array" aca="1" ref="R1060" ca="1">INDEX('Lorri 401b'!L:L,MATCH('Retirement Calculator'!A1060,'Lorri 401b'!N:N,0),0)</f>
        <v>-31958040.719899863</v>
      </c>
      <c r="S1060" s="25">
        <f t="shared" ca="1" si="1047"/>
        <v>-44495350.396230936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-12597444.44847838</v>
      </c>
      <c r="R1061" s="25">
        <f t="array" aca="1" ref="R1061" ca="1">INDEX('Lorri 401b'!L:L,MATCH('Retirement Calculator'!A1061,'Lorri 401b'!N:N,0),0)</f>
        <v>-32111565.757460997</v>
      </c>
      <c r="S1061" s="25">
        <f t="shared" ca="1" si="1047"/>
        <v>-44709010.205939375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-12657829.782176305</v>
      </c>
      <c r="R1062" s="25">
        <f t="array" aca="1" ref="R1062" ca="1">INDEX('Lorri 401b'!L:L,MATCH('Retirement Calculator'!A1062,'Lorri 401b'!N:N,0),0)</f>
        <v>-32265730.482678633</v>
      </c>
      <c r="S1062" s="25">
        <f t="shared" ca="1" si="1047"/>
        <v>-44923560.264854938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-12718466.721431304</v>
      </c>
      <c r="R1063" s="25">
        <f t="array" aca="1" ref="R1063" ca="1">INDEX('Lorri 401b'!L:L,MATCH('Retirement Calculator'!A1063,'Lorri 401b'!N:N,0),0)</f>
        <v>-32420537.560918011</v>
      </c>
      <c r="S1063" s="25">
        <f t="shared" ca="1" si="1047"/>
        <v>-45139004.282349318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-12779356.314599866</v>
      </c>
      <c r="R1064" s="25">
        <f t="array" aca="1" ref="R1064" ca="1">INDEX('Lorri 401b'!L:L,MATCH('Retirement Calculator'!A1064,'Lorri 401b'!N:N,0),0)</f>
        <v>-32575989.66865005</v>
      </c>
      <c r="S1064" s="25">
        <f t="shared" ca="1" si="1047"/>
        <v>-45355345.983249918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-12840499.61440663</v>
      </c>
      <c r="R1065" s="25">
        <f t="array" aca="1" ref="R1065" ca="1">INDEX('Lorri 401b'!L:L,MATCH('Retirement Calculator'!A1065,'Lorri 401b'!N:N,0),0)</f>
        <v>-32732089.49349764</v>
      </c>
      <c r="S1065" s="25">
        <f t="shared" ca="1" si="1047"/>
        <v>-45572589.10790427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-12901897.67796259</v>
      </c>
      <c r="R1066" s="25">
        <f t="array" aca="1" ref="R1066" ca="1">INDEX('Lorri 401b'!L:L,MATCH('Retirement Calculator'!A1066,'Lorri 401b'!N:N,0),0)</f>
        <v>-32888839.734282095</v>
      </c>
      <c r="S1066" s="25">
        <f t="shared" ca="1" si="1047"/>
        <v>-45790737.412244685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-12963551.566783365</v>
      </c>
      <c r="R1067" s="25">
        <f t="array" aca="1" ref="R1067" ca="1">INDEX('Lorri 401b'!L:L,MATCH('Retirement Calculator'!A1067,'Lorri 401b'!N:N,0),0)</f>
        <v>-33046243.101069819</v>
      </c>
      <c r="S1067" s="25">
        <f t="shared" ca="1" si="1047"/>
        <v>-46009794.667853184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-13025462.34680756</v>
      </c>
      <c r="R1068" s="25">
        <f t="array" aca="1" ref="R1068" ca="1">INDEX('Lorri 401b'!L:L,MATCH('Retirement Calculator'!A1068,'Lorri 401b'!N:N,0),0)</f>
        <v>-33204302.31521916</v>
      </c>
      <c r="S1068" s="25">
        <f t="shared" ca="1" si="1047"/>
        <v>-46229764.662026718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-13087631.088415189</v>
      </c>
      <c r="R1069" s="25">
        <f t="array" aca="1" ref="R1069" ca="1">INDEX('Lorri 401b'!L:L,MATCH('Retirement Calculator'!A1069,'Lorri 401b'!N:N,0),0)</f>
        <v>-33363020.109427456</v>
      </c>
      <c r="S1069" s="25">
        <f t="shared" ca="1" si="1047"/>
        <v>-46450651.197842643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-13150058.866446184</v>
      </c>
      <c r="R1070" s="25">
        <f t="array" aca="1" ref="R1070" ca="1">INDEX('Lorri 401b'!L:L,MATCH('Retirement Calculator'!A1070,'Lorri 401b'!N:N,0),0)</f>
        <v>-33522399.227778286</v>
      </c>
      <c r="S1070" s="25">
        <f t="shared" ca="1" si="1047"/>
        <v>-46672458.094224468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-13212746.760218974</v>
      </c>
      <c r="R1071" s="25">
        <f t="array" aca="1" ref="R1071" ca="1">INDEX('Lorri 401b'!L:L,MATCH('Retirement Calculator'!A1071,'Lorri 401b'!N:N,0),0)</f>
        <v>-33682442.425788909</v>
      </c>
      <c r="S1071" s="25">
        <f t="shared" ca="1" si="1047"/>
        <v>-46895189.186007887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-13275695.853549151</v>
      </c>
      <c r="R1072" s="25">
        <f t="array" aca="1" ref="R1072" ca="1">INDEX('Lorri 401b'!L:L,MATCH('Retirement Calculator'!A1072,'Lorri 401b'!N:N,0),0)</f>
        <v>-33843152.470457911</v>
      </c>
      <c r="S1072" s="25">
        <f t="shared" ca="1" si="1047"/>
        <v>-47118848.324007064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-13338907.234768204</v>
      </c>
      <c r="R1073" s="25">
        <f t="array" aca="1" ref="R1073" ca="1">INDEX('Lorri 401b'!L:L,MATCH('Retirement Calculator'!A1073,'Lorri 401b'!N:N,0),0)</f>
        <v>-34004532.140313029</v>
      </c>
      <c r="S1073" s="25">
        <f t="shared" ca="1" si="1047"/>
        <v>-47343439.375081234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-13402381.996742336</v>
      </c>
      <c r="R1074" s="25">
        <f t="array" aca="1" ref="R1074" ca="1">INDEX('Lorri 401b'!L:L,MATCH('Retirement Calculator'!A1074,'Lorri 401b'!N:N,0),0)</f>
        <v>-34166584.225459211</v>
      </c>
      <c r="S1074" s="25">
        <f t="shared" ca="1" si="1047"/>
        <v>-47568966.222201549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-13466121.236891361</v>
      </c>
      <c r="R1075" s="25">
        <f t="array" aca="1" ref="R1075" ca="1">INDEX('Lorri 401b'!L:L,MATCH('Retirement Calculator'!A1075,'Lorri 401b'!N:N,0),0)</f>
        <v>-34329311.527626835</v>
      </c>
      <c r="S1075" s="25">
        <f t="shared" ca="1" si="1047"/>
        <v>-47795432.764518194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-13530126.057207674</v>
      </c>
      <c r="R1076" s="25">
        <f t="array" aca="1" ref="R1076" ca="1">INDEX('Lorri 401b'!L:L,MATCH('Retirement Calculator'!A1076,'Lorri 401b'!N:N,0),0)</f>
        <v>-34492716.860220157</v>
      </c>
      <c r="S1076" s="25">
        <f t="shared" ca="1" si="1047"/>
        <v>-48022842.91742783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-13594397.564275304</v>
      </c>
      <c r="R1077" s="25">
        <f t="array" aca="1" ref="R1077" ca="1">INDEX('Lorri 401b'!L:L,MATCH('Retirement Calculator'!A1077,'Lorri 401b'!N:N,0),0)</f>
        <v>-34656803.048365951</v>
      </c>
      <c r="S1077" s="25">
        <f t="shared" ca="1" si="1047"/>
        <v>-48251200.612641253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-13658936.86928905</v>
      </c>
      <c r="R1078" s="25">
        <f t="array" aca="1" ref="R1078" ca="1">INDEX('Lorri 401b'!L:L,MATCH('Retirement Calculator'!A1078,'Lorri 401b'!N:N,0),0)</f>
        <v>-34821572.928962357</v>
      </c>
      <c r="S1078" s="25">
        <f t="shared" ca="1" si="1047"/>
        <v>-48480509.798251405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-13723745.088073686</v>
      </c>
      <c r="R1079" s="25">
        <f t="array" aca="1" ref="R1079" ca="1">INDEX('Lorri 401b'!L:L,MATCH('Retirement Calculator'!A1079,'Lorri 401b'!N:N,0),0)</f>
        <v>-34987029.350727916</v>
      </c>
      <c r="S1079" s="25">
        <f t="shared" ca="1" si="1047"/>
        <v>-48710774.438801602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-13788823.341103258</v>
      </c>
      <c r="R1080" s="25">
        <f t="array" aca="1" ref="R1080" ca="1">INDEX('Lorri 401b'!L:L,MATCH('Retirement Calculator'!A1080,'Lorri 401b'!N:N,0),0)</f>
        <v>-35153175.174250826</v>
      </c>
      <c r="S1080" s="25">
        <f t="shared" ca="1" si="1047"/>
        <v>-48941998.515354082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-13854172.753520453</v>
      </c>
      <c r="R1081" s="25">
        <f t="array" aca="1" ref="R1081" ca="1">INDEX('Lorri 401b'!L:L,MATCH('Retirement Calculator'!A1081,'Lorri 401b'!N:N,0),0)</f>
        <v>-35320013.272038415</v>
      </c>
      <c r="S1081" s="25">
        <f t="shared" ca="1" si="1047"/>
        <v>-49174186.025558867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-13919794.455156054</v>
      </c>
      <c r="R1082" s="25">
        <f t="array" aca="1" ref="R1082" ca="1">INDEX('Lorri 401b'!L:L,MATCH('Retirement Calculator'!A1082,'Lorri 401b'!N:N,0),0)</f>
        <v>-35487546.528566785</v>
      </c>
      <c r="S1082" s="25">
        <f t="shared" ca="1" si="1047"/>
        <v>-49407340.983722836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-13985689.580548469</v>
      </c>
      <c r="R1083" s="25">
        <f t="array" aca="1" ref="R1083" ca="1">INDEX('Lorri 401b'!L:L,MATCH('Retirement Calculator'!A1083,'Lorri 401b'!N:N,0),0)</f>
        <v>-35655777.84033069</v>
      </c>
      <c r="S1083" s="25">
        <f t="shared" ca="1" si="1047"/>
        <v>-49641467.420879155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-14051859.268963352</v>
      </c>
      <c r="R1084" s="25">
        <f t="array" aca="1" ref="R1084" ca="1">INDEX('Lorri 401b'!L:L,MATCH('Retirement Calculator'!A1084,'Lorri 401b'!N:N,0),0)</f>
        <v>-35824710.11589361</v>
      </c>
      <c r="S1084" s="25">
        <f t="shared" ca="1" si="1047"/>
        <v>-49876569.384856962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-14118304.664413298</v>
      </c>
      <c r="R1085" s="25">
        <f t="array" aca="1" ref="R1085" ca="1">INDEX('Lorri 401b'!L:L,MATCH('Retirement Calculator'!A1085,'Lorri 401b'!N:N,0),0)</f>
        <v>-35994346.275938042</v>
      </c>
      <c r="S1085" s="25">
        <f t="shared" ca="1" si="1047"/>
        <v>-50112650.940351337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-14185026.915677618</v>
      </c>
      <c r="R1086" s="25">
        <f t="array" aca="1" ref="R1086" ca="1">INDEX('Lorri 401b'!L:L,MATCH('Retirement Calculator'!A1086,'Lorri 401b'!N:N,0),0)</f>
        <v>-36164689.253315993</v>
      </c>
      <c r="S1086" s="25">
        <f t="shared" ca="1" si="1047"/>
        <v>-50349716.168993607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-14252027.176322207</v>
      </c>
      <c r="R1087" s="25">
        <f t="array" aca="1" ref="R1087" ca="1">INDEX('Lorri 401b'!L:L,MATCH('Retirement Calculator'!A1087,'Lorri 401b'!N:N,0),0)</f>
        <v>-36335741.993099689</v>
      </c>
      <c r="S1087" s="25">
        <f t="shared" ca="1" si="1047"/>
        <v>-50587769.169421896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-14319306.60471948</v>
      </c>
      <c r="R1088" s="25">
        <f t="array" aca="1" ref="R1088" ca="1">INDEX('Lorri 401b'!L:L,MATCH('Retirement Calculator'!A1088,'Lorri 401b'!N:N,0),0)</f>
        <v>-36507507.452632487</v>
      </c>
      <c r="S1088" s="25">
        <f t="shared" ca="1" si="1047"/>
        <v>-50826814.057351969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-14386866.364068409</v>
      </c>
      <c r="R1089" s="25">
        <f t="array" aca="1" ref="R1089" ca="1">INDEX('Lorri 401b'!L:L,MATCH('Retirement Calculator'!A1089,'Lorri 401b'!N:N,0),0)</f>
        <v>-36679988.601580001</v>
      </c>
      <c r="S1089" s="25">
        <f t="shared" ca="1" si="1047"/>
        <v>-51066854.965648413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-14454707.622414626</v>
      </c>
      <c r="R1090" s="25">
        <f t="array" aca="1" ref="R1090" ca="1">INDEX('Lorri 401b'!L:L,MATCH('Retirement Calculator'!A1090,'Lorri 401b'!N:N,0),0)</f>
        <v>-36853188.421981461</v>
      </c>
      <c r="S1090" s="25">
        <f t="shared" ca="1" si="1047"/>
        <v>-51307896.044396088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-14522831.552670619</v>
      </c>
      <c r="R1091" s="25">
        <f t="array" aca="1" ref="R1091" ca="1">INDEX('Lorri 401b'!L:L,MATCH('Retirement Calculator'!A1091,'Lorri 401b'!N:N,0),0)</f>
        <v>-37027109.908301264</v>
      </c>
      <c r="S1091" s="25">
        <f t="shared" ca="1" si="1047"/>
        <v>-51549941.460971884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-14591239.332636012</v>
      </c>
      <c r="R1092" s="25">
        <f t="array" aca="1" ref="R1092" ca="1">INDEX('Lorri 401b'!L:L,MATCH('Retirement Calculator'!A1092,'Lorri 401b'!N:N,0),0)</f>
        <v>-37201756.067480728</v>
      </c>
      <c r="S1092" s="25">
        <f t="shared" ca="1" si="1047"/>
        <v>-51792995.400116742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-14659932.145017928</v>
      </c>
      <c r="R1093" s="25">
        <f t="array" aca="1" ref="R1093" ca="1">INDEX('Lorri 401b'!L:L,MATCH('Retirement Calculator'!A1093,'Lorri 401b'!N:N,0),0)</f>
        <v>-37377129.918990113</v>
      </c>
      <c r="S1093" s="25">
        <f t="shared" ca="1" si="1047"/>
        <v>-52037062.064008042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-14728911.177451434</v>
      </c>
      <c r="R1094" s="25">
        <f t="array" aca="1" ref="R1094" ca="1">INDEX('Lorri 401b'!L:L,MATCH('Retirement Calculator'!A1094,'Lorri 401b'!N:N,0),0)</f>
        <v>-37553234.494880781</v>
      </c>
      <c r="S1094" s="25">
        <f t="shared" ca="1" si="1047"/>
        <v>-52282145.672332212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-14798177.62252008</v>
      </c>
      <c r="R1095" s="25">
        <f t="array" aca="1" ref="R1095" ca="1">INDEX('Lorri 401b'!L:L,MATCH('Retirement Calculator'!A1095,'Lorri 401b'!N:N,0),0)</f>
        <v>-37730072.839837663</v>
      </c>
      <c r="S1095" s="25">
        <f t="shared" ca="1" si="1047"/>
        <v>-52528250.462357745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-14867732.677776512</v>
      </c>
      <c r="R1096" s="25">
        <f t="array" aca="1" ref="R1096" ca="1">INDEX('Lorri 401b'!L:L,MATCH('Retirement Calculator'!A1096,'Lorri 401b'!N:N,0),0)</f>
        <v>-37907648.011231862</v>
      </c>
      <c r="S1096" s="25">
        <f t="shared" ca="1" si="1047"/>
        <v>-52775380.68900837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-14937577.54576318</v>
      </c>
      <c r="R1097" s="25">
        <f t="array" aca="1" ref="R1097" ca="1">INDEX('Lorri 401b'!L:L,MATCH('Retirement Calculator'!A1097,'Lorri 401b'!N:N,0),0)</f>
        <v>-38085963.079173543</v>
      </c>
      <c r="S1097" s="25">
        <f t="shared" ca="1" si="1047"/>
        <v>-53023540.624936722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-15007713.434033124</v>
      </c>
      <c r="R1098" s="25">
        <f t="array" aca="1" ref="R1098" ca="1">INDEX('Lorri 401b'!L:L,MATCH('Retirement Calculator'!A1098,'Lorri 401b'!N:N,0),0)</f>
        <v>-38265021.12656498</v>
      </c>
      <c r="S1098" s="25">
        <f t="shared" ca="1" si="1047"/>
        <v>-53272734.560598105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-15078141.55517086</v>
      </c>
      <c r="R1099" s="25">
        <f t="array" aca="1" ref="R1099" ca="1">INDEX('Lorri 401b'!L:L,MATCH('Retirement Calculator'!A1099,'Lorri 401b'!N:N,0),0)</f>
        <v>-38444825.249153882</v>
      </c>
      <c r="S1099" s="25">
        <f t="shared" ca="1" si="1047"/>
        <v>-53522966.804324746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-15148863.126813337</v>
      </c>
      <c r="R1100" s="25">
        <f t="array" aca="1" ref="R1100" ca="1">INDEX('Lorri 401b'!L:L,MATCH('Retirement Calculator'!A1100,'Lorri 401b'!N:N,0),0)</f>
        <v>-38625378.555586904</v>
      </c>
      <c r="S1100" s="25">
        <f t="shared" ca="1" si="1047"/>
        <v>-53774241.682400241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-15219879.371670991</v>
      </c>
      <c r="R1101" s="25">
        <f t="array" aca="1" ref="R1101" ca="1">INDEX('Lorri 401b'!L:L,MATCH('Retirement Calculator'!A1101,'Lorri 401b'!N:N,0),0)</f>
        <v>-38806684.167463392</v>
      </c>
      <c r="S1101" s="25">
        <f t="shared" ca="1" si="1047"/>
        <v>-54026563.539134383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-15291191.517548885</v>
      </c>
      <c r="R1102" s="25">
        <f t="array" aca="1" ref="R1102" ca="1">INDEX('Lorri 401b'!L:L,MATCH('Retirement Calculator'!A1102,'Lorri 401b'!N:N,0),0)</f>
        <v>-38988745.219389372</v>
      </c>
      <c r="S1102" s="25">
        <f t="shared" ca="1" si="1047"/>
        <v>-54279936.736938253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-15362800.797367938</v>
      </c>
      <c r="R1103" s="25">
        <f t="array" aca="1" ref="R1103" ca="1">INDEX('Lorri 401b'!L:L,MATCH('Retirement Calculator'!A1103,'Lorri 401b'!N:N,0),0)</f>
        <v>-39171564.859031707</v>
      </c>
      <c r="S1103" s="25">
        <f t="shared" ca="1" si="1047"/>
        <v>-54534365.656399645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-15434708.449186236</v>
      </c>
      <c r="R1104" s="25">
        <f t="array" aca="1" ref="R1104" ca="1">INDEX('Lorri 401b'!L:L,MATCH('Retirement Calculator'!A1104,'Lorri 401b'!N:N,0),0)</f>
        <v>-39355146.247172549</v>
      </c>
      <c r="S1104" s="25">
        <f t="shared" ca="1" si="1047"/>
        <v>-54789854.696358785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-15506915.716220444</v>
      </c>
      <c r="R1105" s="25">
        <f t="array" aca="1" ref="R1105" ca="1">INDEX('Lorri 401b'!L:L,MATCH('Retirement Calculator'!A1105,'Lorri 401b'!N:N,0),0)</f>
        <v>-39539492.557763979</v>
      </c>
      <c r="S1105" s="25">
        <f t="shared" ca="1" si="1047"/>
        <v>-55046408.273984425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-15579423.846867295</v>
      </c>
      <c r="R1106" s="25">
        <f t="array" aca="1" ref="R1106" ca="1">INDEX('Lorri 401b'!L:L,MATCH('Retirement Calculator'!A1106,'Lorri 401b'!N:N,0),0)</f>
        <v>-39724606.977982871</v>
      </c>
      <c r="S1106" s="25">
        <f t="shared" ca="1" si="1047"/>
        <v>-55304030.824850164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-15652234.094725173</v>
      </c>
      <c r="R1107" s="25">
        <f t="array" aca="1" ref="R1107" ca="1">INDEX('Lorri 401b'!L:L,MATCH('Retirement Calculator'!A1107,'Lorri 401b'!N:N,0),0)</f>
        <v>-39910492.70828601</v>
      </c>
      <c r="S1107" s="25">
        <f t="shared" ca="1" si="1047"/>
        <v>-55562726.803011179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-15725347.718615793</v>
      </c>
      <c r="R1108" s="25">
        <f t="array" aca="1" ref="R1108" ca="1">INDEX('Lorri 401b'!L:L,MATCH('Retirement Calculator'!A1108,'Lorri 401b'!N:N,0),0)</f>
        <v>-40097152.962465413</v>
      </c>
      <c r="S1108" s="25">
        <f t="shared" ca="1" si="1047"/>
        <v>-55822500.681081206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-15798765.982605956</v>
      </c>
      <c r="R1109" s="25">
        <f t="array" aca="1" ref="R1109" ca="1">INDEX('Lorri 401b'!L:L,MATCH('Retirement Calculator'!A1109,'Lorri 401b'!N:N,0),0)</f>
        <v>-40284590.967703894</v>
      </c>
      <c r="S1109" s="25">
        <f t="shared" ca="1" si="1047"/>
        <v>-56083356.95030985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-15872490.156029413</v>
      </c>
      <c r="R1110" s="25">
        <f t="array" aca="1" ref="R1110" ca="1">INDEX('Lorri 401b'!L:L,MATCH('Retirement Calculator'!A1110,'Lorri 401b'!N:N,0),0)</f>
        <v>-40472809.964630872</v>
      </c>
      <c r="S1110" s="25">
        <f t="shared" ca="1" si="1047"/>
        <v>-56345300.120660283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-15946521.5135088</v>
      </c>
      <c r="R1111" s="25">
        <f t="array" aca="1" ref="R1111" ca="1">INDEX('Lorri 401b'!L:L,MATCH('Retirement Calculator'!A1111,'Lorri 401b'!N:N,0),0)</f>
        <v>-40661813.20737838</v>
      </c>
      <c r="S1111" s="25">
        <f t="shared" ca="1" si="1047"/>
        <v>-56608334.720887184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-16020861.334977685</v>
      </c>
      <c r="R1112" s="25">
        <f t="array" aca="1" ref="R1112" ca="1">INDEX('Lorri 401b'!L:L,MATCH('Retirement Calculator'!A1112,'Lorri 401b'!N:N,0),0)</f>
        <v>-40851603.963637337</v>
      </c>
      <c r="S1112" s="25">
        <f t="shared" ca="1" si="1047"/>
        <v>-56872465.298615023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-16095510.90570269</v>
      </c>
      <c r="R1113" s="25">
        <f t="array" aca="1" ref="R1113" ca="1">INDEX('Lorri 401b'!L:L,MATCH('Retirement Calculator'!A1113,'Lorri 401b'!N:N,0),0)</f>
        <v>-41042185.51471404</v>
      </c>
      <c r="S1113" s="25">
        <f t="shared" ca="1" si="1047"/>
        <v>-57137696.420416728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-16170471.516305715</v>
      </c>
      <c r="R1114" s="25">
        <f t="array" aca="1" ref="R1114" ca="1">INDEX('Lorri 401b'!L:L,MATCH('Retirement Calculator'!A1114,'Lorri 401b'!N:N,0),0)</f>
        <v>-41233561.155586891</v>
      </c>
      <c r="S1114" s="25">
        <f t="shared" ca="1" si="1047"/>
        <v>-57404032.671892606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-16245744.462786254</v>
      </c>
      <c r="R1115" s="25">
        <f t="array" aca="1" ref="R1115" ca="1">INDEX('Lorri 401b'!L:L,MATCH('Retirement Calculator'!A1115,'Lorri 401b'!N:N,0),0)</f>
        <v>-41425734.194963381</v>
      </c>
      <c r="S1115" s="25">
        <f t="shared" ca="1" si="1047"/>
        <v>-57671478.657749638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-16321331.046543794</v>
      </c>
      <c r="R1116" s="25">
        <f t="array" aca="1" ref="R1116" ca="1">INDEX('Lorri 401b'!L:L,MATCH('Retirement Calculator'!A1116,'Lorri 401b'!N:N,0),0)</f>
        <v>-41618707.955337271</v>
      </c>
      <c r="S1116" s="25">
        <f t="shared" ca="1" si="1047"/>
        <v>-57940039.001881063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-16397232.574400324</v>
      </c>
      <c r="R1117" s="25">
        <f t="array" aca="1" ref="R1117" ca="1">INDEX('Lorri 401b'!L:L,MATCH('Retirement Calculator'!A1117,'Lorri 401b'!N:N,0),0)</f>
        <v>-41812485.773046054</v>
      </c>
      <c r="S1117" s="25">
        <f t="shared" ca="1" si="1047"/>
        <v>-58209718.347446382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-16473450.358622923</v>
      </c>
      <c r="R1118" s="25">
        <f t="array" aca="1" ref="R1118" ca="1">INDEX('Lorri 401b'!L:L,MATCH('Retirement Calculator'!A1118,'Lorri 401b'!N:N,0),0)</f>
        <v>-42007070.998328626</v>
      </c>
      <c r="S1118" s="25">
        <f t="shared" ca="1" si="1047"/>
        <v>-58480521.35695155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-16549985.716946451</v>
      </c>
      <c r="R1119" s="25">
        <f t="array" aca="1" ref="R1119" ca="1">INDEX('Lorri 401b'!L:L,MATCH('Retirement Calculator'!A1119,'Lorri 401b'!N:N,0),0)</f>
        <v>-42202466.99538321</v>
      </c>
      <c r="S1119" s="25">
        <f t="shared" ca="1" si="1047"/>
        <v>-58752452.712329663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-16626839.972596327</v>
      </c>
      <c r="R1120" s="25">
        <f t="array" aca="1" ref="R1120" ca="1">INDEX('Lorri 401b'!L:L,MATCH('Retirement Calculator'!A1120,'Lorri 401b'!N:N,0),0)</f>
        <v>-42398677.142425522</v>
      </c>
      <c r="S1120" s="25">
        <f t="shared" ca="1" si="1047"/>
        <v>-59025517.115021847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-16704014.45431141</v>
      </c>
      <c r="R1121" s="25">
        <f t="array" aca="1" ref="R1121" ca="1">INDEX('Lorri 401b'!L:L,MATCH('Retirement Calculator'!A1121,'Lorri 401b'!N:N,0),0)</f>
        <v>-42595704.831747174</v>
      </c>
      <c r="S1121" s="25">
        <f t="shared" ca="1" si="1047"/>
        <v>-59299719.286058582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-16781510.496366974</v>
      </c>
      <c r="R1122" s="25">
        <f t="array" aca="1" ref="R1122" ca="1">INDEX('Lorri 401b'!L:L,MATCH('Retirement Calculator'!A1122,'Lorri 401b'!N:N,0),0)</f>
        <v>-42793553.469774336</v>
      </c>
      <c r="S1122" s="25">
        <f t="shared" ca="1" si="1047"/>
        <v>-59575063.966141313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-16859329.438597769</v>
      </c>
      <c r="R1123" s="25">
        <f t="array" aca="1" ref="R1123" ca="1">INDEX('Lorri 401b'!L:L,MATCH('Retirement Calculator'!A1123,'Lorri 401b'!N:N,0),0)</f>
        <v>-42992226.477126606</v>
      </c>
      <c r="S1123" s="25">
        <f t="shared" ca="1" si="1047"/>
        <v>-59851555.915724374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-16937472.626421191</v>
      </c>
      <c r="R1124" s="25">
        <f t="array" aca="1" ref="R1124" ca="1">INDEX('Lorri 401b'!L:L,MATCH('Retirement Calculator'!A1124,'Lorri 401b'!N:N,0),0)</f>
        <v>-43191727.28867618</v>
      </c>
      <c r="S1124" s="25">
        <f t="shared" ca="1" si="1047"/>
        <v>-60129199.915097371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-17015941.410860546</v>
      </c>
      <c r="R1125" s="25">
        <f t="array" aca="1" ref="R1125" ca="1">INDEX('Lorri 401b'!L:L,MATCH('Retirement Calculator'!A1125,'Lorri 401b'!N:N,0),0)</f>
        <v>-43392059.353607208</v>
      </c>
      <c r="S1125" s="25">
        <f t="shared" ca="1" si="1047"/>
        <v>-60408000.764467753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-17094737.148568399</v>
      </c>
      <c r="R1126" s="25">
        <f t="array" aca="1" ref="R1126" ca="1">INDEX('Lorri 401b'!L:L,MATCH('Retirement Calculator'!A1126,'Lorri 401b'!N:N,0),0)</f>
        <v>-43593226.135475449</v>
      </c>
      <c r="S1126" s="25">
        <f t="shared" ca="1" si="1047"/>
        <v>-60687963.284043849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-17173861.201850034</v>
      </c>
      <c r="R1127" s="25">
        <f t="array" aca="1" ref="R1127" ca="1">INDEX('Lorri 401b'!L:L,MATCH('Retirement Calculator'!A1127,'Lorri 401b'!N:N,0),0)</f>
        <v>-43795231.112268142</v>
      </c>
      <c r="S1127" s="25">
        <f t="shared" ca="1" si="1047"/>
        <v>-60969092.314118177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-17253314.938687008</v>
      </c>
      <c r="R1128" s="25">
        <f t="array" aca="1" ref="R1128" ca="1">INDEX('Lorri 401b'!L:L,MATCH('Retirement Calculator'!A1128,'Lorri 401b'!N:N,0),0)</f>
        <v>-43998077.776464142</v>
      </c>
      <c r="S1128" s="25">
        <f t="shared" ca="1" si="1047"/>
        <v>-61251392.715151146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-17333099.732760806</v>
      </c>
      <c r="R1129" s="25">
        <f t="array" aca="1" ref="R1129" ca="1">INDEX('Lorri 401b'!L:L,MATCH('Retirement Calculator'!A1129,'Lorri 401b'!N:N,0),0)</f>
        <v>-44201769.635094285</v>
      </c>
      <c r="S1129" s="25">
        <f t="shared" ca="1" si="1047"/>
        <v>-61534869.367855087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-17413216.963476576</v>
      </c>
      <c r="R1130" s="25">
        <f t="array" aca="1" ref="R1130" ca="1">INDEX('Lorri 401b'!L:L,MATCH('Retirement Calculator'!A1130,'Lorri 401b'!N:N,0),0)</f>
        <v>-44406310.209802054</v>
      </c>
      <c r="S1130" s="25">
        <f t="shared" ca="1" si="1047"/>
        <v>-61819527.17327863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-17493668.015986994</v>
      </c>
      <c r="R1131" s="25">
        <f t="array" aca="1" ref="R1131" ca="1">INDEX('Lorri 401b'!L:L,MATCH('Retirement Calculator'!A1131,'Lorri 401b'!N:N,0),0)</f>
        <v>-44611703.036904439</v>
      </c>
      <c r="S1131" s="25">
        <f t="shared" ca="1" si="1047"/>
        <v>-62105371.052891433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-17574454.281216208</v>
      </c>
      <c r="R1132" s="25">
        <f t="array" aca="1" ref="R1132" ca="1">INDEX('Lorri 401b'!L:L,MATCH('Retirement Calculator'!A1132,'Lorri 401b'!N:N,0),0)</f>
        <v>-44817951.667453088</v>
      </c>
      <c r="S1132" s="25">
        <f t="shared" ca="1" si="1047"/>
        <v>-62392405.948669299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-17655577.155883875</v>
      </c>
      <c r="R1133" s="25">
        <f t="array" aca="1" ref="R1133" ca="1">INDEX('Lorri 401b'!L:L,MATCH('Retirement Calculator'!A1133,'Lorri 401b'!N:N,0),0)</f>
        <v>-45025059.667295687</v>
      </c>
      <c r="S1133" s="25">
        <f t="shared" ca="1" si="1047"/>
        <v>-62680636.823179558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-17737038.042529326</v>
      </c>
      <c r="R1134" s="25">
        <f t="array" aca="1" ref="R1134" ca="1">INDEX('Lorri 401b'!L:L,MATCH('Retirement Calculator'!A1134,'Lorri 401b'!N:N,0),0)</f>
        <v>-45233030.617137633</v>
      </c>
      <c r="S1134" s="25">
        <f t="shared" ca="1" si="1047"/>
        <v>-62970068.659666955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-17818838.349535797</v>
      </c>
      <c r="R1135" s="25">
        <f t="array" aca="1" ref="R1135" ca="1">INDEX('Lorri 401b'!L:L,MATCH('Retirement Calculator'!A1135,'Lorri 401b'!N:N,0),0)</f>
        <v>-45441868.112603918</v>
      </c>
      <c r="S1135" s="25">
        <f t="shared" ca="1" si="1047"/>
        <v>-63260706.462139711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-17900979.491154797</v>
      </c>
      <c r="R1136" s="25">
        <f t="array" aca="1" ref="R1136" ca="1">INDEX('Lorri 401b'!L:L,MATCH('Retirement Calculator'!A1136,'Lorri 401b'!N:N,0),0)</f>
        <v>-45651575.764301315</v>
      </c>
      <c r="S1136" s="25">
        <f t="shared" ca="1" si="1047"/>
        <v>-63552555.255456112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-17983462.887530543</v>
      </c>
      <c r="R1137" s="25">
        <f t="array" aca="1" ref="R1137" ca="1">INDEX('Lorri 401b'!L:L,MATCH('Retirement Calculator'!A1137,'Lorri 401b'!N:N,0),0)</f>
        <v>-45862157.197880782</v>
      </c>
      <c r="S1137" s="25">
        <f t="shared" ca="1" si="1047"/>
        <v>-63845620.085411325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-18066289.964724518</v>
      </c>
      <c r="R1138" s="25">
        <f t="array" aca="1" ref="R1138" ca="1">INDEX('Lorri 401b'!L:L,MATCH('Retirement Calculator'!A1138,'Lorri 401b'!N:N,0),0)</f>
        <v>-46073616.054100163</v>
      </c>
      <c r="S1138" s="25">
        <f t="shared" ca="1" si="1047"/>
        <v>-64139906.018824682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-18149462.154740136</v>
      </c>
      <c r="R1139" s="25">
        <f t="array" aca="1" ref="R1139" ca="1">INDEX('Lorri 401b'!L:L,MATCH('Retirement Calculator'!A1139,'Lorri 401b'!N:N,0),0)</f>
        <v>-46285955.988887124</v>
      </c>
      <c r="S1139" s="25">
        <f t="shared" ca="1" si="1047"/>
        <v>-64435418.143627256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-18232980.895547487</v>
      </c>
      <c r="R1140" s="25">
        <f t="array" aca="1" ref="R1140" ca="1">INDEX('Lorri 401b'!L:L,MATCH('Retirement Calculator'!A1140,'Lorri 401b'!N:N,0),0)</f>
        <v>-46499180.673402369</v>
      </c>
      <c r="S1140" s="25">
        <f t="shared" ca="1" si="1047"/>
        <v>-64732161.568949856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-18316847.631108202</v>
      </c>
      <c r="R1141" s="25">
        <f t="array" aca="1" ref="R1141" ca="1">INDEX('Lorri 401b'!L:L,MATCH('Retirement Calculator'!A1141,'Lorri 401b'!N:N,0),0)</f>
        <v>-46713293.794103093</v>
      </c>
      <c r="S1141" s="25">
        <f t="shared" ca="1" si="1047"/>
        <v>-65030141.425211295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-18401063.811400421</v>
      </c>
      <c r="R1142" s="25">
        <f t="array" aca="1" ref="R1142" ca="1">INDEX('Lorri 401b'!L:L,MATCH('Retirement Calculator'!A1142,'Lorri 401b'!N:N,0),0)</f>
        <v>-46928299.052806735</v>
      </c>
      <c r="S1142" s="25">
        <f t="shared" ca="1" si="1047"/>
        <v>-65329362.864207156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-18485630.892443854</v>
      </c>
      <c r="R1143" s="25">
        <f t="array" aca="1" ref="R1143" ca="1">INDEX('Lorri 401b'!L:L,MATCH('Retirement Calculator'!A1143,'Lorri 401b'!N:N,0),0)</f>
        <v>-47144200.166754976</v>
      </c>
      <c r="S1143" s="25">
        <f t="shared" ca="1" si="1047"/>
        <v>-65629831.059198827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-18570550.336324971</v>
      </c>
      <c r="R1144" s="25">
        <f t="array" aca="1" ref="R1144" ca="1">INDEX('Lorri 401b'!L:L,MATCH('Retirement Calculator'!A1144,'Lorri 401b'!N:N,0),0)</f>
        <v>-47361000.868678004</v>
      </c>
      <c r="S1144" s="25">
        <f t="shared" ca="1" si="1047"/>
        <v>-65931551.205002978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-18655823.61122226</v>
      </c>
      <c r="R1145" s="25">
        <f t="array" aca="1" ref="R1145" ca="1">INDEX('Lorri 401b'!L:L,MATCH('Retirement Calculator'!A1145,'Lorri 401b'!N:N,0),0)</f>
        <v>-47578704.90685904</v>
      </c>
      <c r="S1145" s="25">
        <f t="shared" ca="1" si="1047"/>
        <v>-66234528.5180813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-18741452.191431619</v>
      </c>
      <c r="R1146" s="25">
        <f t="array" aca="1" ref="R1146" ca="1">INDEX('Lorri 401b'!L:L,MATCH('Retirement Calculator'!A1146,'Lorri 401b'!N:N,0),0)</f>
        <v>-47797316.045199163</v>
      </c>
      <c r="S1146" s="25">
        <f t="shared" ca="1" si="1047"/>
        <v>-66538768.236630782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-18827437.557391852</v>
      </c>
      <c r="R1147" s="25">
        <f t="array" aca="1" ref="R1147" ca="1">INDEX('Lorri 401b'!L:L,MATCH('Retirement Calculator'!A1147,'Lorri 401b'!N:N,0),0)</f>
        <v>-48016838.063282371</v>
      </c>
      <c r="S1147" s="25">
        <f t="shared" ca="1" si="1047"/>
        <v>-66844275.620674223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-18913781.195710253</v>
      </c>
      <c r="R1148" s="25">
        <f t="array" aca="1" ref="R1148" ca="1">INDEX('Lorri 401b'!L:L,MATCH('Retirement Calculator'!A1148,'Lorri 401b'!N:N,0),0)</f>
        <v>-48237274.756440923</v>
      </c>
      <c r="S1148" s="25">
        <f t="shared" ca="1" si="1047"/>
        <v>-67151055.952151179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-19000484.599188313</v>
      </c>
      <c r="R1149" s="25">
        <f t="array" aca="1" ref="R1149" ca="1">INDEX('Lorri 401b'!L:L,MATCH('Retirement Calculator'!A1149,'Lorri 401b'!N:N,0),0)</f>
        <v>-48458629.935820974</v>
      </c>
      <c r="S1149" s="25">
        <f t="shared" ca="1" si="1047"/>
        <v>-67459114.535009295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-19087549.266847532</v>
      </c>
      <c r="R1150" s="25">
        <f t="array" aca="1" ref="R1150" ca="1">INDEX('Lorri 401b'!L:L,MATCH('Retirement Calculator'!A1150,'Lorri 401b'!N:N,0),0)</f>
        <v>-48680907.428448439</v>
      </c>
      <c r="S1150" s="25">
        <f t="shared" ca="1" si="1047"/>
        <v>-67768456.695295975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-19174976.70395533</v>
      </c>
      <c r="R1151" s="25">
        <f t="array" aca="1" ref="R1151" ca="1">INDEX('Lorri 401b'!L:L,MATCH('Retirement Calculator'!A1151,'Lorri 401b'!N:N,0),0)</f>
        <v>-48904111.077295184</v>
      </c>
      <c r="S1151" s="25">
        <f t="shared" ca="1" si="1047"/>
        <v>-68079087.781250507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-19262768.422051076</v>
      </c>
      <c r="R1152" s="25">
        <f t="array" aca="1" ref="R1152" ca="1">INDEX('Lorri 401b'!L:L,MATCH('Retirement Calculator'!A1152,'Lorri 401b'!N:N,0),0)</f>
        <v>-49128244.741345458</v>
      </c>
      <c r="S1152" s="25">
        <f t="shared" ca="1" si="1047"/>
        <v>-68391013.163396537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-19350925.938972224</v>
      </c>
      <c r="R1153" s="25">
        <f t="array" aca="1" ref="R1153" ca="1">INDEX('Lorri 401b'!L:L,MATCH('Retirement Calculator'!A1153,'Lorri 401b'!N:N,0),0)</f>
        <v>-49353312.295662612</v>
      </c>
      <c r="S1153" s="25">
        <f t="shared" ca="1" si="1047"/>
        <v>-68704238.234634832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-19439450.77888054</v>
      </c>
      <c r="R1154" s="25">
        <f t="array" aca="1" ref="R1154" ca="1">INDEX('Lorri 401b'!L:L,MATCH('Retirement Calculator'!A1154,'Lorri 401b'!N:N,0),0)</f>
        <v>-49579317.631456085</v>
      </c>
      <c r="S1154" s="25">
        <f t="shared" ca="1" si="1047"/>
        <v>-69018768.410336629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-19528344.472288474</v>
      </c>
      <c r="R1155" s="25">
        <f t="array" aca="1" ref="R1155" ca="1">INDEX('Lorri 401b'!L:L,MATCH('Retirement Calculator'!A1155,'Lorri 401b'!N:N,0),0)</f>
        <v>-49806264.656148694</v>
      </c>
      <c r="S1155" s="25">
        <f t="shared" ca="1" si="1047"/>
        <v>-69334609.128437161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-19617608.556085609</v>
      </c>
      <c r="R1156" s="25">
        <f t="array" aca="1" ref="R1156" ca="1">INDEX('Lorri 401b'!L:L,MATCH('Retirement Calculator'!A1156,'Lorri 401b'!N:N,0),0)</f>
        <v>-50034157.293444194</v>
      </c>
      <c r="S1156" s="25">
        <f t="shared" ca="1" si="1047"/>
        <v>-69651765.849529803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-19707244.573565233</v>
      </c>
      <c r="R1157" s="25">
        <f t="array" aca="1" ref="R1157" ca="1">INDEX('Lorri 401b'!L:L,MATCH('Retirement Calculator'!A1157,'Lorri 401b'!N:N,0),0)</f>
        <v>-50262999.483395092</v>
      </c>
      <c r="S1157" s="25">
        <f t="shared" ca="1" si="1047"/>
        <v>-69970244.056960329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-19797254.074451022</v>
      </c>
      <c r="R1158" s="25">
        <f t="array" aca="1" ref="R1158" ca="1">INDEX('Lorri 401b'!L:L,MATCH('Retirement Calculator'!A1158,'Lorri 401b'!N:N,0),0)</f>
        <v>-50492795.182470784</v>
      </c>
      <c r="S1158" s="25">
        <f t="shared" ca="1" si="1047"/>
        <v>-70290049.256921798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-19887638.614923835</v>
      </c>
      <c r="R1159" s="25">
        <f t="array" aca="1" ref="R1159" ca="1">INDEX('Lorri 401b'!L:L,MATCH('Retirement Calculator'!A1159,'Lorri 401b'!N:N,0),0)</f>
        <v>-50723548.363625959</v>
      </c>
      <c r="S1159" s="25">
        <f t="shared" ca="1" si="1047"/>
        <v>-70611186.978549793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-19978399.757648617</v>
      </c>
      <c r="R1160" s="25">
        <f t="array" aca="1" ref="R1160" ca="1">INDEX('Lorri 401b'!L:L,MATCH('Retirement Calculator'!A1160,'Lorri 401b'!N:N,0),0)</f>
        <v>-50955263.016369276</v>
      </c>
      <c r="S1160" s="25">
        <f t="shared" ca="1" si="1047"/>
        <v>-70933662.7740179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-20069539.07180142</v>
      </c>
      <c r="R1161" s="25">
        <f t="array" aca="1" ref="R1161" ca="1">INDEX('Lorri 401b'!L:L,MATCH('Retirement Calculator'!A1161,'Lorri 401b'!N:N,0),0)</f>
        <v>-51187943.146832362</v>
      </c>
      <c r="S1161" s="25">
        <f t="shared" ca="1" si="1047"/>
        <v>-71257482.218633786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-20161058.133096527</v>
      </c>
      <c r="R1162" s="25">
        <f t="array" aca="1" ref="R1162" ca="1">INDEX('Lorri 401b'!L:L,MATCH('Retirement Calculator'!A1162,'Lorri 401b'!N:N,0),0)</f>
        <v>-51421592.777839042</v>
      </c>
      <c r="S1162" s="25">
        <f t="shared" ca="1" si="1047"/>
        <v>-71582650.910935566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-20252958.523813695</v>
      </c>
      <c r="R1163" s="25">
        <f t="array" aca="1" ref="R1163" ca="1">INDEX('Lorri 401b'!L:L,MATCH('Retirement Calculator'!A1163,'Lorri 401b'!N:N,0),0)</f>
        <v>-51656215.948974915</v>
      </c>
      <c r="S1163" s="25">
        <f t="shared" ca="1" si="1047"/>
        <v>-71909174.472788602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-20345241.832825519</v>
      </c>
      <c r="R1164" s="25">
        <f t="array" aca="1" ref="R1164" ca="1">INDEX('Lorri 401b'!L:L,MATCH('Retirement Calculator'!A1164,'Lorri 401b'!N:N,0),0)</f>
        <v>-51891816.716657192</v>
      </c>
      <c r="S1164" s="25">
        <f t="shared" ca="1" si="1047"/>
        <v>-72237058.549482703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-20437909.655624893</v>
      </c>
      <c r="R1165" s="25">
        <f t="array" aca="1" ref="R1165" ca="1">INDEX('Lorri 401b'!L:L,MATCH('Retirement Calculator'!A1165,'Lorri 401b'!N:N,0),0)</f>
        <v>-52128399.154204808</v>
      </c>
      <c r="S1165" s="25">
        <f t="shared" ca="1" si="1047"/>
        <v>-72566308.809829697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-20530963.594352596</v>
      </c>
      <c r="R1166" s="25">
        <f t="array" aca="1" ref="R1166" ca="1">INDEX('Lorri 401b'!L:L,MATCH('Retirement Calculator'!A1166,'Lorri 401b'!N:N,0),0)</f>
        <v>-52365967.35190887</v>
      </c>
      <c r="S1166" s="25">
        <f t="shared" ca="1" si="1047"/>
        <v>-72896930.946261466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-20624405.257824998</v>
      </c>
      <c r="R1167" s="25">
        <f t="array" aca="1" ref="R1167" ca="1">INDEX('Lorri 401b'!L:L,MATCH('Retirement Calculator'!A1167,'Lorri 401b'!N:N,0),0)</f>
        <v>-52604525.417103373</v>
      </c>
      <c r="S1167" s="25">
        <f t="shared" ca="1" si="1047"/>
        <v>-73228930.674928367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-20718236.261561871</v>
      </c>
      <c r="R1168" s="25">
        <f t="array" aca="1" ref="R1168" ca="1">INDEX('Lorri 401b'!L:L,MATCH('Retirement Calculator'!A1168,'Lorri 401b'!N:N,0),0)</f>
        <v>-52844077.474236183</v>
      </c>
      <c r="S1168" s="25">
        <f t="shared" ca="1" si="1047"/>
        <v>-73562313.735798061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-20812458.227814313</v>
      </c>
      <c r="R1169" s="25">
        <f t="array" aca="1" ref="R1169" ca="1">INDEX('Lorri 401b'!L:L,MATCH('Retirement Calculator'!A1169,'Lorri 401b'!N:N,0),0)</f>
        <v>-53084627.66494038</v>
      </c>
      <c r="S1169" s="25">
        <f t="shared" ca="1" si="1047"/>
        <v>-73897085.892754689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-20907072.785592806</v>
      </c>
      <c r="R1170" s="25">
        <f t="array" aca="1" ref="R1170" ca="1">INDEX('Lorri 401b'!L:L,MATCH('Retirement Calculator'!A1170,'Lorri 401b'!N:N,0),0)</f>
        <v>-53326180.148105845</v>
      </c>
      <c r="S1170" s="25">
        <f t="shared" ca="1" si="1047"/>
        <v>-74233252.933698654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-21002081.570695374</v>
      </c>
      <c r="R1171" s="25">
        <f t="array" aca="1" ref="R1171" ca="1">INDEX('Lorri 401b'!L:L,MATCH('Retirement Calculator'!A1171,'Lorri 401b'!N:N,0),0)</f>
        <v>-53568739.099951163</v>
      </c>
      <c r="S1171" s="25">
        <f t="shared" ca="1" si="1047"/>
        <v>-74570820.670646533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607</v>
      </c>
      <c r="C1" s="349" t="s">
        <v>608</v>
      </c>
      <c r="D1" s="410" t="s">
        <v>609</v>
      </c>
      <c r="E1" s="410" t="s">
        <v>610</v>
      </c>
      <c r="F1" s="410" t="s">
        <v>611</v>
      </c>
      <c r="G1" s="410" t="s">
        <v>612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15.876712328767123</v>
      </c>
      <c r="R1" s="411"/>
      <c r="S1" s="411"/>
      <c r="T1" s="411"/>
      <c r="U1" s="411"/>
      <c r="V1" s="412">
        <f ca="1">(TODAY()-B16)/365</f>
        <v>16.372602739726027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18.627397260273973</v>
      </c>
      <c r="B2" s="349">
        <v>39356</v>
      </c>
      <c r="C2" s="349">
        <f ca="1">TODAY()</f>
        <v>46155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0.1115842044353485</v>
      </c>
      <c r="G2" s="413">
        <f ca="1">(72/(F2*100))</f>
        <v>6.4525261764729933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0.1115842044353485</v>
      </c>
      <c r="E4" s="411"/>
      <c r="F4" s="307"/>
      <c r="G4" s="307"/>
      <c r="H4" s="307"/>
      <c r="I4" s="411"/>
      <c r="J4" s="307">
        <f ca="1">XIRR(H8:H82,B8:B82)</f>
        <v>0.11310397982597351</v>
      </c>
      <c r="K4" s="307"/>
      <c r="L4" s="307"/>
      <c r="M4" s="307"/>
      <c r="N4" s="411"/>
      <c r="O4" s="307">
        <f ca="1">XIRR(L7:L82,B7:B82)</f>
        <v>0.11018785834312439</v>
      </c>
      <c r="P4" s="307"/>
      <c r="Q4" s="307"/>
      <c r="R4" s="411"/>
      <c r="S4" s="411"/>
      <c r="T4" s="307">
        <f ca="1">XIRR(Q18:Q82,B18:B82)</f>
        <v>0.11048911213874815</v>
      </c>
      <c r="U4" s="307"/>
      <c r="V4" s="307"/>
      <c r="W4" s="307"/>
      <c r="X4" s="411"/>
      <c r="Y4" s="307">
        <f ca="1">XIRR(V16:V82,B16:B82)</f>
        <v>0.1110995829105377</v>
      </c>
      <c r="Z4" s="307"/>
    </row>
    <row r="5" spans="1:26" ht="11.25" customHeight="1" x14ac:dyDescent="0.3">
      <c r="A5" s="415"/>
      <c r="B5" s="306"/>
      <c r="C5" s="306"/>
      <c r="D5" s="556" t="s">
        <v>613</v>
      </c>
      <c r="E5" s="552"/>
      <c r="F5" s="552"/>
      <c r="G5" s="537"/>
      <c r="H5" s="557" t="s">
        <v>614</v>
      </c>
      <c r="I5" s="552"/>
      <c r="J5" s="552"/>
      <c r="K5" s="537"/>
      <c r="L5" s="558" t="s">
        <v>615</v>
      </c>
      <c r="M5" s="552"/>
      <c r="N5" s="552"/>
      <c r="O5" s="552"/>
      <c r="P5" s="537"/>
      <c r="Q5" s="557" t="s">
        <v>616</v>
      </c>
      <c r="R5" s="552"/>
      <c r="S5" s="552"/>
      <c r="T5" s="552"/>
      <c r="U5" s="537"/>
      <c r="V5" s="558" t="s">
        <v>617</v>
      </c>
      <c r="W5" s="552"/>
      <c r="X5" s="552"/>
      <c r="Y5" s="552"/>
      <c r="Z5" s="537"/>
    </row>
    <row r="6" spans="1:26" ht="11.25" customHeight="1" x14ac:dyDescent="0.3">
      <c r="A6" s="418" t="s">
        <v>618</v>
      </c>
      <c r="B6" s="418">
        <f ca="1">MAX(A:A)</f>
        <v>75</v>
      </c>
      <c r="C6" s="416"/>
      <c r="D6" s="349" t="s">
        <v>619</v>
      </c>
      <c r="E6" s="296" t="s">
        <v>620</v>
      </c>
      <c r="F6" s="296" t="s">
        <v>621</v>
      </c>
      <c r="G6" s="296" t="s">
        <v>622</v>
      </c>
      <c r="H6" s="419" t="s">
        <v>619</v>
      </c>
      <c r="I6" s="419" t="s">
        <v>620</v>
      </c>
      <c r="J6" s="419" t="s">
        <v>621</v>
      </c>
      <c r="K6" s="419" t="s">
        <v>622</v>
      </c>
      <c r="L6" s="420" t="s">
        <v>619</v>
      </c>
      <c r="M6" s="420" t="s">
        <v>623</v>
      </c>
      <c r="N6" s="420" t="s">
        <v>620</v>
      </c>
      <c r="O6" s="420" t="s">
        <v>621</v>
      </c>
      <c r="P6" s="420" t="s">
        <v>622</v>
      </c>
      <c r="Q6" s="419" t="s">
        <v>624</v>
      </c>
      <c r="R6" s="419" t="s">
        <v>625</v>
      </c>
      <c r="S6" s="419" t="s">
        <v>626</v>
      </c>
      <c r="T6" s="419" t="s">
        <v>621</v>
      </c>
      <c r="U6" s="419" t="s">
        <v>622</v>
      </c>
      <c r="V6" s="420" t="s">
        <v>627</v>
      </c>
      <c r="W6" s="420" t="s">
        <v>625</v>
      </c>
      <c r="X6" s="420" t="s">
        <v>620</v>
      </c>
      <c r="Y6" s="420" t="s">
        <v>621</v>
      </c>
      <c r="Z6" s="420" t="s">
        <v>622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46155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628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629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630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631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632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633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634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635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636</v>
      </c>
      <c r="C1" s="441">
        <f ca="1">TODAY()</f>
        <v>46155</v>
      </c>
      <c r="D1" s="559" t="s">
        <v>637</v>
      </c>
      <c r="E1" s="537"/>
      <c r="F1" s="559" t="s">
        <v>638</v>
      </c>
      <c r="G1" s="537"/>
      <c r="H1" s="559" t="s">
        <v>639</v>
      </c>
      <c r="I1" s="537"/>
      <c r="J1" s="559" t="s">
        <v>640</v>
      </c>
      <c r="K1" s="537"/>
      <c r="L1" s="442"/>
      <c r="M1" s="442"/>
      <c r="N1" s="443">
        <f>R1/Q1</f>
        <v>0.21977797398773583</v>
      </c>
      <c r="O1" s="560" t="s">
        <v>641</v>
      </c>
      <c r="P1" s="546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642</v>
      </c>
      <c r="C2" s="441">
        <f>'Retirement Calculator'!D6</f>
        <v>51288</v>
      </c>
      <c r="D2" s="446" t="s">
        <v>563</v>
      </c>
      <c r="E2" s="447">
        <f>B13</f>
        <v>104249.60000000001</v>
      </c>
      <c r="F2" s="446" t="s">
        <v>563</v>
      </c>
      <c r="G2" s="447">
        <f>C13</f>
        <v>18000</v>
      </c>
      <c r="H2" s="446" t="s">
        <v>563</v>
      </c>
      <c r="I2" s="447">
        <f>D13</f>
        <v>162500</v>
      </c>
      <c r="J2" s="446" t="s">
        <v>563</v>
      </c>
      <c r="K2" s="447">
        <f>I2</f>
        <v>162500</v>
      </c>
      <c r="L2" s="442"/>
      <c r="M2" s="442"/>
      <c r="N2" s="448" t="s">
        <v>577</v>
      </c>
      <c r="O2" s="449" t="s">
        <v>643</v>
      </c>
      <c r="P2" s="449" t="s">
        <v>644</v>
      </c>
      <c r="Q2" s="450" t="s">
        <v>645</v>
      </c>
      <c r="R2" s="451" t="s">
        <v>646</v>
      </c>
    </row>
    <row r="3" spans="2:18" ht="11.25" customHeight="1" x14ac:dyDescent="0.3">
      <c r="B3" s="440" t="s">
        <v>647</v>
      </c>
      <c r="C3" s="449">
        <f ca="1">(C2-C1)/365.25</f>
        <v>14.053388090349076</v>
      </c>
      <c r="D3" s="440" t="s">
        <v>648</v>
      </c>
      <c r="E3" s="452">
        <f ca="1">'TSP-401K'!J4</f>
        <v>0.11310397982597351</v>
      </c>
      <c r="F3" s="440" t="s">
        <v>648</v>
      </c>
      <c r="G3" s="452">
        <f ca="1">'TSP-401K'!O4</f>
        <v>0.11018785834312439</v>
      </c>
      <c r="H3" s="440" t="s">
        <v>648</v>
      </c>
      <c r="I3" s="452">
        <f ca="1">'TSP-401K'!T4</f>
        <v>0.11048911213874815</v>
      </c>
      <c r="J3" s="440" t="s">
        <v>648</v>
      </c>
      <c r="K3" s="452">
        <f ca="1">'TSP-401K'!Y4</f>
        <v>0.1110995829105377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649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650</v>
      </c>
      <c r="C5" s="449">
        <f ca="1">(C4-C1)/365.25</f>
        <v>14.053388090349076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651</v>
      </c>
      <c r="C6" s="456">
        <f>E6+G6+I6+K6</f>
        <v>1063118.3599999999</v>
      </c>
      <c r="D6" s="440" t="s">
        <v>652</v>
      </c>
      <c r="E6" s="456">
        <f>'TSP-401K'!H82*-1</f>
        <v>416706.47999999992</v>
      </c>
      <c r="F6" s="440" t="s">
        <v>652</v>
      </c>
      <c r="G6" s="456">
        <f>'TSP-401K'!L82*-1</f>
        <v>133805.42999999996</v>
      </c>
      <c r="H6" s="440" t="s">
        <v>652</v>
      </c>
      <c r="I6" s="456">
        <f>'TSP-401K'!Q82*-1</f>
        <v>392470.39999999991</v>
      </c>
      <c r="J6" s="440" t="s">
        <v>652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653</v>
      </c>
      <c r="C8" s="456">
        <f ca="1">E8+G8+I8+K8</f>
        <v>6349243.8240028927</v>
      </c>
      <c r="D8" s="440" t="s">
        <v>654</v>
      </c>
      <c r="E8" s="456">
        <f ca="1">FV(E3/26,C3*26,-(E2*0.1)/26,-E6,1)</f>
        <v>2394950.4516205178</v>
      </c>
      <c r="F8" s="440" t="s">
        <v>654</v>
      </c>
      <c r="G8" s="456">
        <f ca="1">FV(G3/12,12*C3,-(G2*0.1)/12,-G6,1)</f>
        <v>685575.77247069881</v>
      </c>
      <c r="H8" s="440" t="s">
        <v>654</v>
      </c>
      <c r="I8" s="456">
        <f ca="1">FV(I3/24,C5*24,-(I2*0.1)/24,-I6,1)</f>
        <v>2395405.4459277731</v>
      </c>
      <c r="J8" s="440" t="s">
        <v>654</v>
      </c>
      <c r="K8" s="456">
        <f ca="1">FV(K3/24,C5*24,-(K2*0.055)/24,-K6,1)</f>
        <v>873312.15398390312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655</v>
      </c>
      <c r="C12" s="457" t="s">
        <v>579</v>
      </c>
      <c r="D12" s="457" t="s">
        <v>656</v>
      </c>
      <c r="E12" s="465" t="s">
        <v>657</v>
      </c>
      <c r="F12" s="455"/>
      <c r="G12" s="457"/>
      <c r="H12" s="442"/>
      <c r="I12" s="457" t="s">
        <v>566</v>
      </c>
      <c r="J12" s="457" t="s">
        <v>567</v>
      </c>
      <c r="K12" s="457" t="s">
        <v>568</v>
      </c>
      <c r="L12" s="457" t="s">
        <v>569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658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659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660</v>
      </c>
      <c r="C16" s="466" t="s">
        <v>661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662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663</v>
      </c>
      <c r="C21" s="466" t="s">
        <v>664</v>
      </c>
      <c r="D21" s="466" t="s">
        <v>665</v>
      </c>
      <c r="E21" s="468" t="s">
        <v>666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667</v>
      </c>
      <c r="C23" s="457" t="s">
        <v>668</v>
      </c>
      <c r="D23" s="457" t="s">
        <v>669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662</v>
      </c>
      <c r="C28" s="466" t="s">
        <v>670</v>
      </c>
      <c r="D28" s="466" t="s">
        <v>671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Retirement'!E8+'Combined Retirement'!G8</f>
        <v>3080526.2240912165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673</v>
      </c>
      <c r="B2" s="471">
        <v>0.05</v>
      </c>
      <c r="C2" s="457" t="s">
        <v>674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675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42" t="s">
        <v>607</v>
      </c>
    </row>
    <row r="8" spans="1:14" ht="11.25" customHeight="1" x14ac:dyDescent="0.3">
      <c r="A8" s="470">
        <v>1</v>
      </c>
      <c r="B8" s="458">
        <f ca="1">B1</f>
        <v>3080526.2240912165</v>
      </c>
      <c r="C8" s="458">
        <f t="shared" ref="C8:C136" si="0">SUMIF(G:G,A8,J:J)</f>
        <v>374258.93446283572</v>
      </c>
      <c r="D8" s="458">
        <f ca="1">SUMIF(G:G,1,K:K)</f>
        <v>147312.9050533213</v>
      </c>
      <c r="E8" s="458">
        <f t="shared" ref="E8:E136" ca="1" si="1">B8-C8+D8</f>
        <v>2853580.1946817022</v>
      </c>
      <c r="F8" s="442"/>
      <c r="G8" s="470">
        <v>1</v>
      </c>
      <c r="H8" s="470">
        <v>1</v>
      </c>
      <c r="I8" s="455">
        <f ca="1">B1</f>
        <v>3080526.2240912165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12705.574914802693</v>
      </c>
      <c r="L8" s="455">
        <f t="shared" ref="L8:L262" ca="1" si="3">I8-J8+K8</f>
        <v>3062043.5544674494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2853580.1946817022</v>
      </c>
      <c r="C9" s="458">
        <f t="shared" si="0"/>
        <v>374258.93446283572</v>
      </c>
      <c r="D9" s="458">
        <f ca="1">SUMIF(G:G,2,K:K)</f>
        <v>135701.9154720068</v>
      </c>
      <c r="E9" s="458">
        <f t="shared" ca="1" si="1"/>
        <v>2615023.1756908735</v>
      </c>
      <c r="F9" s="442"/>
      <c r="G9" s="470">
        <v>1</v>
      </c>
      <c r="H9" s="470">
        <v>2</v>
      </c>
      <c r="I9" s="455">
        <f t="shared" ref="I9:I263" ca="1" si="5">L8</f>
        <v>3062043.5544674494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12628.563791370332</v>
      </c>
      <c r="L9" s="455">
        <f t="shared" ca="1" si="3"/>
        <v>3043483.8737202501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2615023.1756908735</v>
      </c>
      <c r="C10" s="458">
        <f t="shared" si="0"/>
        <v>374258.93446283572</v>
      </c>
      <c r="D10" s="458">
        <f ca="1">SUMIF(G:G,3,K:K)</f>
        <v>123496.88562742724</v>
      </c>
      <c r="E10" s="458">
        <f t="shared" ca="1" si="1"/>
        <v>2364261.1268554651</v>
      </c>
      <c r="F10" s="442"/>
      <c r="G10" s="470">
        <v>1</v>
      </c>
      <c r="H10" s="470">
        <v>3</v>
      </c>
      <c r="I10" s="455">
        <f t="shared" ca="1" si="5"/>
        <v>3043483.8737202501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12551.231788257001</v>
      </c>
      <c r="L10" s="455">
        <f t="shared" ca="1" si="3"/>
        <v>3024846.8609699374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2364261.1268554651</v>
      </c>
      <c r="C11" s="458">
        <f t="shared" si="0"/>
        <v>370520.93446283572</v>
      </c>
      <c r="D11" s="458">
        <f ca="1">SUMIF(G:G,4,K:K)</f>
        <v>110722.31593260165</v>
      </c>
      <c r="E11" s="458">
        <f t="shared" ca="1" si="1"/>
        <v>2104462.5083252308</v>
      </c>
      <c r="F11" s="442"/>
      <c r="G11" s="470">
        <v>1</v>
      </c>
      <c r="H11" s="470">
        <v>4</v>
      </c>
      <c r="I11" s="455">
        <f t="shared" ca="1" si="5"/>
        <v>3024846.8609699374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12473.577568464032</v>
      </c>
      <c r="L11" s="455">
        <f t="shared" ca="1" si="3"/>
        <v>3006132.1939998316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2104462.5083252308</v>
      </c>
      <c r="C12" s="458">
        <f t="shared" si="0"/>
        <v>366782.93446283572</v>
      </c>
      <c r="D12" s="458">
        <f ca="1">SUMIF(G:G,5,K:K)</f>
        <v>97581.233734893583</v>
      </c>
      <c r="E12" s="458">
        <f t="shared" ca="1" si="1"/>
        <v>1835260.8075972886</v>
      </c>
      <c r="F12" s="442"/>
      <c r="G12" s="470">
        <v>1</v>
      </c>
      <c r="H12" s="470">
        <v>5</v>
      </c>
      <c r="I12" s="455">
        <f t="shared" ca="1" si="5"/>
        <v>3006132.1939998316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12395.599789421924</v>
      </c>
      <c r="L12" s="455">
        <f t="shared" ca="1" si="3"/>
        <v>2987339.5492506837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1835260.8075972886</v>
      </c>
      <c r="C13" s="458">
        <f t="shared" si="0"/>
        <v>256653.30186591548</v>
      </c>
      <c r="D13" s="458">
        <f ca="1">SUMIF(G:G,6,K:K)</f>
        <v>85192.656050796097</v>
      </c>
      <c r="E13" s="458">
        <f t="shared" ca="1" si="1"/>
        <v>1663800.1617821692</v>
      </c>
      <c r="F13" s="442"/>
      <c r="G13" s="470">
        <v>1</v>
      </c>
      <c r="H13" s="470">
        <v>6</v>
      </c>
      <c r="I13" s="455">
        <f t="shared" ca="1" si="5"/>
        <v>2987339.5492506837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12317.297102967141</v>
      </c>
      <c r="L13" s="455">
        <f t="shared" ca="1" si="3"/>
        <v>2968468.6018150812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1663800.1617821692</v>
      </c>
      <c r="C14" s="458">
        <f t="shared" si="0"/>
        <v>102471.81623022706</v>
      </c>
      <c r="D14" s="458">
        <f ca="1">SUMIF(G:G,7,K:K)</f>
        <v>82305.050531927802</v>
      </c>
      <c r="E14" s="458">
        <f t="shared" ca="1" si="1"/>
        <v>1643633.39608387</v>
      </c>
      <c r="F14" s="442"/>
      <c r="G14" s="470">
        <v>1</v>
      </c>
      <c r="H14" s="470">
        <v>7</v>
      </c>
      <c r="I14" s="455">
        <f t="shared" ca="1" si="5"/>
        <v>2968468.6018150812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12238.668155318797</v>
      </c>
      <c r="L14" s="455">
        <f t="shared" ca="1" si="3"/>
        <v>2949519.02543183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1643633.39608387</v>
      </c>
      <c r="C15" s="458">
        <f t="shared" si="0"/>
        <v>102471.81623022706</v>
      </c>
      <c r="D15" s="458">
        <f ca="1">SUMIF(G:G,8,K:K)</f>
        <v>81273.280524666479</v>
      </c>
      <c r="E15" s="458">
        <f t="shared" ca="1" si="1"/>
        <v>1622434.8603783094</v>
      </c>
      <c r="F15" s="442"/>
      <c r="G15" s="470">
        <v>1</v>
      </c>
      <c r="H15" s="470">
        <v>8</v>
      </c>
      <c r="I15" s="455">
        <f t="shared" ca="1" si="5"/>
        <v>2949519.02543183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12159.71158705525</v>
      </c>
      <c r="L15" s="455">
        <f t="shared" ca="1" si="3"/>
        <v>2930490.4924803153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1622434.8603783094</v>
      </c>
      <c r="C16" s="458">
        <f t="shared" si="0"/>
        <v>95034.72063022705</v>
      </c>
      <c r="D16" s="458">
        <f ca="1">SUMIF(G:G,9,K:K)</f>
        <v>80377.257291995629</v>
      </c>
      <c r="E16" s="458">
        <f t="shared" ca="1" si="1"/>
        <v>1607777.397040078</v>
      </c>
      <c r="F16" s="442"/>
      <c r="G16" s="470">
        <v>1</v>
      </c>
      <c r="H16" s="470">
        <v>9</v>
      </c>
      <c r="I16" s="455">
        <f t="shared" ca="1" si="5"/>
        <v>2930490.4924803153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12080.426033090605</v>
      </c>
      <c r="L16" s="455">
        <f t="shared" ca="1" si="3"/>
        <v>2911382.6739748362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1607777.397040078</v>
      </c>
      <c r="C17" s="458">
        <f t="shared" si="0"/>
        <v>94358.621030227048</v>
      </c>
      <c r="D17" s="458">
        <f ca="1">SUMIF(G:G,10,K:K)</f>
        <v>79661.944188172871</v>
      </c>
      <c r="E17" s="458">
        <f t="shared" ca="1" si="1"/>
        <v>1593080.7201980238</v>
      </c>
      <c r="F17" s="442"/>
      <c r="G17" s="470">
        <v>1</v>
      </c>
      <c r="H17" s="470">
        <v>10</v>
      </c>
      <c r="I17" s="455">
        <f t="shared" ca="1" si="5"/>
        <v>2911382.6739748362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12000.81012265111</v>
      </c>
      <c r="L17" s="455">
        <f t="shared" ca="1" si="3"/>
        <v>2892195.2395589175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1593080.7201980238</v>
      </c>
      <c r="C18" s="458">
        <f t="shared" si="0"/>
        <v>94358.621030227048</v>
      </c>
      <c r="D18" s="458">
        <f ca="1">SUMIF(G:G,11,K:K)</f>
        <v>78910.034308378876</v>
      </c>
      <c r="E18" s="458">
        <f t="shared" ca="1" si="1"/>
        <v>1577632.1334761756</v>
      </c>
      <c r="F18" s="442"/>
      <c r="G18" s="470">
        <v>1</v>
      </c>
      <c r="H18" s="470">
        <v>11</v>
      </c>
      <c r="I18" s="455">
        <f t="shared" ca="1" si="5"/>
        <v>2892195.2395589175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11920.862479251449</v>
      </c>
      <c r="L18" s="455">
        <f t="shared" ca="1" si="3"/>
        <v>2872927.857499599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1577632.1334761756</v>
      </c>
      <c r="C19" s="458">
        <f t="shared" si="0"/>
        <v>94358.621030227048</v>
      </c>
      <c r="D19" s="458">
        <f ca="1">SUMIF(G:G,12,K:K)</f>
        <v>78119.65529209857</v>
      </c>
      <c r="E19" s="458">
        <f t="shared" ca="1" si="1"/>
        <v>1561393.1677380472</v>
      </c>
      <c r="F19" s="442"/>
      <c r="G19" s="470">
        <v>1</v>
      </c>
      <c r="H19" s="470">
        <v>12</v>
      </c>
      <c r="I19" s="455">
        <f t="shared" ca="1" si="5"/>
        <v>2872927.857499599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11840.581720670954</v>
      </c>
      <c r="L19" s="455">
        <f t="shared" ca="1" si="3"/>
        <v>2853580.1946817003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1561393.1677380472</v>
      </c>
      <c r="C20" s="458">
        <f t="shared" si="0"/>
        <v>94358.621030227048</v>
      </c>
      <c r="D20" s="458">
        <f ca="1">SUMIF(G:G,13,K:K)</f>
        <v>77288.838985299459</v>
      </c>
      <c r="E20" s="458">
        <f t="shared" ca="1" si="1"/>
        <v>1544323.3856931196</v>
      </c>
      <c r="F20" s="442"/>
      <c r="G20" s="470">
        <v>2</v>
      </c>
      <c r="H20" s="470">
        <v>13</v>
      </c>
      <c r="I20" s="455">
        <f t="shared" ca="1" si="5"/>
        <v>2853580.1946817003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11759.96645892971</v>
      </c>
      <c r="L20" s="455">
        <f t="shared" ca="1" si="3"/>
        <v>2834151.9166020602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1544323.3856931196</v>
      </c>
      <c r="C21" s="458">
        <f t="shared" si="0"/>
        <v>94358.621030227048</v>
      </c>
      <c r="D21" s="458">
        <f ca="1">SUMIF(G:G,14,K:K)</f>
        <v>76415.516539453412</v>
      </c>
      <c r="E21" s="458">
        <f t="shared" ca="1" si="1"/>
        <v>1526380.2812023461</v>
      </c>
      <c r="F21" s="442"/>
      <c r="G21" s="470">
        <v>2</v>
      </c>
      <c r="H21" s="470">
        <v>14</v>
      </c>
      <c r="I21" s="455">
        <f t="shared" ca="1" si="5"/>
        <v>2834151.9166020602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11679.015300264544</v>
      </c>
      <c r="L21" s="455">
        <f t="shared" ca="1" si="3"/>
        <v>2814642.687363755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1526380.2812023461</v>
      </c>
      <c r="C22" s="458">
        <f t="shared" si="0"/>
        <v>94358.621030227048</v>
      </c>
      <c r="D22" s="458">
        <f ca="1">SUMIF(G:G,15,K:K)</f>
        <v>75497.513259815154</v>
      </c>
      <c r="E22" s="458">
        <f t="shared" ca="1" si="1"/>
        <v>1507519.1734319341</v>
      </c>
      <c r="F22" s="442"/>
      <c r="G22" s="470">
        <v>2</v>
      </c>
      <c r="H22" s="470">
        <v>15</v>
      </c>
      <c r="I22" s="455">
        <f t="shared" ca="1" si="5"/>
        <v>2814642.687363755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11597.726845104939</v>
      </c>
      <c r="L22" s="455">
        <f t="shared" ca="1" si="3"/>
        <v>2795052.1696702898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1507519.1734319341</v>
      </c>
      <c r="C23" s="458">
        <f t="shared" si="0"/>
        <v>94358.621030227048</v>
      </c>
      <c r="D23" s="458">
        <f ca="1">SUMIF(G:G,16,K:K)</f>
        <v>74532.543190128985</v>
      </c>
      <c r="E23" s="458">
        <f t="shared" ca="1" si="1"/>
        <v>1487693.0955918361</v>
      </c>
      <c r="F23" s="442"/>
      <c r="G23" s="470">
        <v>2</v>
      </c>
      <c r="H23" s="470">
        <v>16</v>
      </c>
      <c r="I23" s="455">
        <f t="shared" ca="1" si="5"/>
        <v>2795052.1696702898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11516.099688048833</v>
      </c>
      <c r="L23" s="455">
        <f t="shared" ca="1" si="3"/>
        <v>2775380.024819769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1487693.0955918361</v>
      </c>
      <c r="C24" s="458">
        <f t="shared" si="0"/>
        <v>94358.621030227048</v>
      </c>
      <c r="D24" s="458">
        <f ca="1">SUMIF(G:G,17,K:K)</f>
        <v>73518.203420278587</v>
      </c>
      <c r="E24" s="458">
        <f t="shared" ca="1" si="1"/>
        <v>1466852.6779818877</v>
      </c>
      <c r="F24" s="442"/>
      <c r="G24" s="470">
        <v>2</v>
      </c>
      <c r="H24" s="470">
        <v>17</v>
      </c>
      <c r="I24" s="455">
        <f t="shared" ca="1" si="5"/>
        <v>2775380.024819769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11434.132417838329</v>
      </c>
      <c r="L24" s="455">
        <f t="shared" ca="1" si="3"/>
        <v>2755625.9126990377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1466852.6779818877</v>
      </c>
      <c r="C25" s="458">
        <f t="shared" si="0"/>
        <v>94358.621030227048</v>
      </c>
      <c r="D25" s="458">
        <f ca="1">SUMIF(G:G,18,K:K)</f>
        <v>72451.968102705752</v>
      </c>
      <c r="E25" s="458">
        <f t="shared" ca="1" si="1"/>
        <v>1444946.0250543663</v>
      </c>
      <c r="F25" s="442"/>
      <c r="G25" s="470">
        <v>2</v>
      </c>
      <c r="H25" s="470">
        <v>18</v>
      </c>
      <c r="I25" s="455">
        <f t="shared" ca="1" si="5"/>
        <v>2755625.9126990377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11351.823617335283</v>
      </c>
      <c r="L25" s="455">
        <f t="shared" ca="1" si="3"/>
        <v>2735789.4917778033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1444946.0250543663</v>
      </c>
      <c r="C26" s="458">
        <f t="shared" si="0"/>
        <v>94358.621030227048</v>
      </c>
      <c r="D26" s="458">
        <f ca="1">SUMIF(G:G,19,K:K)</f>
        <v>71331.182162697325</v>
      </c>
      <c r="E26" s="458">
        <f t="shared" ca="1" si="1"/>
        <v>1421918.5861868367</v>
      </c>
      <c r="F26" s="442"/>
      <c r="G26" s="470">
        <v>2</v>
      </c>
      <c r="H26" s="470">
        <v>19</v>
      </c>
      <c r="I26" s="455">
        <f t="shared" ca="1" si="5"/>
        <v>2735789.4917778033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11269.171863496806</v>
      </c>
      <c r="L26" s="455">
        <f t="shared" ca="1" si="3"/>
        <v>2715870.4191027302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1421918.5861868367</v>
      </c>
      <c r="C27" s="458">
        <f t="shared" si="0"/>
        <v>94358.621030227048</v>
      </c>
      <c r="D27" s="458">
        <f ca="1">SUMIF(G:G,20,K:K)</f>
        <v>70153.054686878895</v>
      </c>
      <c r="E27" s="458">
        <f t="shared" ca="1" si="1"/>
        <v>1397713.0198434885</v>
      </c>
      <c r="F27" s="442"/>
      <c r="G27" s="470">
        <v>2</v>
      </c>
      <c r="H27" s="470">
        <v>20</v>
      </c>
      <c r="I27" s="455">
        <f t="shared" ca="1" si="5"/>
        <v>2715870.4191027302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11186.175727350668</v>
      </c>
      <c r="L27" s="455">
        <f t="shared" ca="1" si="3"/>
        <v>2695868.350291511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1397713.0198434885</v>
      </c>
      <c r="C28" s="458">
        <f t="shared" si="0"/>
        <v>94358.621030227048</v>
      </c>
      <c r="D28" s="458">
        <f ca="1">SUMIF(G:G,21,K:K)</f>
        <v>68914.651973450993</v>
      </c>
      <c r="E28" s="458">
        <f t="shared" ca="1" si="1"/>
        <v>1372269.0507867124</v>
      </c>
      <c r="F28" s="442"/>
      <c r="G28" s="470">
        <v>2</v>
      </c>
      <c r="H28" s="470">
        <v>21</v>
      </c>
      <c r="I28" s="455">
        <f t="shared" ca="1" si="5"/>
        <v>2695868.350291511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11102.833773970588</v>
      </c>
      <c r="L28" s="455">
        <f t="shared" ca="1" si="3"/>
        <v>2675782.9395269118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1372269.0507867124</v>
      </c>
      <c r="C29" s="458">
        <f t="shared" si="0"/>
        <v>94358.621030227048</v>
      </c>
      <c r="D29" s="458">
        <f ca="1">SUMIF(G:G,22,K:K)</f>
        <v>67612.890226862233</v>
      </c>
      <c r="E29" s="458">
        <f t="shared" ca="1" si="1"/>
        <v>1345523.3199833476</v>
      </c>
      <c r="F29" s="442"/>
      <c r="G29" s="470">
        <v>2</v>
      </c>
      <c r="H29" s="470">
        <v>22</v>
      </c>
      <c r="I29" s="455">
        <f t="shared" ca="1" si="5"/>
        <v>2675782.9395269118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11019.144562451425</v>
      </c>
      <c r="L29" s="455">
        <f t="shared" ca="1" si="3"/>
        <v>2655613.8395507936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1345523.3199833476</v>
      </c>
      <c r="C30" s="458">
        <f t="shared" si="0"/>
        <v>94358.621030227048</v>
      </c>
      <c r="D30" s="458">
        <f ca="1">SUMIF(G:G,23,K:K)</f>
        <v>66244.527878728142</v>
      </c>
      <c r="E30" s="458">
        <f t="shared" ca="1" si="1"/>
        <v>1317409.2268318487</v>
      </c>
      <c r="F30" s="442"/>
      <c r="G30" s="470">
        <v>2</v>
      </c>
      <c r="H30" s="470">
        <v>23</v>
      </c>
      <c r="I30" s="455">
        <f t="shared" ca="1" si="5"/>
        <v>2655613.8395507936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10935.106645884265</v>
      </c>
      <c r="L30" s="455">
        <f t="shared" ca="1" si="3"/>
        <v>2635360.7016581083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1317409.2268318487</v>
      </c>
      <c r="C31" s="458">
        <f t="shared" si="0"/>
        <v>94358.621030227048</v>
      </c>
      <c r="D31" s="458">
        <f ca="1">SUMIF(G:G,24,K:K)</f>
        <v>64806.157515873609</v>
      </c>
      <c r="E31" s="458">
        <f t="shared" ca="1" si="1"/>
        <v>1287856.7633174954</v>
      </c>
      <c r="F31" s="442"/>
      <c r="G31" s="470">
        <v>2</v>
      </c>
      <c r="H31" s="470">
        <v>24</v>
      </c>
      <c r="I31" s="455">
        <f t="shared" ca="1" si="5"/>
        <v>2635360.7016581083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10850.71857133141</v>
      </c>
      <c r="L31" s="455">
        <f t="shared" ca="1" si="3"/>
        <v>2615023.1756908698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1287856.7633174954</v>
      </c>
      <c r="C32" s="458">
        <f t="shared" si="0"/>
        <v>94358.621030227048</v>
      </c>
      <c r="D32" s="458">
        <f ca="1">SUMIF(G:G,25,K:K)</f>
        <v>63294.197395398587</v>
      </c>
      <c r="E32" s="458">
        <f t="shared" ca="1" si="1"/>
        <v>1256792.3396826668</v>
      </c>
      <c r="F32" s="442"/>
      <c r="G32" s="470">
        <v>3</v>
      </c>
      <c r="H32" s="470">
        <v>25</v>
      </c>
      <c r="I32" s="455">
        <f t="shared" ca="1" si="5"/>
        <v>2615023.1756908698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10765.978879801251</v>
      </c>
      <c r="L32" s="455">
        <f t="shared" ca="1" si="3"/>
        <v>2594600.9100321014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1256792.3396826668</v>
      </c>
      <c r="C33" s="458">
        <f t="shared" si="0"/>
        <v>94358.621030227048</v>
      </c>
      <c r="D33" s="458">
        <f ca="1">SUMIF(G:G,26,K:K)</f>
        <v>61704.88252563859</v>
      </c>
      <c r="E33" s="458">
        <f t="shared" ca="1" si="1"/>
        <v>1224138.6011780784</v>
      </c>
      <c r="F33" s="442"/>
      <c r="G33" s="470">
        <v>3</v>
      </c>
      <c r="H33" s="470">
        <v>26</v>
      </c>
      <c r="I33" s="455">
        <f t="shared" ca="1" si="5"/>
        <v>2594600.9100321014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10680.886106223048</v>
      </c>
      <c r="L33" s="455">
        <f t="shared" ca="1" si="3"/>
        <v>2574093.5515997545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1224138.6011780784</v>
      </c>
      <c r="C34" s="458">
        <f t="shared" si="0"/>
        <v>94358.621030227048</v>
      </c>
      <c r="D34" s="458">
        <f ca="1">SUMIF(G:G,27,K:K)</f>
        <v>60034.255290810004</v>
      </c>
      <c r="E34" s="458">
        <f t="shared" ca="1" si="1"/>
        <v>1189814.2354386614</v>
      </c>
      <c r="F34" s="442"/>
      <c r="G34" s="470">
        <v>3</v>
      </c>
      <c r="H34" s="470">
        <v>27</v>
      </c>
      <c r="I34" s="455">
        <f t="shared" ca="1" si="5"/>
        <v>2574093.5515997545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10595.438779421602</v>
      </c>
      <c r="L34" s="455">
        <f t="shared" ca="1" si="3"/>
        <v>2553500.7458406063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1189814.2354386614</v>
      </c>
      <c r="C35" s="458">
        <f t="shared" si="0"/>
        <v>94358.621030227048</v>
      </c>
      <c r="D35" s="458">
        <f ca="1">SUMIF(G:G,28,K:K)</f>
        <v>58278.155595994678</v>
      </c>
      <c r="E35" s="458">
        <f t="shared" ca="1" si="1"/>
        <v>1153733.7700044292</v>
      </c>
      <c r="F35" s="442"/>
      <c r="G35" s="470">
        <v>3</v>
      </c>
      <c r="H35" s="470">
        <v>28</v>
      </c>
      <c r="I35" s="455">
        <f t="shared" ca="1" si="5"/>
        <v>2553500.7458406063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10509.635422091818</v>
      </c>
      <c r="L35" s="455">
        <f t="shared" ca="1" si="3"/>
        <v>2532822.1367241284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1153733.7700044292</v>
      </c>
      <c r="C36" s="458">
        <f t="shared" si="0"/>
        <v>94358.621030227048</v>
      </c>
      <c r="D36" s="458">
        <f ca="1">SUMIF(G:G,29,K:K)</f>
        <v>56432.210507923039</v>
      </c>
      <c r="E36" s="458">
        <f t="shared" ca="1" si="1"/>
        <v>1115807.3594821251</v>
      </c>
      <c r="F36" s="442"/>
      <c r="G36" s="470">
        <v>3</v>
      </c>
      <c r="H36" s="470">
        <v>29</v>
      </c>
      <c r="I36" s="455">
        <f t="shared" ca="1" si="5"/>
        <v>2532822.1367241284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10423.47455077316</v>
      </c>
      <c r="L36" s="455">
        <f t="shared" ca="1" si="3"/>
        <v>2512057.366736332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1115807.3594821251</v>
      </c>
      <c r="C37" s="458">
        <f t="shared" si="0"/>
        <v>94358.621030227048</v>
      </c>
      <c r="D37" s="458">
        <f ca="1">SUMIF(G:G,30,K:K)</f>
        <v>54491.823365760225</v>
      </c>
      <c r="E37" s="458">
        <f t="shared" ca="1" si="1"/>
        <v>1075940.5618176584</v>
      </c>
      <c r="F37" s="442"/>
      <c r="G37" s="470">
        <v>3</v>
      </c>
      <c r="H37" s="470">
        <v>30</v>
      </c>
      <c r="I37" s="455">
        <f t="shared" ca="1" si="5"/>
        <v>2512057.366736332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10336.954675824009</v>
      </c>
      <c r="L37" s="455">
        <f t="shared" ca="1" si="3"/>
        <v>2491206.076873586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1075940.5618176584</v>
      </c>
      <c r="C38" s="458">
        <f t="shared" si="0"/>
        <v>94358.621030227048</v>
      </c>
      <c r="D38" s="458">
        <f ca="1">SUMIF(G:G,31,K:K)</f>
        <v>52452.162334779037</v>
      </c>
      <c r="E38" s="458">
        <f t="shared" ca="1" si="1"/>
        <v>1034034.1031222104</v>
      </c>
      <c r="F38" s="442"/>
      <c r="G38" s="470">
        <v>3</v>
      </c>
      <c r="H38" s="470">
        <v>31</v>
      </c>
      <c r="I38" s="455">
        <f t="shared" ca="1" si="5"/>
        <v>2491206.076873586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10250.0743013959</v>
      </c>
      <c r="L38" s="455">
        <f t="shared" ca="1" si="3"/>
        <v>2470267.9066364123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1034034.1031222104</v>
      </c>
      <c r="C39" s="458">
        <f t="shared" si="0"/>
        <v>94358.621030227048</v>
      </c>
      <c r="D39" s="458">
        <f ca="1">SUMIF(G:G,32,K:K)</f>
        <v>50308.14837441744</v>
      </c>
      <c r="E39" s="458">
        <f t="shared" ca="1" si="1"/>
        <v>989983.63046640076</v>
      </c>
      <c r="F39" s="442"/>
      <c r="G39" s="470">
        <v>3</v>
      </c>
      <c r="H39" s="470">
        <v>32</v>
      </c>
      <c r="I39" s="455">
        <f t="shared" ca="1" si="5"/>
        <v>2470267.9066364123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10162.831925407676</v>
      </c>
      <c r="L39" s="455">
        <f t="shared" ca="1" si="3"/>
        <v>2449242.49402325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989983.63046640076</v>
      </c>
      <c r="C40" s="458">
        <f t="shared" si="0"/>
        <v>94358.621030227048</v>
      </c>
      <c r="D40" s="458">
        <f ca="1">SUMIF(G:G,33,K:K)</f>
        <v>48054.442590758816</v>
      </c>
      <c r="E40" s="458">
        <f t="shared" ca="1" si="1"/>
        <v>943679.4520269325</v>
      </c>
      <c r="F40" s="442"/>
      <c r="G40" s="470">
        <v>3</v>
      </c>
      <c r="H40" s="470">
        <v>33</v>
      </c>
      <c r="I40" s="455">
        <f t="shared" ca="1" si="5"/>
        <v>2449242.49402325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10075.226039519501</v>
      </c>
      <c r="L40" s="455">
        <f t="shared" ca="1" si="3"/>
        <v>2428129.4755241997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943679.4520269325</v>
      </c>
      <c r="C41" s="458">
        <f t="shared" si="0"/>
        <v>94358.621030227048</v>
      </c>
      <c r="D41" s="458">
        <f ca="1">SUMIF(G:G,34,K:K)</f>
        <v>45685.432941941188</v>
      </c>
      <c r="E41" s="458">
        <f t="shared" ca="1" si="1"/>
        <v>895006.26393864665</v>
      </c>
      <c r="F41" s="442"/>
      <c r="G41" s="470">
        <v>3</v>
      </c>
      <c r="H41" s="470">
        <v>34</v>
      </c>
      <c r="I41" s="455">
        <f t="shared" ca="1" si="5"/>
        <v>2428129.4755241997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9987.2551291067903</v>
      </c>
      <c r="L41" s="455">
        <f t="shared" ca="1" si="3"/>
        <v>2406928.4861147366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895006.26393864665</v>
      </c>
      <c r="C42" s="458">
        <f t="shared" si="0"/>
        <v>94358.621030227048</v>
      </c>
      <c r="D42" s="458">
        <f ca="1">SUMIF(G:G,35,K:K)</f>
        <v>43195.220263389907</v>
      </c>
      <c r="E42" s="458">
        <f t="shared" ca="1" si="1"/>
        <v>843842.86317180947</v>
      </c>
      <c r="F42" s="442"/>
      <c r="G42" s="470">
        <v>3</v>
      </c>
      <c r="H42" s="470">
        <v>35</v>
      </c>
      <c r="I42" s="455">
        <f t="shared" ca="1" si="5"/>
        <v>2406928.4861147366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9898.9176732340275</v>
      </c>
      <c r="L42" s="455">
        <f t="shared" ca="1" si="3"/>
        <v>2385639.1592494007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843842.86317180947</v>
      </c>
      <c r="C43" s="458">
        <f t="shared" si="0"/>
        <v>94358.621030227048</v>
      </c>
      <c r="D43" s="458">
        <f ca="1">SUMIF(G:G,36,K:K)</f>
        <v>40577.603578074784</v>
      </c>
      <c r="E43" s="458">
        <f t="shared" ca="1" si="1"/>
        <v>790061.84571965726</v>
      </c>
      <c r="F43" s="442"/>
      <c r="G43" s="470">
        <v>3</v>
      </c>
      <c r="H43" s="470">
        <v>36</v>
      </c>
      <c r="I43" s="455">
        <f t="shared" ca="1" si="5"/>
        <v>2385639.1592494007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9810.2121446284618</v>
      </c>
      <c r="L43" s="455">
        <f t="shared" ca="1" si="3"/>
        <v>2364261.1268554595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790061.84571965726</v>
      </c>
      <c r="C44" s="458">
        <f t="shared" si="0"/>
        <v>94358.621030227048</v>
      </c>
      <c r="D44" s="458">
        <f ca="1">SUMIF(G:G,37,K:K)</f>
        <v>37826.064655212052</v>
      </c>
      <c r="E44" s="458">
        <f t="shared" ca="1" si="1"/>
        <v>733529.28934464231</v>
      </c>
      <c r="F44" s="442"/>
      <c r="G44" s="470">
        <v>4</v>
      </c>
      <c r="H44" s="470">
        <v>37</v>
      </c>
      <c r="I44" s="455">
        <f t="shared" ca="1" si="5"/>
        <v>2364261.1268554595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9721.1370096537066</v>
      </c>
      <c r="L44" s="455">
        <f t="shared" ca="1" si="3"/>
        <v>2342794.0193265434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733529.28934464231</v>
      </c>
      <c r="C45" s="458">
        <f t="shared" si="0"/>
        <v>94358.621030227048</v>
      </c>
      <c r="D45" s="458">
        <f ca="1">SUMIF(G:G,38,K:K)</f>
        <v>34933.751778960199</v>
      </c>
      <c r="E45" s="458">
        <f t="shared" ca="1" si="1"/>
        <v>674104.42009337549</v>
      </c>
      <c r="F45" s="442"/>
      <c r="G45" s="470">
        <v>4</v>
      </c>
      <c r="H45" s="470">
        <v>38</v>
      </c>
      <c r="I45" s="455">
        <f t="shared" ca="1" si="5"/>
        <v>2342794.0193265434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9631.6907282832235</v>
      </c>
      <c r="L45" s="455">
        <f t="shared" ca="1" si="3"/>
        <v>2321237.4655162566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674104.42009337549</v>
      </c>
      <c r="C46" s="458">
        <f t="shared" si="0"/>
        <v>94358.621030227048</v>
      </c>
      <c r="D46" s="458">
        <f ca="1">SUMIF(G:G,39,K:K)</f>
        <v>31893.462686691531</v>
      </c>
      <c r="E46" s="458">
        <f t="shared" ca="1" si="1"/>
        <v>611639.26174983999</v>
      </c>
      <c r="F46" s="442"/>
      <c r="G46" s="470">
        <v>4</v>
      </c>
      <c r="H46" s="470">
        <v>39</v>
      </c>
      <c r="I46" s="455">
        <f t="shared" ca="1" si="5"/>
        <v>2321237.4655162566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9541.8717540736943</v>
      </c>
      <c r="L46" s="455">
        <f t="shared" ca="1" si="3"/>
        <v>2299591.0927317603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611639.26174983999</v>
      </c>
      <c r="C47" s="458">
        <f t="shared" si="0"/>
        <v>94358.621030227048</v>
      </c>
      <c r="D47" s="458">
        <f ca="1">SUMIF(G:G,40,K:K)</f>
        <v>28697.626634353255</v>
      </c>
      <c r="E47" s="458">
        <f t="shared" ca="1" si="1"/>
        <v>545978.26735396625</v>
      </c>
      <c r="F47" s="442"/>
      <c r="G47" s="470">
        <v>4</v>
      </c>
      <c r="H47" s="470">
        <v>40</v>
      </c>
      <c r="I47" s="455">
        <f t="shared" ca="1" si="5"/>
        <v>2299591.0927317603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9451.6785341382929</v>
      </c>
      <c r="L47" s="455">
        <f t="shared" ca="1" si="3"/>
        <v>2277854.526727329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545978.26735396625</v>
      </c>
      <c r="C48" s="458">
        <f t="shared" si="0"/>
        <v>94358.621030227048</v>
      </c>
      <c r="D48" s="458">
        <f ca="1">SUMIF(G:G,41,K:K)</f>
        <v>25338.285544258488</v>
      </c>
      <c r="E48" s="458">
        <f t="shared" ca="1" si="1"/>
        <v>476957.93186799769</v>
      </c>
      <c r="F48" s="442"/>
      <c r="G48" s="470">
        <v>4</v>
      </c>
      <c r="H48" s="470">
        <v>41</v>
      </c>
      <c r="I48" s="455">
        <f t="shared" ca="1" si="5"/>
        <v>2277854.526727329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9361.1095091198295</v>
      </c>
      <c r="L48" s="455">
        <f t="shared" ca="1" si="3"/>
        <v>2256027.3916978789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476957.93186799769</v>
      </c>
      <c r="C49" s="458">
        <f t="shared" si="0"/>
        <v>94358.621030227048</v>
      </c>
      <c r="D49" s="458">
        <f ca="1">SUMIF(G:G,42,K:K)</f>
        <v>21807.074188362392</v>
      </c>
      <c r="E49" s="458">
        <f t="shared" ca="1" si="1"/>
        <v>404406.38502613304</v>
      </c>
      <c r="F49" s="442"/>
      <c r="G49" s="470">
        <v>4</v>
      </c>
      <c r="H49" s="470">
        <v>42</v>
      </c>
      <c r="I49" s="455">
        <f t="shared" ca="1" si="5"/>
        <v>2256027.3916978789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9270.1631131637878</v>
      </c>
      <c r="L49" s="455">
        <f t="shared" ca="1" si="3"/>
        <v>2234109.3102724729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404406.38502613304</v>
      </c>
      <c r="C50" s="458">
        <f t="shared" si="0"/>
        <v>94358.621030227048</v>
      </c>
      <c r="D50" s="458">
        <f ca="1">SUMIF(G:G,43,K:K)</f>
        <v>18095.199357677113</v>
      </c>
      <c r="E50" s="458">
        <f t="shared" ca="1" si="1"/>
        <v>328142.96335358312</v>
      </c>
      <c r="F50" s="442"/>
      <c r="G50" s="470">
        <v>4</v>
      </c>
      <c r="H50" s="470">
        <v>43</v>
      </c>
      <c r="I50" s="455">
        <f t="shared" ca="1" si="5"/>
        <v>2234109.3102724729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9181.4336072245969</v>
      </c>
      <c r="L50" s="455">
        <f t="shared" ca="1" si="3"/>
        <v>2212725.4993411275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328142.96335358312</v>
      </c>
      <c r="C51" s="458">
        <f t="shared" si="0"/>
        <v>94358.621030227048</v>
      </c>
      <c r="D51" s="458">
        <f ca="1">SUMIF(G:G,44,K:K)</f>
        <v>14193.41796595455</v>
      </c>
      <c r="E51" s="458">
        <f t="shared" ca="1" si="1"/>
        <v>247977.76028931062</v>
      </c>
      <c r="F51" s="442"/>
      <c r="G51" s="470">
        <v>4</v>
      </c>
      <c r="H51" s="470">
        <v>44</v>
      </c>
      <c r="I51" s="455">
        <f t="shared" ca="1" si="5"/>
        <v>2212725.4993411275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9092.3343950106573</v>
      </c>
      <c r="L51" s="455">
        <f t="shared" ca="1" si="3"/>
        <v>2191252.5891975681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247977.76028931062</v>
      </c>
      <c r="C52" s="458">
        <f t="shared" si="0"/>
        <v>94358.621030227048</v>
      </c>
      <c r="D52" s="458">
        <f ca="1">SUMIF(G:G,45,K:K)</f>
        <v>10092.014033111838</v>
      </c>
      <c r="E52" s="458">
        <f t="shared" ca="1" si="1"/>
        <v>163711.15329219541</v>
      </c>
      <c r="F52" s="442"/>
      <c r="G52" s="470">
        <v>4</v>
      </c>
      <c r="H52" s="470">
        <v>45</v>
      </c>
      <c r="I52" s="455">
        <f t="shared" ca="1" si="5"/>
        <v>2191252.5891975681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9002.8639360791603</v>
      </c>
      <c r="L52" s="455">
        <f t="shared" ca="1" si="3"/>
        <v>2169690.2085950775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163711.15329219541</v>
      </c>
      <c r="C53" s="458">
        <f t="shared" si="0"/>
        <v>94358.621030227048</v>
      </c>
      <c r="D53" s="458">
        <f ca="1">SUMIF(G:G,46,K:K)</f>
        <v>5780.7744910852898</v>
      </c>
      <c r="E53" s="458">
        <f t="shared" ca="1" si="1"/>
        <v>75133.30675305365</v>
      </c>
      <c r="F53" s="442"/>
      <c r="G53" s="470">
        <v>4</v>
      </c>
      <c r="H53" s="470">
        <v>46</v>
      </c>
      <c r="I53" s="455">
        <f t="shared" ca="1" si="5"/>
        <v>2169690.2085950775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8913.0206835687823</v>
      </c>
      <c r="L53" s="455">
        <f t="shared" ca="1" si="3"/>
        <v>2148037.9847400766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75133.30675305365</v>
      </c>
      <c r="C54" s="458">
        <f t="shared" si="0"/>
        <v>94358.621030227048</v>
      </c>
      <c r="D54" s="458">
        <f ca="1">SUMIF(G:G,47,K:K)</f>
        <v>1248.9637518658853</v>
      </c>
      <c r="E54" s="458">
        <f t="shared" ca="1" si="1"/>
        <v>-17976.350525307513</v>
      </c>
      <c r="F54" s="442"/>
      <c r="G54" s="470">
        <v>4</v>
      </c>
      <c r="H54" s="470">
        <v>47</v>
      </c>
      <c r="I54" s="455">
        <f t="shared" ca="1" si="5"/>
        <v>2148037.9847400766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8822.8030841729451</v>
      </c>
      <c r="L54" s="455">
        <f t="shared" ca="1" si="3"/>
        <v>2126295.5432856795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-17976.350525307513</v>
      </c>
      <c r="C55" s="458">
        <f t="shared" si="0"/>
        <v>94358.621030227048</v>
      </c>
      <c r="D55" s="458">
        <f ca="1">SUMIF(G:G,48,K:K)</f>
        <v>-3514.7030256128037</v>
      </c>
      <c r="E55" s="458">
        <f t="shared" ca="1" si="1"/>
        <v>-115849.67458114737</v>
      </c>
      <c r="F55" s="442"/>
      <c r="G55" s="470">
        <v>4</v>
      </c>
      <c r="H55" s="470">
        <v>48</v>
      </c>
      <c r="I55" s="455">
        <f t="shared" ca="1" si="5"/>
        <v>2126295.5432856795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8732.2095781129574</v>
      </c>
      <c r="L55" s="455">
        <f t="shared" ca="1" si="3"/>
        <v>2104462.5083252229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-115849.67458114737</v>
      </c>
      <c r="C56" s="458">
        <f t="shared" si="0"/>
        <v>94358.621030227048</v>
      </c>
      <c r="D56" s="458">
        <f ca="1">SUMIF(G:G,49,K:K)</f>
        <v>-8522.0880363034612</v>
      </c>
      <c r="E56" s="458">
        <f t="shared" ca="1" si="1"/>
        <v>-218730.3836476779</v>
      </c>
      <c r="F56" s="442"/>
      <c r="G56" s="470">
        <f>G55+1</f>
        <v>5</v>
      </c>
      <c r="H56" s="470">
        <v>49</v>
      </c>
      <c r="I56" s="455">
        <f t="shared" ca="1" si="5"/>
        <v>2104462.5083252229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8641.238599111055</v>
      </c>
      <c r="L56" s="455">
        <f t="shared" ca="1" si="3"/>
        <v>2082538.5023857644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-218730.3836476779</v>
      </c>
      <c r="C57" s="458">
        <f t="shared" si="0"/>
        <v>94358.621030227048</v>
      </c>
      <c r="D57" s="458">
        <f ca="1">SUMIF(G:G,50,K:K)</f>
        <v>-13785.660367565599</v>
      </c>
      <c r="E57" s="458">
        <f t="shared" ca="1" si="1"/>
        <v>-326874.66504547052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2082538.5023857644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8549.8885743633127</v>
      </c>
      <c r="L57" s="455">
        <f t="shared" ca="1" si="3"/>
        <v>2060523.146421558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-326874.66504547052</v>
      </c>
      <c r="C58" s="458">
        <f t="shared" si="0"/>
        <v>94358.621030227048</v>
      </c>
      <c r="D58" s="458">
        <f ca="1">SUMIF(G:G,51,K:K)</f>
        <v>-19318.527048932894</v>
      </c>
      <c r="E58" s="458">
        <f t="shared" ca="1" si="1"/>
        <v>-440551.81312463048</v>
      </c>
      <c r="F58" s="442"/>
      <c r="G58" s="470">
        <f t="shared" si="8"/>
        <v>5</v>
      </c>
      <c r="H58" s="470">
        <v>51</v>
      </c>
      <c r="I58" s="455">
        <f t="shared" ca="1" si="5"/>
        <v>2060523.146421558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8458.1579245124503</v>
      </c>
      <c r="L58" s="455">
        <f t="shared" ca="1" si="3"/>
        <v>2038416.0598075008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-440551.81312463048</v>
      </c>
      <c r="C59" s="458">
        <f t="shared" si="0"/>
        <v>94358.621030227048</v>
      </c>
      <c r="D59" s="458">
        <f ca="1">SUMIF(G:G,52,K:K)</f>
        <v>-25134.465690445548</v>
      </c>
      <c r="E59" s="458">
        <f t="shared" ca="1" si="1"/>
        <v>-560044.89984530304</v>
      </c>
      <c r="F59" s="442"/>
      <c r="G59" s="470">
        <f t="shared" si="8"/>
        <v>5</v>
      </c>
      <c r="H59" s="470">
        <v>52</v>
      </c>
      <c r="I59" s="455">
        <f t="shared" ca="1" si="5"/>
        <v>2038416.0598075008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8366.045063620546</v>
      </c>
      <c r="L59" s="455">
        <f t="shared" ca="1" si="3"/>
        <v>2016216.8603325516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-560044.89984530304</v>
      </c>
      <c r="C60" s="458">
        <f t="shared" si="0"/>
        <v>94358.621030227048</v>
      </c>
      <c r="D60" s="458">
        <f ca="1">SUMIF(G:G,53,K:K)</f>
        <v>-31247.9587908217</v>
      </c>
      <c r="E60" s="458">
        <f t="shared" ca="1" si="1"/>
        <v>-685651.47966635181</v>
      </c>
      <c r="F60" s="442"/>
      <c r="G60" s="470">
        <f t="shared" si="8"/>
        <v>5</v>
      </c>
      <c r="H60" s="470">
        <v>53</v>
      </c>
      <c r="I60" s="455">
        <f t="shared" ca="1" si="5"/>
        <v>2016216.8603325516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8273.5483991415913</v>
      </c>
      <c r="L60" s="455">
        <f t="shared" ca="1" si="3"/>
        <v>1993925.1641931236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-685651.47966635181</v>
      </c>
      <c r="C61" s="458">
        <f t="shared" si="0"/>
        <v>94358.621030227048</v>
      </c>
      <c r="D61" s="458">
        <f ca="1">SUMIF(G:G,54,K:K)</f>
        <v>-37674.229800899979</v>
      </c>
      <c r="E61" s="458">
        <f t="shared" ca="1" si="1"/>
        <v>-817684.33049747883</v>
      </c>
      <c r="F61" s="442"/>
      <c r="G61" s="470">
        <f t="shared" si="8"/>
        <v>5</v>
      </c>
      <c r="H61" s="470">
        <v>54</v>
      </c>
      <c r="I61" s="455">
        <f t="shared" ca="1" si="5"/>
        <v>1993925.1641931236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8180.6663318939736</v>
      </c>
      <c r="L61" s="455">
        <f t="shared" ca="1" si="3"/>
        <v>1971540.585986448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-817684.33049747883</v>
      </c>
      <c r="C62" s="458">
        <f t="shared" si="0"/>
        <v>94358.621030227048</v>
      </c>
      <c r="D62" s="458">
        <f ca="1">SUMIF(G:G,55,K:K)</f>
        <v>-44429.281032156228</v>
      </c>
      <c r="E62" s="458">
        <f t="shared" ca="1" si="1"/>
        <v>-956472.23255986208</v>
      </c>
      <c r="F62" s="442"/>
      <c r="G62" s="470">
        <f t="shared" si="8"/>
        <v>5</v>
      </c>
      <c r="H62" s="470">
        <v>55</v>
      </c>
      <c r="I62" s="455">
        <f t="shared" ca="1" si="5"/>
        <v>1971540.585986448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8087.3972560328266</v>
      </c>
      <c r="L62" s="455">
        <f t="shared" ca="1" si="3"/>
        <v>1949062.7387039112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-956472.23255986208</v>
      </c>
      <c r="C63" s="458">
        <f t="shared" si="0"/>
        <v>94358.621030227048</v>
      </c>
      <c r="D63" s="458">
        <f ca="1">SUMIF(G:G,56,K:K)</f>
        <v>-51529.933504691893</v>
      </c>
      <c r="E63" s="458">
        <f t="shared" ca="1" si="1"/>
        <v>-1102360.7870947809</v>
      </c>
      <c r="F63" s="442"/>
      <c r="G63" s="470">
        <f t="shared" si="8"/>
        <v>5</v>
      </c>
      <c r="H63" s="470">
        <v>56</v>
      </c>
      <c r="I63" s="455">
        <f t="shared" ca="1" si="5"/>
        <v>1949062.7387039112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7993.7395590222568</v>
      </c>
      <c r="L63" s="455">
        <f t="shared" ca="1" si="3"/>
        <v>1926491.2337243638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-1102360.7870947809</v>
      </c>
      <c r="C64" s="458">
        <f t="shared" si="0"/>
        <v>94358.621030227048</v>
      </c>
      <c r="D64" s="458">
        <f ca="1">SUMIF(G:G,57,K:K)</f>
        <v>-58993.868833921078</v>
      </c>
      <c r="E64" s="458">
        <f t="shared" ca="1" si="1"/>
        <v>-1255713.2769589291</v>
      </c>
      <c r="F64" s="442"/>
      <c r="G64" s="470">
        <f t="shared" si="8"/>
        <v>5</v>
      </c>
      <c r="H64" s="470">
        <v>57</v>
      </c>
      <c r="I64" s="455">
        <f t="shared" ca="1" si="5"/>
        <v>1926491.2337243638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7899.691621607476</v>
      </c>
      <c r="L64" s="455">
        <f t="shared" ca="1" si="3"/>
        <v>1903825.6808074017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-1255713.2769589291</v>
      </c>
      <c r="C65" s="458">
        <f t="shared" si="0"/>
        <v>94358.621030227048</v>
      </c>
      <c r="D65" s="458">
        <f ca="1">SUMIF(G:G,58,K:K)</f>
        <v>-66839.673260260155</v>
      </c>
      <c r="E65" s="458">
        <f t="shared" ca="1" si="1"/>
        <v>-1416911.5712494163</v>
      </c>
      <c r="F65" s="442"/>
      <c r="G65" s="470">
        <f t="shared" si="8"/>
        <v>5</v>
      </c>
      <c r="H65" s="470">
        <v>58</v>
      </c>
      <c r="I65" s="455">
        <f t="shared" ca="1" si="5"/>
        <v>1903825.6808074017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7805.2518177868005</v>
      </c>
      <c r="L65" s="455">
        <f t="shared" ca="1" si="3"/>
        <v>1881065.6880866189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-1416911.5712494163</v>
      </c>
      <c r="C66" s="458">
        <f t="shared" si="0"/>
        <v>94358.621030227048</v>
      </c>
      <c r="D66" s="458">
        <f ca="1">SUMIF(G:G,59,K:K)</f>
        <v>-75086.883931459641</v>
      </c>
      <c r="E66" s="458">
        <f t="shared" ca="1" si="1"/>
        <v>-1586357.076211103</v>
      </c>
      <c r="F66" s="442"/>
      <c r="G66" s="470">
        <f t="shared" si="8"/>
        <v>5</v>
      </c>
      <c r="H66" s="470">
        <v>59</v>
      </c>
      <c r="I66" s="455">
        <f t="shared" ca="1" si="5"/>
        <v>1881065.6880866189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7710.4185147835378</v>
      </c>
      <c r="L66" s="455">
        <f t="shared" ca="1" si="3"/>
        <v>1858210.8620628328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-1586357.076211103</v>
      </c>
      <c r="C67" s="458">
        <f t="shared" si="0"/>
        <v>94358.621030227048</v>
      </c>
      <c r="D67" s="458">
        <f t="shared" ref="D67:D136" ca="1" si="9">SUMIF(G:G,60,K:K)</f>
        <v>-83756.037552828187</v>
      </c>
      <c r="E67" s="458">
        <f t="shared" ca="1" si="1"/>
        <v>-1764471.7347941583</v>
      </c>
      <c r="F67" s="442"/>
      <c r="G67" s="470">
        <f t="shared" si="8"/>
        <v>5</v>
      </c>
      <c r="H67" s="470">
        <v>60</v>
      </c>
      <c r="I67" s="455">
        <f t="shared" ca="1" si="5"/>
        <v>1858210.8620628328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7615.1900730177631</v>
      </c>
      <c r="L67" s="455">
        <f t="shared" ca="1" si="3"/>
        <v>1835260.8075972809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-1764471.7347941583</v>
      </c>
      <c r="C68" s="458">
        <f t="shared" si="0"/>
        <v>94358.621030227048</v>
      </c>
      <c r="D68" s="458">
        <f t="shared" ca="1" si="9"/>
        <v>-83756.037552828187</v>
      </c>
      <c r="E68" s="458">
        <f t="shared" ca="1" si="1"/>
        <v>-1942586.3933772135</v>
      </c>
      <c r="F68" s="442"/>
      <c r="G68" s="470">
        <f>G67+1</f>
        <v>6</v>
      </c>
      <c r="H68" s="470">
        <v>61</v>
      </c>
      <c r="I68" s="455">
        <f t="shared" ca="1" si="5"/>
        <v>1835260.8075972809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7519.564846077963</v>
      </c>
      <c r="L68" s="455">
        <f t="shared" ca="1" si="3"/>
        <v>1812215.1279047893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-1942586.3933772135</v>
      </c>
      <c r="C69" s="458">
        <f t="shared" si="0"/>
        <v>94358.621030227048</v>
      </c>
      <c r="D69" s="458">
        <f t="shared" ca="1" si="9"/>
        <v>-83756.037552828187</v>
      </c>
      <c r="E69" s="458">
        <f t="shared" ca="1" si="1"/>
        <v>-2120701.0519602685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1812215.1279047893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7423.5411806925831</v>
      </c>
      <c r="L69" s="455">
        <f t="shared" ca="1" si="3"/>
        <v>1789073.4245469123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-2120701.0519602685</v>
      </c>
      <c r="C70" s="458">
        <f t="shared" si="0"/>
        <v>94358.621030227048</v>
      </c>
      <c r="D70" s="458">
        <f t="shared" ca="1" si="9"/>
        <v>-83756.037552828187</v>
      </c>
      <c r="E70" s="458">
        <f t="shared" ca="1" si="1"/>
        <v>-2298815.7105433233</v>
      </c>
      <c r="F70" s="442"/>
      <c r="G70" s="470">
        <f t="shared" si="10"/>
        <v>6</v>
      </c>
      <c r="H70" s="470">
        <v>63</v>
      </c>
      <c r="I70" s="455">
        <f t="shared" ca="1" si="5"/>
        <v>1789073.4245469123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7327.1174167014287</v>
      </c>
      <c r="L70" s="455">
        <f t="shared" ca="1" si="3"/>
        <v>1765835.2974250442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-2298815.7105433233</v>
      </c>
      <c r="C71" s="458">
        <f t="shared" si="0"/>
        <v>94358.621030227048</v>
      </c>
      <c r="D71" s="458">
        <f t="shared" ca="1" si="9"/>
        <v>-83756.037552828187</v>
      </c>
      <c r="E71" s="458">
        <f t="shared" ca="1" si="1"/>
        <v>-2476930.3691263786</v>
      </c>
      <c r="F71" s="442"/>
      <c r="G71" s="470">
        <f t="shared" si="10"/>
        <v>6</v>
      </c>
      <c r="H71" s="470">
        <v>64</v>
      </c>
      <c r="I71" s="455">
        <f t="shared" ca="1" si="5"/>
        <v>1765835.2974250442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7230.2918870269787</v>
      </c>
      <c r="L71" s="455">
        <f t="shared" ca="1" si="3"/>
        <v>1742500.3447735016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-2476930.3691263786</v>
      </c>
      <c r="C72" s="458">
        <f t="shared" si="0"/>
        <v>94358.621030227048</v>
      </c>
      <c r="D72" s="458">
        <f t="shared" ca="1" si="9"/>
        <v>-83756.037552828187</v>
      </c>
      <c r="E72" s="458">
        <f t="shared" ca="1" si="1"/>
        <v>-2655045.0277094338</v>
      </c>
      <c r="F72" s="442"/>
      <c r="G72" s="470">
        <f t="shared" si="10"/>
        <v>6</v>
      </c>
      <c r="H72" s="470">
        <v>65</v>
      </c>
      <c r="I72" s="455">
        <f t="shared" ca="1" si="5"/>
        <v>1742500.3447735016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7133.0629176455514</v>
      </c>
      <c r="L72" s="455">
        <f t="shared" ca="1" si="3"/>
        <v>1719068.1631525776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-2655045.0277094338</v>
      </c>
      <c r="C73" s="458">
        <f t="shared" si="0"/>
        <v>94358.621030227048</v>
      </c>
      <c r="D73" s="458">
        <f t="shared" ca="1" si="9"/>
        <v>-83756.037552828187</v>
      </c>
      <c r="E73" s="458">
        <f t="shared" ca="1" si="1"/>
        <v>-2833159.6862924891</v>
      </c>
      <c r="F73" s="442"/>
      <c r="G73" s="470">
        <f t="shared" si="10"/>
        <v>6</v>
      </c>
      <c r="H73" s="470">
        <v>66</v>
      </c>
      <c r="I73" s="455">
        <f t="shared" ca="1" si="5"/>
        <v>1719068.1631525776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7035.4288275583667</v>
      </c>
      <c r="L73" s="455">
        <f t="shared" ca="1" si="3"/>
        <v>1695538.3474415664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-2833159.6862924891</v>
      </c>
      <c r="C74" s="458">
        <f t="shared" si="0"/>
        <v>94358.621030227048</v>
      </c>
      <c r="D74" s="458">
        <f t="shared" ca="1" si="9"/>
        <v>-83756.037552828187</v>
      </c>
      <c r="E74" s="458">
        <f t="shared" ca="1" si="1"/>
        <v>-3011274.3448755443</v>
      </c>
      <c r="F74" s="442"/>
      <c r="G74" s="470">
        <f t="shared" si="10"/>
        <v>6</v>
      </c>
      <c r="H74" s="470">
        <v>67</v>
      </c>
      <c r="I74" s="455">
        <f t="shared" ca="1" si="5"/>
        <v>1695538.3474415664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6937.3879287624868</v>
      </c>
      <c r="L74" s="455">
        <f t="shared" ca="1" si="3"/>
        <v>1671910.4908317593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-3011274.3448755443</v>
      </c>
      <c r="C75" s="458">
        <f t="shared" si="0"/>
        <v>94358.621030227048</v>
      </c>
      <c r="D75" s="458">
        <f t="shared" ca="1" si="9"/>
        <v>-83756.037552828187</v>
      </c>
      <c r="E75" s="458">
        <f t="shared" ca="1" si="1"/>
        <v>-3189389.0034585996</v>
      </c>
      <c r="F75" s="442"/>
      <c r="G75" s="470">
        <f t="shared" si="10"/>
        <v>6</v>
      </c>
      <c r="H75" s="470">
        <v>68</v>
      </c>
      <c r="I75" s="455">
        <f t="shared" ca="1" si="5"/>
        <v>1671910.4908317593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6930.7132200523893</v>
      </c>
      <c r="L75" s="455">
        <f t="shared" ca="1" si="3"/>
        <v>1670301.886032626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-3189389.0034585996</v>
      </c>
      <c r="C76" s="458">
        <f t="shared" si="0"/>
        <v>94358.621030227048</v>
      </c>
      <c r="D76" s="458">
        <f t="shared" ca="1" si="9"/>
        <v>-83756.037552828187</v>
      </c>
      <c r="E76" s="458">
        <f t="shared" ca="1" si="1"/>
        <v>-3367503.6620416548</v>
      </c>
      <c r="F76" s="442"/>
      <c r="G76" s="470">
        <f t="shared" si="10"/>
        <v>6</v>
      </c>
      <c r="H76" s="470">
        <v>69</v>
      </c>
      <c r="I76" s="455">
        <f t="shared" ca="1" si="5"/>
        <v>1670301.886032626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6924.010700056001</v>
      </c>
      <c r="L76" s="455">
        <f t="shared" ca="1" si="3"/>
        <v>1668686.5787134964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-3367503.6620416548</v>
      </c>
      <c r="C77" s="458">
        <f t="shared" si="0"/>
        <v>94358.621030227048</v>
      </c>
      <c r="D77" s="458">
        <f t="shared" ca="1" si="9"/>
        <v>-83756.037552828187</v>
      </c>
      <c r="E77" s="458">
        <f t="shared" ca="1" si="1"/>
        <v>-3545618.3206247101</v>
      </c>
      <c r="F77" s="442"/>
      <c r="G77" s="470">
        <f t="shared" si="10"/>
        <v>6</v>
      </c>
      <c r="H77" s="470">
        <v>70</v>
      </c>
      <c r="I77" s="455">
        <f t="shared" ca="1" si="5"/>
        <v>1668686.5787134964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6917.2802528929615</v>
      </c>
      <c r="L77" s="455">
        <f t="shared" ca="1" si="3"/>
        <v>1667064.5409472038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-3545618.3206247101</v>
      </c>
      <c r="C78" s="458">
        <f t="shared" si="0"/>
        <v>94358.621030227048</v>
      </c>
      <c r="D78" s="458">
        <f t="shared" ca="1" si="9"/>
        <v>-83756.037552828187</v>
      </c>
      <c r="E78" s="458">
        <f t="shared" ca="1" si="1"/>
        <v>-3723732.9792077653</v>
      </c>
      <c r="F78" s="442"/>
      <c r="G78" s="470">
        <f t="shared" si="10"/>
        <v>6</v>
      </c>
      <c r="H78" s="470">
        <v>71</v>
      </c>
      <c r="I78" s="455">
        <f t="shared" ca="1" si="5"/>
        <v>1667064.5409472038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6910.5217622000755</v>
      </c>
      <c r="L78" s="455">
        <f t="shared" ca="1" si="3"/>
        <v>1665435.7446902182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-3723732.9792077653</v>
      </c>
      <c r="C79" s="458">
        <f t="shared" si="0"/>
        <v>94358.621030227048</v>
      </c>
      <c r="D79" s="458">
        <f t="shared" ca="1" si="9"/>
        <v>-83756.037552828187</v>
      </c>
      <c r="E79" s="458">
        <f t="shared" ca="1" si="1"/>
        <v>-3901847.6377908206</v>
      </c>
      <c r="F79" s="442"/>
      <c r="G79" s="470">
        <f t="shared" si="10"/>
        <v>6</v>
      </c>
      <c r="H79" s="470">
        <v>72</v>
      </c>
      <c r="I79" s="455">
        <f t="shared" ca="1" si="5"/>
        <v>1665435.7446902182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6903.7351111293019</v>
      </c>
      <c r="L79" s="455">
        <f t="shared" ca="1" si="3"/>
        <v>1663800.1617821618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-3901847.6377908206</v>
      </c>
      <c r="C80" s="458">
        <f t="shared" si="0"/>
        <v>94358.621030227048</v>
      </c>
      <c r="D80" s="458">
        <f t="shared" ca="1" si="9"/>
        <v>-83756.037552828187</v>
      </c>
      <c r="E80" s="458">
        <f t="shared" ca="1" si="1"/>
        <v>-4079962.2963738758</v>
      </c>
      <c r="F80" s="442"/>
      <c r="G80" s="470">
        <f>G79+1</f>
        <v>7</v>
      </c>
      <c r="H80" s="470">
        <v>73</v>
      </c>
      <c r="I80" s="455">
        <f t="shared" ca="1" si="5"/>
        <v>1663800.1617821618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6896.9201823457333</v>
      </c>
      <c r="L80" s="455">
        <f t="shared" ca="1" si="3"/>
        <v>1662157.7639453218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-4079962.2963738758</v>
      </c>
      <c r="C81" s="458">
        <f t="shared" si="0"/>
        <v>94358.621030227048</v>
      </c>
      <c r="D81" s="458">
        <f t="shared" ca="1" si="9"/>
        <v>-83756.037552828187</v>
      </c>
      <c r="E81" s="458">
        <f t="shared" ca="1" si="1"/>
        <v>-4258076.9549569311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1662157.7639453218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6890.0768580255663</v>
      </c>
      <c r="L81" s="455">
        <f t="shared" ca="1" si="3"/>
        <v>1660508.5227841616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-4258076.9549569311</v>
      </c>
      <c r="C82" s="458">
        <f t="shared" si="0"/>
        <v>94358.621030227048</v>
      </c>
      <c r="D82" s="458">
        <f t="shared" ca="1" si="9"/>
        <v>-83756.037552828187</v>
      </c>
      <c r="E82" s="458">
        <f t="shared" ca="1" si="1"/>
        <v>-4436191.6135399863</v>
      </c>
      <c r="F82" s="442"/>
      <c r="G82" s="470">
        <f t="shared" si="11"/>
        <v>7</v>
      </c>
      <c r="H82" s="470">
        <v>75</v>
      </c>
      <c r="I82" s="455">
        <f t="shared" ca="1" si="5"/>
        <v>1660508.5227841616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6883.2050198540674</v>
      </c>
      <c r="L82" s="455">
        <f t="shared" ca="1" si="3"/>
        <v>1658852.4097848299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-4436191.6135399863</v>
      </c>
      <c r="C83" s="458">
        <f t="shared" si="0"/>
        <v>94358.621030227048</v>
      </c>
      <c r="D83" s="458">
        <f t="shared" ca="1" si="9"/>
        <v>-83756.037552828187</v>
      </c>
      <c r="E83" s="458">
        <f t="shared" ca="1" si="1"/>
        <v>-4614306.2721230416</v>
      </c>
      <c r="F83" s="442"/>
      <c r="G83" s="470">
        <f t="shared" si="11"/>
        <v>7</v>
      </c>
      <c r="H83" s="470">
        <v>76</v>
      </c>
      <c r="I83" s="455">
        <f t="shared" ca="1" si="5"/>
        <v>1658852.4097848299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6876.304549023519</v>
      </c>
      <c r="L83" s="455">
        <f t="shared" ca="1" si="3"/>
        <v>1657189.3963146678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-4614306.2721230416</v>
      </c>
      <c r="C84" s="458">
        <f t="shared" si="0"/>
        <v>94358.621030227048</v>
      </c>
      <c r="D84" s="458">
        <f t="shared" ca="1" si="9"/>
        <v>-83756.037552828187</v>
      </c>
      <c r="E84" s="458">
        <f t="shared" ca="1" si="1"/>
        <v>-4792420.9307060968</v>
      </c>
      <c r="F84" s="442"/>
      <c r="G84" s="470">
        <f t="shared" si="11"/>
        <v>7</v>
      </c>
      <c r="H84" s="470">
        <v>77</v>
      </c>
      <c r="I84" s="455">
        <f t="shared" ca="1" si="5"/>
        <v>1657189.3963146678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6869.3753262311766</v>
      </c>
      <c r="L84" s="455">
        <f t="shared" ca="1" si="3"/>
        <v>1655519.4536217132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-4792420.9307060968</v>
      </c>
      <c r="C85" s="458">
        <f t="shared" si="0"/>
        <v>94358.621030227048</v>
      </c>
      <c r="D85" s="458">
        <f t="shared" ca="1" si="9"/>
        <v>-83756.037552828187</v>
      </c>
      <c r="E85" s="458">
        <f t="shared" ca="1" si="1"/>
        <v>-4970535.5892891521</v>
      </c>
      <c r="F85" s="442"/>
      <c r="G85" s="470">
        <f t="shared" si="11"/>
        <v>7</v>
      </c>
      <c r="H85" s="470">
        <v>78</v>
      </c>
      <c r="I85" s="455">
        <f t="shared" ca="1" si="5"/>
        <v>1655519.4536217132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6862.4172316771992</v>
      </c>
      <c r="L85" s="455">
        <f t="shared" ca="1" si="3"/>
        <v>1653842.5528342046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-4970535.5892891521</v>
      </c>
      <c r="C86" s="458">
        <f t="shared" si="0"/>
        <v>94358.621030227048</v>
      </c>
      <c r="D86" s="458">
        <f t="shared" ca="1" si="9"/>
        <v>-83756.037552828187</v>
      </c>
      <c r="E86" s="458">
        <f t="shared" ca="1" si="1"/>
        <v>-5148650.2478722073</v>
      </c>
      <c r="F86" s="442"/>
      <c r="G86" s="470">
        <f t="shared" si="11"/>
        <v>7</v>
      </c>
      <c r="H86" s="470">
        <v>79</v>
      </c>
      <c r="I86" s="455">
        <f t="shared" ca="1" si="5"/>
        <v>1653842.5528342046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6855.430145062579</v>
      </c>
      <c r="L86" s="455">
        <f t="shared" ca="1" si="3"/>
        <v>1652158.6649600815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-5148650.2478722073</v>
      </c>
      <c r="C87" s="458">
        <f t="shared" si="0"/>
        <v>94358.621030227048</v>
      </c>
      <c r="D87" s="458">
        <f t="shared" ca="1" si="9"/>
        <v>-83756.037552828187</v>
      </c>
      <c r="E87" s="458">
        <f t="shared" ca="1" si="1"/>
        <v>-5326764.9064552626</v>
      </c>
      <c r="F87" s="442"/>
      <c r="G87" s="470">
        <f t="shared" si="11"/>
        <v>7</v>
      </c>
      <c r="H87" s="470">
        <v>80</v>
      </c>
      <c r="I87" s="455">
        <f t="shared" ca="1" si="5"/>
        <v>1652158.6649600815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6848.4139455870645</v>
      </c>
      <c r="L87" s="455">
        <f t="shared" ca="1" si="3"/>
        <v>1650467.7608864829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-5326764.9064552626</v>
      </c>
      <c r="C88" s="458">
        <f t="shared" si="0"/>
        <v>94358.621030227048</v>
      </c>
      <c r="D88" s="458">
        <f t="shared" ca="1" si="9"/>
        <v>-83756.037552828187</v>
      </c>
      <c r="E88" s="458">
        <f t="shared" ca="1" si="1"/>
        <v>-5504879.5650383178</v>
      </c>
      <c r="F88" s="442"/>
      <c r="G88" s="470">
        <f t="shared" si="11"/>
        <v>7</v>
      </c>
      <c r="H88" s="470">
        <v>81</v>
      </c>
      <c r="I88" s="455">
        <f t="shared" ca="1" si="5"/>
        <v>1650467.7608864829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6841.3685119470729</v>
      </c>
      <c r="L88" s="455">
        <f t="shared" ca="1" si="3"/>
        <v>1648769.8113792443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-5504879.5650383178</v>
      </c>
      <c r="C89" s="458">
        <f t="shared" si="0"/>
        <v>94358.621030227048</v>
      </c>
      <c r="D89" s="458">
        <f t="shared" ca="1" si="9"/>
        <v>-83756.037552828187</v>
      </c>
      <c r="E89" s="458">
        <f t="shared" ca="1" si="1"/>
        <v>-5682994.2236213731</v>
      </c>
      <c r="F89" s="442"/>
      <c r="G89" s="470">
        <f t="shared" si="11"/>
        <v>7</v>
      </c>
      <c r="H89" s="470">
        <v>82</v>
      </c>
      <c r="I89" s="455">
        <f t="shared" ca="1" si="5"/>
        <v>1648769.8113792443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6834.2937223335775</v>
      </c>
      <c r="L89" s="455">
        <f t="shared" ca="1" si="3"/>
        <v>1647064.7870823923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-5682994.2236213731</v>
      </c>
      <c r="C90" s="458">
        <f t="shared" si="0"/>
        <v>94358.621030227048</v>
      </c>
      <c r="D90" s="458">
        <f t="shared" ca="1" si="9"/>
        <v>-83756.037552828187</v>
      </c>
      <c r="E90" s="458">
        <f t="shared" ca="1" si="1"/>
        <v>-5861108.8822044283</v>
      </c>
      <c r="F90" s="442"/>
      <c r="G90" s="470">
        <f t="shared" si="11"/>
        <v>7</v>
      </c>
      <c r="H90" s="470">
        <v>83</v>
      </c>
      <c r="I90" s="455">
        <f t="shared" ca="1" si="5"/>
        <v>1647064.7870823923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6827.1894544300276</v>
      </c>
      <c r="L90" s="455">
        <f t="shared" ca="1" si="3"/>
        <v>1645352.6585176366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-5861108.8822044283</v>
      </c>
      <c r="C91" s="458">
        <f t="shared" si="0"/>
        <v>94358.621030227048</v>
      </c>
      <c r="D91" s="458">
        <f t="shared" ca="1" si="9"/>
        <v>-83756.037552828187</v>
      </c>
      <c r="E91" s="458">
        <f t="shared" ca="1" si="1"/>
        <v>-6039223.5407874836</v>
      </c>
      <c r="F91" s="442"/>
      <c r="G91" s="470">
        <f t="shared" si="11"/>
        <v>7</v>
      </c>
      <c r="H91" s="470">
        <v>84</v>
      </c>
      <c r="I91" s="455">
        <f t="shared" ca="1" si="5"/>
        <v>1645352.6585176366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6820.0555854102122</v>
      </c>
      <c r="L91" s="455">
        <f t="shared" ca="1" si="3"/>
        <v>1643633.3960838611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-6039223.5407874836</v>
      </c>
      <c r="C92" s="458">
        <f t="shared" si="0"/>
        <v>94358.621030227048</v>
      </c>
      <c r="D92" s="458">
        <f t="shared" ca="1" si="9"/>
        <v>-83756.037552828187</v>
      </c>
      <c r="E92" s="458">
        <f t="shared" ca="1" si="1"/>
        <v>-6217338.1993705388</v>
      </c>
      <c r="F92" s="442"/>
      <c r="G92" s="470">
        <f>G91+1</f>
        <v>8</v>
      </c>
      <c r="H92" s="470">
        <v>85</v>
      </c>
      <c r="I92" s="455">
        <f t="shared" ca="1" si="5"/>
        <v>1643633.3960838611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6812.891991936147</v>
      </c>
      <c r="L92" s="455">
        <f t="shared" ca="1" si="3"/>
        <v>1641906.9700566116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-6217338.1993705388</v>
      </c>
      <c r="C93" s="458">
        <f t="shared" si="0"/>
        <v>94358.621030227048</v>
      </c>
      <c r="D93" s="458">
        <f t="shared" ca="1" si="9"/>
        <v>-83756.037552828187</v>
      </c>
      <c r="E93" s="458">
        <f t="shared" ca="1" si="1"/>
        <v>-6395452.8579535941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1641906.9700566116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6805.698550155942</v>
      </c>
      <c r="L93" s="455">
        <f t="shared" ca="1" si="3"/>
        <v>1640173.3505875818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-6395452.8579535941</v>
      </c>
      <c r="C94" s="458">
        <f t="shared" si="0"/>
        <v>94358.621030227048</v>
      </c>
      <c r="D94" s="458">
        <f t="shared" ca="1" si="9"/>
        <v>-83756.037552828187</v>
      </c>
      <c r="E94" s="458">
        <f t="shared" ca="1" si="1"/>
        <v>-6573567.5165366493</v>
      </c>
      <c r="F94" s="442"/>
      <c r="G94" s="470">
        <f t="shared" si="12"/>
        <v>8</v>
      </c>
      <c r="H94" s="470">
        <v>87</v>
      </c>
      <c r="I94" s="455">
        <f t="shared" ca="1" si="5"/>
        <v>1640173.3505875818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6798.4751357016503</v>
      </c>
      <c r="L94" s="455">
        <f t="shared" ca="1" si="3"/>
        <v>1638432.5077040978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-6573567.5165366493</v>
      </c>
      <c r="C95" s="458">
        <f t="shared" si="0"/>
        <v>94358.621030227048</v>
      </c>
      <c r="D95" s="458">
        <f t="shared" ca="1" si="9"/>
        <v>-83756.037552828187</v>
      </c>
      <c r="E95" s="458">
        <f t="shared" ca="1" si="1"/>
        <v>-6751682.1751197046</v>
      </c>
      <c r="F95" s="442"/>
      <c r="G95" s="470">
        <f t="shared" si="12"/>
        <v>8</v>
      </c>
      <c r="H95" s="470">
        <v>88</v>
      </c>
      <c r="I95" s="455">
        <f t="shared" ca="1" si="5"/>
        <v>1638432.5077040978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6791.2216236871336</v>
      </c>
      <c r="L95" s="455">
        <f t="shared" ca="1" si="3"/>
        <v>1636684.4113085992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-6751682.1751197046</v>
      </c>
      <c r="C96" s="458">
        <f t="shared" si="0"/>
        <v>94358.621030227048</v>
      </c>
      <c r="D96" s="458">
        <f t="shared" ca="1" si="9"/>
        <v>-83756.037552828187</v>
      </c>
      <c r="E96" s="458">
        <f t="shared" ca="1" si="1"/>
        <v>-6929796.8337027598</v>
      </c>
      <c r="F96" s="442"/>
      <c r="G96" s="470">
        <f t="shared" si="12"/>
        <v>8</v>
      </c>
      <c r="H96" s="470">
        <v>89</v>
      </c>
      <c r="I96" s="455">
        <f t="shared" ca="1" si="5"/>
        <v>1636684.4113085992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6783.9378887058892</v>
      </c>
      <c r="L96" s="455">
        <f t="shared" ca="1" si="3"/>
        <v>1634929.0311781194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-6929796.8337027598</v>
      </c>
      <c r="C97" s="458">
        <f t="shared" si="0"/>
        <v>94358.621030227048</v>
      </c>
      <c r="D97" s="458">
        <f t="shared" ca="1" si="9"/>
        <v>-83756.037552828187</v>
      </c>
      <c r="E97" s="458">
        <f t="shared" ca="1" si="1"/>
        <v>-7107911.4922858151</v>
      </c>
      <c r="F97" s="442"/>
      <c r="G97" s="470">
        <f t="shared" si="12"/>
        <v>8</v>
      </c>
      <c r="H97" s="470">
        <v>90</v>
      </c>
      <c r="I97" s="455">
        <f t="shared" ca="1" si="5"/>
        <v>1634929.0311781194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6776.6238048288906</v>
      </c>
      <c r="L97" s="455">
        <f t="shared" ca="1" si="3"/>
        <v>1633166.3369637625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-7107911.4922858151</v>
      </c>
      <c r="C98" s="458">
        <f t="shared" si="0"/>
        <v>94358.621030227048</v>
      </c>
      <c r="D98" s="458">
        <f t="shared" ca="1" si="9"/>
        <v>-83756.037552828187</v>
      </c>
      <c r="E98" s="458">
        <f t="shared" ca="1" si="1"/>
        <v>-7286026.1508688703</v>
      </c>
      <c r="F98" s="442"/>
      <c r="G98" s="470">
        <f t="shared" si="12"/>
        <v>8</v>
      </c>
      <c r="H98" s="470">
        <v>91</v>
      </c>
      <c r="I98" s="455">
        <f t="shared" ca="1" si="5"/>
        <v>1633166.3369637625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6769.2792456024035</v>
      </c>
      <c r="L98" s="455">
        <f t="shared" ca="1" si="3"/>
        <v>1631396.2981901793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-7286026.1508688703</v>
      </c>
      <c r="C99" s="458">
        <f t="shared" si="0"/>
        <v>94358.621030227048</v>
      </c>
      <c r="D99" s="458">
        <f t="shared" ca="1" si="9"/>
        <v>-83756.037552828187</v>
      </c>
      <c r="E99" s="458">
        <f t="shared" ca="1" si="1"/>
        <v>-7464140.8094519256</v>
      </c>
      <c r="F99" s="442"/>
      <c r="G99" s="470">
        <f t="shared" si="12"/>
        <v>8</v>
      </c>
      <c r="H99" s="470">
        <v>92</v>
      </c>
      <c r="I99" s="455">
        <f t="shared" ca="1" si="5"/>
        <v>1631396.2981901793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6761.9040840458065</v>
      </c>
      <c r="L99" s="455">
        <f t="shared" ca="1" si="3"/>
        <v>1629618.8842550395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-7464140.8094519256</v>
      </c>
      <c r="C100" s="458">
        <f t="shared" si="0"/>
        <v>94358.621030227048</v>
      </c>
      <c r="D100" s="458">
        <f t="shared" ca="1" si="9"/>
        <v>-83756.037552828187</v>
      </c>
      <c r="E100" s="458">
        <f t="shared" ca="1" si="1"/>
        <v>-7642255.4680349808</v>
      </c>
      <c r="F100" s="442"/>
      <c r="G100" s="470">
        <f t="shared" si="12"/>
        <v>8</v>
      </c>
      <c r="H100" s="470">
        <v>93</v>
      </c>
      <c r="I100" s="455">
        <f t="shared" ca="1" si="5"/>
        <v>1629618.8842550395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6754.4981926493911</v>
      </c>
      <c r="L100" s="455">
        <f t="shared" ca="1" si="3"/>
        <v>1627834.0644285032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-7642255.4680349808</v>
      </c>
      <c r="C101" s="458">
        <f t="shared" si="0"/>
        <v>94358.621030227048</v>
      </c>
      <c r="D101" s="458">
        <f t="shared" ca="1" si="9"/>
        <v>-83756.037552828187</v>
      </c>
      <c r="E101" s="458">
        <f t="shared" ca="1" si="1"/>
        <v>-7820370.1266180361</v>
      </c>
      <c r="F101" s="442"/>
      <c r="G101" s="470">
        <f t="shared" si="12"/>
        <v>8</v>
      </c>
      <c r="H101" s="470">
        <v>94</v>
      </c>
      <c r="I101" s="455">
        <f t="shared" ca="1" si="5"/>
        <v>1627834.0644285032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6747.0614433721557</v>
      </c>
      <c r="L101" s="455">
        <f t="shared" ca="1" si="3"/>
        <v>1626041.8078526896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-7820370.1266180361</v>
      </c>
      <c r="C102" s="458">
        <f t="shared" si="0"/>
        <v>94358.621030227048</v>
      </c>
      <c r="D102" s="458">
        <f t="shared" ca="1" si="9"/>
        <v>-83756.037552828187</v>
      </c>
      <c r="E102" s="458">
        <f t="shared" ca="1" si="1"/>
        <v>-7998484.7852010913</v>
      </c>
      <c r="F102" s="442"/>
      <c r="G102" s="470">
        <f t="shared" si="12"/>
        <v>8</v>
      </c>
      <c r="H102" s="470">
        <v>95</v>
      </c>
      <c r="I102" s="455">
        <f t="shared" ca="1" si="5"/>
        <v>1626041.8078526896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6739.5937076395994</v>
      </c>
      <c r="L102" s="455">
        <f t="shared" ca="1" si="3"/>
        <v>1624242.0835411435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-7998484.7852010913</v>
      </c>
      <c r="C103" s="458">
        <f t="shared" si="0"/>
        <v>94358.621030227048</v>
      </c>
      <c r="D103" s="458">
        <f t="shared" ca="1" si="9"/>
        <v>-83756.037552828187</v>
      </c>
      <c r="E103" s="458">
        <f t="shared" ca="1" si="1"/>
        <v>-8176599.4437841466</v>
      </c>
      <c r="F103" s="442"/>
      <c r="G103" s="470">
        <f t="shared" si="12"/>
        <v>8</v>
      </c>
      <c r="H103" s="470">
        <v>96</v>
      </c>
      <c r="I103" s="455">
        <f t="shared" ca="1" si="5"/>
        <v>1624242.0835411435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6732.0948563414904</v>
      </c>
      <c r="L103" s="455">
        <f t="shared" ca="1" si="3"/>
        <v>1622434.8603782994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-8176599.4437841466</v>
      </c>
      <c r="C104" s="458">
        <f t="shared" si="0"/>
        <v>70768.965772670272</v>
      </c>
      <c r="D104" s="458">
        <f t="shared" ca="1" si="9"/>
        <v>-83756.037552828187</v>
      </c>
      <c r="E104" s="458">
        <f t="shared" ca="1" si="1"/>
        <v>-8331124.4471096452</v>
      </c>
      <c r="F104" s="442"/>
      <c r="G104" s="470">
        <f>G103+1</f>
        <v>9</v>
      </c>
      <c r="H104" s="470">
        <v>97</v>
      </c>
      <c r="I104" s="455">
        <f t="shared" ca="1" si="5"/>
        <v>1622434.8603782994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6724.56475982964</v>
      </c>
      <c r="L104" s="455">
        <f t="shared" ca="1" si="3"/>
        <v>1620620.1071189432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-8331124.4471096452</v>
      </c>
      <c r="C105" s="458">
        <f t="shared" si="0"/>
        <v>0</v>
      </c>
      <c r="D105" s="458">
        <f t="shared" ca="1" si="9"/>
        <v>-83756.037552828187</v>
      </c>
      <c r="E105" s="458">
        <f t="shared" ca="1" si="1"/>
        <v>-8414880.4846624732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1620620.1071189432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6719.8203695823231</v>
      </c>
      <c r="L105" s="455">
        <f t="shared" ca="1" si="3"/>
        <v>1619476.70906934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-8414880.4846624732</v>
      </c>
      <c r="C106" s="458">
        <f t="shared" si="0"/>
        <v>0</v>
      </c>
      <c r="D106" s="458">
        <f t="shared" ca="1" si="9"/>
        <v>-83756.037552828187</v>
      </c>
      <c r="E106" s="458">
        <f t="shared" ca="1" si="1"/>
        <v>-8498636.5222153012</v>
      </c>
      <c r="F106" s="442"/>
      <c r="G106" s="470">
        <f t="shared" si="13"/>
        <v>9</v>
      </c>
      <c r="H106" s="470">
        <v>99</v>
      </c>
      <c r="I106" s="455">
        <f t="shared" ca="1" si="5"/>
        <v>1619476.70906934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6715.0562110423098</v>
      </c>
      <c r="L106" s="455">
        <f t="shared" ca="1" si="3"/>
        <v>1618328.5468611966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-8498636.5222153012</v>
      </c>
      <c r="C107" s="458">
        <f t="shared" si="0"/>
        <v>0</v>
      </c>
      <c r="D107" s="458">
        <f t="shared" ca="1" si="9"/>
        <v>-83756.037552828187</v>
      </c>
      <c r="E107" s="458">
        <f t="shared" ca="1" si="1"/>
        <v>-8582392.5597681291</v>
      </c>
      <c r="F107" s="442"/>
      <c r="G107" s="470">
        <f t="shared" si="13"/>
        <v>9</v>
      </c>
      <c r="H107" s="470">
        <v>100</v>
      </c>
      <c r="I107" s="455">
        <f t="shared" ca="1" si="5"/>
        <v>1618328.5468611966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6710.2722018417126</v>
      </c>
      <c r="L107" s="455">
        <f t="shared" ca="1" si="3"/>
        <v>1617175.6006438527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-8582392.5597681291</v>
      </c>
      <c r="C108" s="458">
        <f t="shared" si="0"/>
        <v>0</v>
      </c>
      <c r="D108" s="458">
        <f t="shared" ca="1" si="9"/>
        <v>-83756.037552828187</v>
      </c>
      <c r="E108" s="458">
        <f t="shared" ca="1" si="1"/>
        <v>-8666148.5973209571</v>
      </c>
      <c r="F108" s="442"/>
      <c r="G108" s="470">
        <f t="shared" si="13"/>
        <v>9</v>
      </c>
      <c r="H108" s="470">
        <v>101</v>
      </c>
      <c r="I108" s="455">
        <f t="shared" ca="1" si="5"/>
        <v>1617175.6006438527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6705.4682592694462</v>
      </c>
      <c r="L108" s="455">
        <f t="shared" ca="1" si="3"/>
        <v>1616017.8504839365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-8666148.5973209571</v>
      </c>
      <c r="C109" s="458">
        <f t="shared" si="0"/>
        <v>0</v>
      </c>
      <c r="D109" s="458">
        <f t="shared" ca="1" si="9"/>
        <v>-83756.037552828187</v>
      </c>
      <c r="E109" s="458">
        <f t="shared" ca="1" si="1"/>
        <v>-8749904.6348737851</v>
      </c>
      <c r="F109" s="442"/>
      <c r="G109" s="470">
        <f t="shared" si="13"/>
        <v>9</v>
      </c>
      <c r="H109" s="470">
        <v>102</v>
      </c>
      <c r="I109" s="455">
        <f t="shared" ca="1" si="5"/>
        <v>1616017.8504839365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6700.6443002697952</v>
      </c>
      <c r="L109" s="455">
        <f t="shared" ca="1" si="3"/>
        <v>1614855.2763650208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-8749904.6348737851</v>
      </c>
      <c r="C110" s="458">
        <f t="shared" si="0"/>
        <v>0</v>
      </c>
      <c r="D110" s="458">
        <f t="shared" ca="1" si="9"/>
        <v>-83756.037552828187</v>
      </c>
      <c r="E110" s="458">
        <f t="shared" ca="1" si="1"/>
        <v>-8833660.672426613</v>
      </c>
      <c r="F110" s="442"/>
      <c r="G110" s="470">
        <f t="shared" si="13"/>
        <v>9</v>
      </c>
      <c r="H110" s="470">
        <v>103</v>
      </c>
      <c r="I110" s="455">
        <f t="shared" ca="1" si="5"/>
        <v>1614855.2763650208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6695.8002414409793</v>
      </c>
      <c r="L110" s="455">
        <f t="shared" ca="1" si="3"/>
        <v>1613687.8581872762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-8833660.672426613</v>
      </c>
      <c r="C111" s="458">
        <f t="shared" si="0"/>
        <v>0</v>
      </c>
      <c r="D111" s="458">
        <f t="shared" ca="1" si="9"/>
        <v>-83756.037552828187</v>
      </c>
      <c r="E111" s="458">
        <f t="shared" ca="1" si="1"/>
        <v>-8917416.709979441</v>
      </c>
      <c r="F111" s="442"/>
      <c r="G111" s="470">
        <f t="shared" si="13"/>
        <v>9</v>
      </c>
      <c r="H111" s="470">
        <v>104</v>
      </c>
      <c r="I111" s="455">
        <f t="shared" ca="1" si="5"/>
        <v>1613687.8581872762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6690.9359990337107</v>
      </c>
      <c r="L111" s="455">
        <f t="shared" ca="1" si="3"/>
        <v>1612515.5757671243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-8917416.709979441</v>
      </c>
      <c r="C112" s="458">
        <f t="shared" si="0"/>
        <v>0</v>
      </c>
      <c r="D112" s="458">
        <f t="shared" ca="1" si="9"/>
        <v>-83756.037552828187</v>
      </c>
      <c r="E112" s="458">
        <f t="shared" ca="1" si="1"/>
        <v>-9001172.747532269</v>
      </c>
      <c r="F112" s="442"/>
      <c r="G112" s="470">
        <f t="shared" si="13"/>
        <v>9</v>
      </c>
      <c r="H112" s="470">
        <v>105</v>
      </c>
      <c r="I112" s="455">
        <f t="shared" ca="1" si="5"/>
        <v>1612515.5757671243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6686.0514889497445</v>
      </c>
      <c r="L112" s="455">
        <f t="shared" ca="1" si="3"/>
        <v>1611338.4088368884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-9001172.747532269</v>
      </c>
      <c r="C113" s="458">
        <f t="shared" si="0"/>
        <v>0</v>
      </c>
      <c r="D113" s="458">
        <f t="shared" ca="1" si="9"/>
        <v>-83756.037552828187</v>
      </c>
      <c r="E113" s="458">
        <f t="shared" ca="1" si="1"/>
        <v>-9084928.785085097</v>
      </c>
      <c r="F113" s="442"/>
      <c r="G113" s="470">
        <f t="shared" si="13"/>
        <v>9</v>
      </c>
      <c r="H113" s="470">
        <v>106</v>
      </c>
      <c r="I113" s="455">
        <f t="shared" ca="1" si="5"/>
        <v>1611338.4088368884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6681.1466267404285</v>
      </c>
      <c r="L113" s="455">
        <f t="shared" ca="1" si="3"/>
        <v>1610156.3370444432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-9084928.785085097</v>
      </c>
      <c r="C114" s="458">
        <f t="shared" si="0"/>
        <v>0</v>
      </c>
      <c r="D114" s="458">
        <f t="shared" ca="1" si="9"/>
        <v>-83756.037552828187</v>
      </c>
      <c r="E114" s="458">
        <f t="shared" ca="1" si="1"/>
        <v>-9168684.8226379249</v>
      </c>
      <c r="F114" s="442"/>
      <c r="G114" s="470">
        <f t="shared" si="13"/>
        <v>9</v>
      </c>
      <c r="H114" s="470">
        <v>107</v>
      </c>
      <c r="I114" s="455">
        <f t="shared" ca="1" si="5"/>
        <v>1610156.3370444432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6676.2213276052398</v>
      </c>
      <c r="L114" s="455">
        <f t="shared" ca="1" si="3"/>
        <v>1608969.3399528628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-9168684.8226379249</v>
      </c>
      <c r="C115" s="458">
        <f t="shared" si="0"/>
        <v>0</v>
      </c>
      <c r="D115" s="458">
        <f t="shared" ca="1" si="9"/>
        <v>-83756.037552828187</v>
      </c>
      <c r="E115" s="458">
        <f t="shared" ca="1" si="1"/>
        <v>-9252440.8601907529</v>
      </c>
      <c r="F115" s="442"/>
      <c r="G115" s="470">
        <f t="shared" si="13"/>
        <v>9</v>
      </c>
      <c r="H115" s="470">
        <v>108</v>
      </c>
      <c r="I115" s="455">
        <f t="shared" ca="1" si="5"/>
        <v>1608969.3399528628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6671.2755063903214</v>
      </c>
      <c r="L115" s="455">
        <f t="shared" ca="1" si="3"/>
        <v>1607777.3970400675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-9252440.8601907529</v>
      </c>
      <c r="C116" s="458">
        <f t="shared" si="0"/>
        <v>0</v>
      </c>
      <c r="D116" s="458">
        <f t="shared" ca="1" si="9"/>
        <v>-83756.037552828187</v>
      </c>
      <c r="E116" s="458">
        <f t="shared" ca="1" si="1"/>
        <v>-9336196.8977435809</v>
      </c>
      <c r="F116" s="442"/>
      <c r="G116" s="470">
        <f>G115+1</f>
        <v>10</v>
      </c>
      <c r="H116" s="470">
        <v>109</v>
      </c>
      <c r="I116" s="455">
        <f t="shared" ca="1" si="5"/>
        <v>1607777.3970400675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6666.3090775870078</v>
      </c>
      <c r="L116" s="455">
        <f t="shared" ca="1" si="3"/>
        <v>1606580.4876984688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-9336196.8977435809</v>
      </c>
      <c r="C117" s="458">
        <f t="shared" si="0"/>
        <v>0</v>
      </c>
      <c r="D117" s="458">
        <f t="shared" ca="1" si="9"/>
        <v>-83756.037552828187</v>
      </c>
      <c r="E117" s="458">
        <f t="shared" ca="1" si="1"/>
        <v>-9419952.9352964088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1606580.4876984688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6661.321955330347</v>
      </c>
      <c r="L117" s="455">
        <f t="shared" ca="1" si="3"/>
        <v>1605378.5912346137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-9419952.9352964088</v>
      </c>
      <c r="C118" s="458">
        <f t="shared" si="0"/>
        <v>0</v>
      </c>
      <c r="D118" s="458">
        <f t="shared" ca="1" si="9"/>
        <v>-83756.037552828187</v>
      </c>
      <c r="E118" s="458">
        <f t="shared" ca="1" si="1"/>
        <v>-9503708.9728492368</v>
      </c>
      <c r="F118" s="442"/>
      <c r="G118" s="470">
        <f t="shared" si="14"/>
        <v>10</v>
      </c>
      <c r="H118" s="470">
        <v>111</v>
      </c>
      <c r="I118" s="455">
        <f t="shared" ca="1" si="5"/>
        <v>1605378.5912346137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6656.3140533976166</v>
      </c>
      <c r="L118" s="455">
        <f t="shared" ca="1" si="3"/>
        <v>1604171.6868688257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-9503708.9728492368</v>
      </c>
      <c r="C119" s="458">
        <f t="shared" si="0"/>
        <v>0</v>
      </c>
      <c r="D119" s="458">
        <f t="shared" ca="1" si="9"/>
        <v>-83756.037552828187</v>
      </c>
      <c r="E119" s="458">
        <f t="shared" ca="1" si="1"/>
        <v>-9587465.0104020648</v>
      </c>
      <c r="F119" s="442"/>
      <c r="G119" s="470">
        <f t="shared" si="14"/>
        <v>10</v>
      </c>
      <c r="H119" s="470">
        <v>112</v>
      </c>
      <c r="I119" s="455">
        <f t="shared" ca="1" si="5"/>
        <v>1604171.6868688257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6651.2852852068336</v>
      </c>
      <c r="L119" s="455">
        <f t="shared" ca="1" si="3"/>
        <v>1602959.7537348468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-9587465.0104020648</v>
      </c>
      <c r="C120" s="458">
        <f t="shared" si="0"/>
        <v>0</v>
      </c>
      <c r="D120" s="458">
        <f t="shared" ca="1" si="9"/>
        <v>-83756.037552828187</v>
      </c>
      <c r="E120" s="458">
        <f t="shared" ca="1" si="1"/>
        <v>-9671221.0479548927</v>
      </c>
      <c r="F120" s="442"/>
      <c r="G120" s="470">
        <f t="shared" si="14"/>
        <v>10</v>
      </c>
      <c r="H120" s="470">
        <v>113</v>
      </c>
      <c r="I120" s="455">
        <f t="shared" ca="1" si="5"/>
        <v>1602959.7537348468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6646.2355638152549</v>
      </c>
      <c r="L120" s="455">
        <f t="shared" ca="1" si="3"/>
        <v>1601742.7708794766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-9671221.0479548927</v>
      </c>
      <c r="C121" s="458">
        <f t="shared" si="0"/>
        <v>0</v>
      </c>
      <c r="D121" s="458">
        <f t="shared" ca="1" si="9"/>
        <v>-83756.037552828187</v>
      </c>
      <c r="E121" s="458">
        <f t="shared" ca="1" si="1"/>
        <v>-9754977.0855077207</v>
      </c>
      <c r="F121" s="442"/>
      <c r="G121" s="470">
        <f t="shared" si="14"/>
        <v>10</v>
      </c>
      <c r="H121" s="470">
        <v>114</v>
      </c>
      <c r="I121" s="455">
        <f t="shared" ca="1" si="5"/>
        <v>1601742.7708794766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6641.1648019178792</v>
      </c>
      <c r="L121" s="455">
        <f t="shared" ca="1" si="3"/>
        <v>1600520.7172622089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-9754977.0855077207</v>
      </c>
      <c r="C122" s="458">
        <f t="shared" si="0"/>
        <v>0</v>
      </c>
      <c r="D122" s="458">
        <f t="shared" ca="1" si="9"/>
        <v>-83756.037552828187</v>
      </c>
      <c r="E122" s="458">
        <f t="shared" ca="1" si="1"/>
        <v>-9838733.1230605487</v>
      </c>
      <c r="F122" s="442"/>
      <c r="G122" s="470">
        <f t="shared" si="14"/>
        <v>10</v>
      </c>
      <c r="H122" s="470">
        <v>115</v>
      </c>
      <c r="I122" s="455">
        <f t="shared" ca="1" si="5"/>
        <v>1600520.7172622089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6636.0729118459303</v>
      </c>
      <c r="L122" s="455">
        <f t="shared" ca="1" si="3"/>
        <v>1599293.5717548693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-9838733.1230605487</v>
      </c>
      <c r="C123" s="458">
        <f t="shared" si="0"/>
        <v>0</v>
      </c>
      <c r="D123" s="458">
        <f t="shared" ca="1" si="9"/>
        <v>-83756.037552828187</v>
      </c>
      <c r="E123" s="458">
        <f t="shared" ca="1" si="1"/>
        <v>-9922489.1606133766</v>
      </c>
      <c r="F123" s="442"/>
      <c r="G123" s="470">
        <f t="shared" si="14"/>
        <v>10</v>
      </c>
      <c r="H123" s="470">
        <v>116</v>
      </c>
      <c r="I123" s="455">
        <f t="shared" ca="1" si="5"/>
        <v>1599293.5717548693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6630.9598055653487</v>
      </c>
      <c r="L123" s="455">
        <f t="shared" ca="1" si="3"/>
        <v>1598061.3131412491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-9922489.1606133766</v>
      </c>
      <c r="C124" s="458">
        <f t="shared" si="0"/>
        <v>0</v>
      </c>
      <c r="D124" s="458">
        <f t="shared" ca="1" si="9"/>
        <v>-83756.037552828187</v>
      </c>
      <c r="E124" s="458">
        <f t="shared" ca="1" si="1"/>
        <v>-10006245.198166205</v>
      </c>
      <c r="F124" s="442"/>
      <c r="G124" s="470">
        <f t="shared" si="14"/>
        <v>10</v>
      </c>
      <c r="H124" s="470">
        <v>117</v>
      </c>
      <c r="I124" s="455">
        <f t="shared" ca="1" si="5"/>
        <v>1598061.3131412491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6625.8253946752648</v>
      </c>
      <c r="L124" s="455">
        <f t="shared" ca="1" si="3"/>
        <v>1596823.9201167389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-10006245.198166205</v>
      </c>
      <c r="C125" s="458">
        <f t="shared" si="0"/>
        <v>0</v>
      </c>
      <c r="D125" s="458">
        <f t="shared" ca="1" si="9"/>
        <v>-83756.037552828187</v>
      </c>
      <c r="E125" s="458">
        <f t="shared" ca="1" si="1"/>
        <v>-10090001.235719033</v>
      </c>
      <c r="F125" s="442"/>
      <c r="G125" s="470">
        <f t="shared" si="14"/>
        <v>10</v>
      </c>
      <c r="H125" s="470">
        <v>118</v>
      </c>
      <c r="I125" s="455">
        <f t="shared" ca="1" si="5"/>
        <v>1596823.9201167389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6620.6695904064718</v>
      </c>
      <c r="L125" s="455">
        <f t="shared" ca="1" si="3"/>
        <v>1595581.3712879599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-10090001.235719033</v>
      </c>
      <c r="C126" s="458">
        <f t="shared" si="0"/>
        <v>0</v>
      </c>
      <c r="D126" s="458">
        <f t="shared" ca="1" si="9"/>
        <v>-83756.037552828187</v>
      </c>
      <c r="E126" s="458">
        <f t="shared" ca="1" si="1"/>
        <v>-10173757.273271861</v>
      </c>
      <c r="F126" s="442"/>
      <c r="G126" s="470">
        <f t="shared" si="14"/>
        <v>10</v>
      </c>
      <c r="H126" s="470">
        <v>119</v>
      </c>
      <c r="I126" s="455">
        <f t="shared" ca="1" si="5"/>
        <v>1595581.3712879599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6615.4923036198925</v>
      </c>
      <c r="L126" s="455">
        <f t="shared" ca="1" si="3"/>
        <v>1594333.6451723941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-10173757.273271861</v>
      </c>
      <c r="C127" s="458">
        <f t="shared" si="0"/>
        <v>0</v>
      </c>
      <c r="D127" s="458">
        <f t="shared" ca="1" si="9"/>
        <v>-83756.037552828187</v>
      </c>
      <c r="E127" s="458">
        <f t="shared" ca="1" si="1"/>
        <v>-10257513.310824689</v>
      </c>
      <c r="F127" s="442"/>
      <c r="G127" s="470">
        <f t="shared" si="14"/>
        <v>10</v>
      </c>
      <c r="H127" s="470">
        <v>120</v>
      </c>
      <c r="I127" s="455">
        <f t="shared" ca="1" si="5"/>
        <v>1594333.6451723941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6610.2934448050355</v>
      </c>
      <c r="L127" s="455">
        <f t="shared" ca="1" si="3"/>
        <v>1593080.7201980136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-10257513.310824689</v>
      </c>
      <c r="C128" s="458">
        <f t="shared" si="0"/>
        <v>0</v>
      </c>
      <c r="D128" s="458">
        <f t="shared" ca="1" si="9"/>
        <v>-83756.037552828187</v>
      </c>
      <c r="E128" s="458">
        <f t="shared" ca="1" si="1"/>
        <v>-10341269.348377516</v>
      </c>
      <c r="F128" s="442"/>
      <c r="G128" s="470">
        <f>G127+1</f>
        <v>11</v>
      </c>
      <c r="H128" s="470">
        <v>121</v>
      </c>
      <c r="I128" s="455">
        <f t="shared" ca="1" si="5"/>
        <v>1593080.7201980136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6605.0729240784494</v>
      </c>
      <c r="L128" s="455">
        <f t="shared" ca="1" si="3"/>
        <v>1591822.5747029064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-10341269.348377516</v>
      </c>
      <c r="C129" s="458">
        <f t="shared" si="0"/>
        <v>0</v>
      </c>
      <c r="D129" s="458">
        <f t="shared" ca="1" si="9"/>
        <v>-83756.037552828187</v>
      </c>
      <c r="E129" s="458">
        <f t="shared" ca="1" si="1"/>
        <v>-10425025.385930344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1591822.5747029064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6599.8306511821702</v>
      </c>
      <c r="L129" s="455">
        <f t="shared" ca="1" si="3"/>
        <v>1590559.186934903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-10425025.385930344</v>
      </c>
      <c r="C130" s="458">
        <f t="shared" si="0"/>
        <v>0</v>
      </c>
      <c r="D130" s="458">
        <f t="shared" ca="1" si="9"/>
        <v>-83756.037552828187</v>
      </c>
      <c r="E130" s="458">
        <f t="shared" ca="1" si="1"/>
        <v>-10508781.423483172</v>
      </c>
      <c r="F130" s="442"/>
      <c r="G130" s="470">
        <f t="shared" si="15"/>
        <v>11</v>
      </c>
      <c r="H130" s="470">
        <v>123</v>
      </c>
      <c r="I130" s="455">
        <f t="shared" ca="1" si="5"/>
        <v>1590559.186934903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6594.5665354821558</v>
      </c>
      <c r="L130" s="455">
        <f t="shared" ca="1" si="3"/>
        <v>1589290.5350511996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-10508781.423483172</v>
      </c>
      <c r="C131" s="458">
        <f t="shared" si="0"/>
        <v>0</v>
      </c>
      <c r="D131" s="458">
        <f t="shared" ca="1" si="9"/>
        <v>-83756.037552828187</v>
      </c>
      <c r="E131" s="458">
        <f t="shared" ca="1" si="1"/>
        <v>-10592537.461036</v>
      </c>
      <c r="F131" s="442"/>
      <c r="G131" s="470">
        <f t="shared" si="15"/>
        <v>11</v>
      </c>
      <c r="H131" s="470">
        <v>124</v>
      </c>
      <c r="I131" s="455">
        <f t="shared" ca="1" si="5"/>
        <v>1589290.5350511996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6589.2804859667249</v>
      </c>
      <c r="L131" s="455">
        <f t="shared" ca="1" si="3"/>
        <v>1588016.5971179807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-10592537.461036</v>
      </c>
      <c r="C132" s="458">
        <f t="shared" si="0"/>
        <v>0</v>
      </c>
      <c r="D132" s="458">
        <f t="shared" ca="1" si="9"/>
        <v>-83756.037552828187</v>
      </c>
      <c r="E132" s="458">
        <f t="shared" ca="1" si="1"/>
        <v>-10676293.498588828</v>
      </c>
      <c r="F132" s="442"/>
      <c r="G132" s="470">
        <f t="shared" si="15"/>
        <v>11</v>
      </c>
      <c r="H132" s="470">
        <v>125</v>
      </c>
      <c r="I132" s="455">
        <f t="shared" ca="1" si="5"/>
        <v>1588016.5971179807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6583.9724112449794</v>
      </c>
      <c r="L132" s="455">
        <f t="shared" ca="1" si="3"/>
        <v>1586737.35111004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-10676293.498588828</v>
      </c>
      <c r="C133" s="458">
        <f t="shared" si="0"/>
        <v>0</v>
      </c>
      <c r="D133" s="458">
        <f t="shared" ca="1" si="9"/>
        <v>-83756.037552828187</v>
      </c>
      <c r="E133" s="458">
        <f t="shared" ca="1" si="1"/>
        <v>-10760049.536141656</v>
      </c>
      <c r="F133" s="442"/>
      <c r="G133" s="470">
        <f t="shared" si="15"/>
        <v>11</v>
      </c>
      <c r="H133" s="470">
        <v>126</v>
      </c>
      <c r="I133" s="455">
        <f t="shared" ca="1" si="5"/>
        <v>1586737.35111004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6578.642219545226</v>
      </c>
      <c r="L133" s="455">
        <f t="shared" ca="1" si="3"/>
        <v>1585452.7749103997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-10760049.536141656</v>
      </c>
      <c r="C134" s="458">
        <f t="shared" si="0"/>
        <v>0</v>
      </c>
      <c r="D134" s="458">
        <f t="shared" ca="1" si="9"/>
        <v>-83756.037552828187</v>
      </c>
      <c r="E134" s="458">
        <f t="shared" ca="1" si="1"/>
        <v>-10843805.573694484</v>
      </c>
      <c r="F134" s="442"/>
      <c r="G134" s="470">
        <f t="shared" si="15"/>
        <v>11</v>
      </c>
      <c r="H134" s="470">
        <v>127</v>
      </c>
      <c r="I134" s="455">
        <f t="shared" ca="1" si="5"/>
        <v>1585452.7749103997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6573.2898187133915</v>
      </c>
      <c r="L134" s="455">
        <f t="shared" ca="1" si="3"/>
        <v>1584162.8463099275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-10843805.573694484</v>
      </c>
      <c r="C135" s="458">
        <f t="shared" si="0"/>
        <v>0</v>
      </c>
      <c r="D135" s="458">
        <f t="shared" ca="1" si="9"/>
        <v>-83756.037552828187</v>
      </c>
      <c r="E135" s="458">
        <f t="shared" ca="1" si="1"/>
        <v>-10927561.611247312</v>
      </c>
      <c r="F135" s="442"/>
      <c r="G135" s="470">
        <f t="shared" si="15"/>
        <v>11</v>
      </c>
      <c r="H135" s="470">
        <v>128</v>
      </c>
      <c r="I135" s="455">
        <f t="shared" ca="1" si="5"/>
        <v>1584162.8463099275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6567.9151162114249</v>
      </c>
      <c r="L135" s="455">
        <f t="shared" ca="1" si="3"/>
        <v>1582867.5430069533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-10927561.611247312</v>
      </c>
      <c r="C136" s="458">
        <f t="shared" si="0"/>
        <v>0</v>
      </c>
      <c r="D136" s="458">
        <f t="shared" ca="1" si="9"/>
        <v>-83756.037552828187</v>
      </c>
      <c r="E136" s="458">
        <f t="shared" ca="1" si="1"/>
        <v>-11011317.64880014</v>
      </c>
      <c r="F136" s="442"/>
      <c r="G136" s="470">
        <f t="shared" si="15"/>
        <v>11</v>
      </c>
      <c r="H136" s="470">
        <v>129</v>
      </c>
      <c r="I136" s="455">
        <f t="shared" ca="1" si="5"/>
        <v>1582867.5430069533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6562.5180191156987</v>
      </c>
      <c r="L136" s="455">
        <f t="shared" ca="1" si="3"/>
        <v>1581566.8426068835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1581566.8426068835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6557.0984341154081</v>
      </c>
      <c r="L137" s="455">
        <f t="shared" ca="1" si="3"/>
        <v>1580260.7226218132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1580260.7226218132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6551.6562675109481</v>
      </c>
      <c r="L138" s="455">
        <f t="shared" ca="1" si="3"/>
        <v>1578949.1604701385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1578949.1604701385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6546.1914252123042</v>
      </c>
      <c r="L139" s="455">
        <f t="shared" ca="1" si="3"/>
        <v>1577632.1334761651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1577632.1334761651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6540.7038127374144</v>
      </c>
      <c r="L140" s="455">
        <f t="shared" ca="1" si="3"/>
        <v>1576309.618869717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1576309.618869717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6535.193335210547</v>
      </c>
      <c r="L141" s="455">
        <f t="shared" ca="1" si="3"/>
        <v>1574981.5937857418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1574981.5937857418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6529.6598973606506</v>
      </c>
      <c r="L142" s="455">
        <f t="shared" ca="1" si="3"/>
        <v>1573648.0352639169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1573648.0352639169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6524.1034035197135</v>
      </c>
      <c r="L143" s="455">
        <f t="shared" ca="1" si="3"/>
        <v>1572308.9202482509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1572308.9202482509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6518.5237576211057</v>
      </c>
      <c r="L144" s="455">
        <f t="shared" ca="1" si="3"/>
        <v>1570964.2255866865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1570964.2255866865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6512.92086319792</v>
      </c>
      <c r="L145" s="455">
        <f t="shared" ca="1" si="3"/>
        <v>1569613.9280306988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1569613.9280306988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6507.2946233813045</v>
      </c>
      <c r="L146" s="455">
        <f t="shared" ca="1" si="3"/>
        <v>1568258.0042348944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1568258.0042348944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6501.6449408987864</v>
      </c>
      <c r="L147" s="455">
        <f t="shared" ca="1" si="3"/>
        <v>1566896.4307566076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1566896.4307566076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6495.9717180725911</v>
      </c>
      <c r="L148" s="455">
        <f t="shared" ca="1" si="3"/>
        <v>1565529.1840554946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1565529.1840554946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6490.2748568179541</v>
      </c>
      <c r="L149" s="455">
        <f t="shared" ca="1" si="3"/>
        <v>1564156.2404931269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1564156.2404931269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6484.5542586414222</v>
      </c>
      <c r="L150" s="455">
        <f t="shared" ca="1" si="3"/>
        <v>1562777.5763325826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1562777.5763325826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6478.8098246391546</v>
      </c>
      <c r="L151" s="455">
        <f t="shared" ca="1" si="3"/>
        <v>1561393.1677380363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1561393.1677380363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6473.0414554952113</v>
      </c>
      <c r="L152" s="455">
        <f t="shared" ca="1" si="3"/>
        <v>1560002.9907743458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1560002.9907743458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6467.2490514798337</v>
      </c>
      <c r="L153" s="455">
        <f t="shared" ca="1" si="3"/>
        <v>1558607.0214066401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1558607.0214066401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6461.4325124477273</v>
      </c>
      <c r="L154" s="455">
        <f t="shared" ca="1" si="3"/>
        <v>1557205.2354999022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1557205.2354999022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6455.5917378363192</v>
      </c>
      <c r="L155" s="455">
        <f t="shared" ca="1" si="3"/>
        <v>1555797.6088185529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1555797.6088185529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6449.7266266640308</v>
      </c>
      <c r="L156" s="455">
        <f t="shared" ca="1" si="3"/>
        <v>1554384.1170260313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1554384.1170260313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6443.8370775285239</v>
      </c>
      <c r="L157" s="455">
        <f t="shared" ca="1" si="3"/>
        <v>1552964.7356843741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1552964.7356843741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6437.9229886049525</v>
      </c>
      <c r="L158" s="455">
        <f t="shared" ca="1" si="3"/>
        <v>1551539.4402537935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1551539.4402537935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6431.9842576441997</v>
      </c>
      <c r="L159" s="455">
        <f t="shared" ca="1" si="3"/>
        <v>1550108.2060922522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1550108.2060922522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6426.0207819711104</v>
      </c>
      <c r="L160" s="455">
        <f t="shared" ca="1" si="3"/>
        <v>1548671.0084550376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1548671.0084550376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6420.0324584827167</v>
      </c>
      <c r="L161" s="455">
        <f t="shared" ca="1" si="3"/>
        <v>1547227.8224943348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1547227.8224943348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6414.0191836464546</v>
      </c>
      <c r="L162" s="455">
        <f t="shared" ca="1" si="3"/>
        <v>1545778.6232587956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1545778.6232587956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6407.9808534983749</v>
      </c>
      <c r="L163" s="455">
        <f t="shared" ca="1" si="3"/>
        <v>1544323.3856931084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1544323.3856931084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6401.9173636413452</v>
      </c>
      <c r="L164" s="455">
        <f t="shared" ca="1" si="3"/>
        <v>1542862.0846375641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1542862.0846375641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6395.8286092432436</v>
      </c>
      <c r="L165" s="455">
        <f t="shared" ca="1" si="3"/>
        <v>1541394.6948276218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1541394.6948276218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6389.7144850351506</v>
      </c>
      <c r="L166" s="455">
        <f t="shared" ca="1" si="3"/>
        <v>1539921.1908934712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1539921.1908934712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6383.5748853095238</v>
      </c>
      <c r="L167" s="455">
        <f t="shared" ca="1" si="3"/>
        <v>1538441.5473595951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1538441.5473595951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6377.4097039183725</v>
      </c>
      <c r="L168" s="455">
        <f t="shared" ca="1" si="3"/>
        <v>1536955.7386443277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1536955.7386443277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6371.2188342714253</v>
      </c>
      <c r="L169" s="455">
        <f t="shared" ca="1" si="3"/>
        <v>1535463.7390594136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1535463.7390594136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6365.0021693342833</v>
      </c>
      <c r="L170" s="455">
        <f t="shared" ca="1" si="3"/>
        <v>1533965.5228095623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1533965.5228095623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6358.7596016265697</v>
      </c>
      <c r="L171" s="455">
        <f t="shared" ca="1" si="3"/>
        <v>1532461.0639920032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1532461.0639920032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6352.4910232200737</v>
      </c>
      <c r="L172" s="455">
        <f t="shared" ca="1" si="3"/>
        <v>1530950.3365960377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1530950.3365960377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6346.1963257368834</v>
      </c>
      <c r="L173" s="455">
        <f t="shared" ca="1" si="3"/>
        <v>1529433.3145025889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1529433.3145025889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6339.8754003475142</v>
      </c>
      <c r="L174" s="455">
        <f t="shared" ca="1" si="3"/>
        <v>1527909.9714837507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1527909.9714837507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6333.5281377690217</v>
      </c>
      <c r="L175" s="455">
        <f t="shared" ca="1" si="3"/>
        <v>1526380.2812023342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1526380.2812023342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6327.1544282631194</v>
      </c>
      <c r="L176" s="455">
        <f t="shared" ca="1" si="3"/>
        <v>1524844.2172114118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1524844.2172114118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6320.754161634276</v>
      </c>
      <c r="L177" s="455">
        <f t="shared" ca="1" si="3"/>
        <v>1523301.7529538604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1523301.7529538604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6314.3272272278118</v>
      </c>
      <c r="L178" s="455">
        <f t="shared" ca="1" si="3"/>
        <v>1521752.8617619027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1521752.8617619027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6307.8735139279879</v>
      </c>
      <c r="L179" s="455">
        <f t="shared" ca="1" si="3"/>
        <v>1520197.516856645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1520197.516856645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6301.3929101560807</v>
      </c>
      <c r="L180" s="455">
        <f t="shared" ca="1" si="3"/>
        <v>1518635.6913476156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1518635.6913476156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6294.8853038684583</v>
      </c>
      <c r="L181" s="455">
        <f t="shared" ca="1" si="3"/>
        <v>1517067.3582322984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1517067.3582322984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6288.3505825546363</v>
      </c>
      <c r="L182" s="455">
        <f t="shared" ca="1" si="3"/>
        <v>1515492.4903956675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1515492.4903956675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6281.788633235341</v>
      </c>
      <c r="L183" s="455">
        <f t="shared" ca="1" si="3"/>
        <v>1513911.0606097172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1513911.0606097172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6275.199342460548</v>
      </c>
      <c r="L184" s="455">
        <f t="shared" ca="1" si="3"/>
        <v>1512323.0415329922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1512323.0415329922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6268.5825963075276</v>
      </c>
      <c r="L185" s="455">
        <f t="shared" ca="1" si="3"/>
        <v>1510728.4057101142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1510728.4057101142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6261.9382803788685</v>
      </c>
      <c r="L186" s="455">
        <f t="shared" ca="1" si="3"/>
        <v>1509127.1255713075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1509127.1255713075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6255.2662798005076</v>
      </c>
      <c r="L187" s="455">
        <f t="shared" ca="1" si="3"/>
        <v>1507519.1734319224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1507519.1734319224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6248.5664792197367</v>
      </c>
      <c r="L188" s="455">
        <f t="shared" ca="1" si="3"/>
        <v>1505904.5214919567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1505904.5214919567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6241.8387628032124</v>
      </c>
      <c r="L189" s="455">
        <f t="shared" ca="1" si="3"/>
        <v>1504283.1418355743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1504283.1418355743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6235.0830142349532</v>
      </c>
      <c r="L190" s="455">
        <f t="shared" ca="1" si="3"/>
        <v>1502655.0064306236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1502655.0064306236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6228.2991167143246</v>
      </c>
      <c r="L191" s="455">
        <f t="shared" ca="1" si="3"/>
        <v>1501020.0871281524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1501020.0871281524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6221.4869529540283</v>
      </c>
      <c r="L192" s="455">
        <f t="shared" ca="1" si="3"/>
        <v>1499378.3556619207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1499378.3556619207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6214.6464051780631</v>
      </c>
      <c r="L193" s="455">
        <f t="shared" ca="1" si="3"/>
        <v>1497729.7836479133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1497729.7836479133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6207.7773551196988</v>
      </c>
      <c r="L194" s="455">
        <f t="shared" ca="1" si="3"/>
        <v>1496074.3425838472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1496074.3425838472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6200.8796840194236</v>
      </c>
      <c r="L195" s="455">
        <f t="shared" ca="1" si="3"/>
        <v>1494412.003848681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1494412.003848681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6193.9532726228972</v>
      </c>
      <c r="L196" s="455">
        <f t="shared" ca="1" si="3"/>
        <v>1492742.7387021184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1492742.7387021184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6186.9980011788866</v>
      </c>
      <c r="L197" s="455">
        <f t="shared" ca="1" si="3"/>
        <v>1491066.5182841117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1491066.5182841117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6180.013749437192</v>
      </c>
      <c r="L198" s="455">
        <f t="shared" ca="1" si="3"/>
        <v>1489383.3136143633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1489383.3136143633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6173.0003966465738</v>
      </c>
      <c r="L199" s="455">
        <f t="shared" ca="1" si="3"/>
        <v>1487693.0955918243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1487693.0955918243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6165.9578215526608</v>
      </c>
      <c r="L200" s="455">
        <f t="shared" ca="1" si="3"/>
        <v>1485995.8349941913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1485995.8349941913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6158.8859023958566</v>
      </c>
      <c r="L201" s="455">
        <f t="shared" ca="1" si="3"/>
        <v>1484291.5024774016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1484291.5024774016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6151.7845169092334</v>
      </c>
      <c r="L202" s="455">
        <f t="shared" ca="1" si="3"/>
        <v>1482580.0685751252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1482580.0685751252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6144.653542316415</v>
      </c>
      <c r="L203" s="455">
        <f t="shared" ca="1" si="3"/>
        <v>1480861.5036982561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1480861.5036982561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6137.4928553294603</v>
      </c>
      <c r="L204" s="455">
        <f t="shared" ca="1" si="3"/>
        <v>1479135.7781344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1479135.7781344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6130.3023321467263</v>
      </c>
      <c r="L205" s="455">
        <f t="shared" ca="1" si="3"/>
        <v>1477402.8620473612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1477402.8620473612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6123.0818484507317</v>
      </c>
      <c r="L206" s="455">
        <f t="shared" ca="1" si="3"/>
        <v>1475662.7254766263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1475662.7254766263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6115.831279406003</v>
      </c>
      <c r="L207" s="455">
        <f t="shared" ca="1" si="3"/>
        <v>1473915.3383368468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1473915.3383368468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6108.5504996569216</v>
      </c>
      <c r="L208" s="455">
        <f t="shared" ca="1" si="3"/>
        <v>1472160.6704173181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1472160.6704173181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6101.2393833255519</v>
      </c>
      <c r="L209" s="455">
        <f t="shared" ca="1" si="3"/>
        <v>1470398.691381458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1470398.691381458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6093.897804009468</v>
      </c>
      <c r="L210" s="455">
        <f t="shared" ca="1" si="3"/>
        <v>1468629.3707662818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1468629.3707662818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6086.5256347795676</v>
      </c>
      <c r="L211" s="455">
        <f t="shared" ca="1" si="3"/>
        <v>1466852.6779818758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1466852.6779818758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6079.122748177876</v>
      </c>
      <c r="L212" s="455">
        <f t="shared" ca="1" si="3"/>
        <v>1465068.5823108682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1465068.5823108682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6071.6890162153441</v>
      </c>
      <c r="L213" s="455">
        <f t="shared" ca="1" si="3"/>
        <v>1463277.0529078979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1463277.0529078979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6064.2243103696346</v>
      </c>
      <c r="L214" s="455">
        <f t="shared" ca="1" si="3"/>
        <v>1461478.0587990819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1461478.0587990819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6056.7285015829011</v>
      </c>
      <c r="L215" s="455">
        <f t="shared" ca="1" si="3"/>
        <v>1459671.5688814793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1459671.5688814793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6049.2014602595573</v>
      </c>
      <c r="L216" s="455">
        <f t="shared" ca="1" si="3"/>
        <v>1457857.5519225532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1457857.5519225532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6041.6430562640317</v>
      </c>
      <c r="L217" s="455">
        <f t="shared" ca="1" si="3"/>
        <v>1456035.9765596318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1456035.9765596318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6034.0531589185257</v>
      </c>
      <c r="L218" s="455">
        <f t="shared" ca="1" si="3"/>
        <v>1454206.8112993648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1454206.8112993648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6026.4316370007464</v>
      </c>
      <c r="L219" s="455">
        <f t="shared" ca="1" si="3"/>
        <v>1452370.0245171799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1452370.0245171799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6018.7783587416434</v>
      </c>
      <c r="L220" s="455">
        <f t="shared" ca="1" si="3"/>
        <v>1450525.584456736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1450525.584456736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6011.0931918231263</v>
      </c>
      <c r="L221" s="455">
        <f t="shared" ca="1" si="3"/>
        <v>1448673.4592293736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1448673.4592293736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6003.3760033757835</v>
      </c>
      <c r="L222" s="455">
        <f t="shared" ca="1" si="3"/>
        <v>1446813.6168135637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1446813.6168135637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5995.6266599765759</v>
      </c>
      <c r="L223" s="455">
        <f t="shared" ca="1" si="3"/>
        <v>1444946.0250543547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1444946.0250543547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5987.8450276465373</v>
      </c>
      <c r="L224" s="455">
        <f t="shared" ca="1" si="3"/>
        <v>1443070.6516628156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1443070.6516628156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5980.0309718484586</v>
      </c>
      <c r="L225" s="455">
        <f t="shared" ca="1" si="3"/>
        <v>1441187.4642154784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1441187.4642154784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5972.1843574845534</v>
      </c>
      <c r="L226" s="455">
        <f t="shared" ca="1" si="3"/>
        <v>1439296.4301537774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1439296.4301537774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5964.3050488941326</v>
      </c>
      <c r="L227" s="455">
        <f t="shared" ca="1" si="3"/>
        <v>1437397.5167834859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1437397.5167834859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5956.3929098512508</v>
      </c>
      <c r="L228" s="455">
        <f t="shared" ca="1" si="3"/>
        <v>1435490.6912741514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1435490.6912741514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5948.4478035623579</v>
      </c>
      <c r="L229" s="455">
        <f t="shared" ca="1" si="3"/>
        <v>1433575.9206585281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1433575.9206585281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5940.469592663927</v>
      </c>
      <c r="L230" s="455">
        <f t="shared" ca="1" si="3"/>
        <v>1431653.1718320064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1431653.1718320064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5932.4581392200871</v>
      </c>
      <c r="L231" s="455">
        <f t="shared" ca="1" si="3"/>
        <v>1429722.4115520408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1429722.4115520408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5924.4133047202304</v>
      </c>
      <c r="L232" s="455">
        <f t="shared" ca="1" si="3"/>
        <v>1427783.6064375755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1427783.6064375755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5916.3349500766244</v>
      </c>
      <c r="L233" s="455">
        <f t="shared" ca="1" si="3"/>
        <v>1425836.7229684666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1425836.7229684666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5908.2229356220041</v>
      </c>
      <c r="L234" s="455">
        <f t="shared" ca="1" si="3"/>
        <v>1423881.7274849031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1423881.7274849031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5900.077121107156</v>
      </c>
      <c r="L235" s="455">
        <f t="shared" ca="1" si="3"/>
        <v>1421918.5861868246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1421918.5861868246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5891.8973656984954</v>
      </c>
      <c r="L236" s="455">
        <f t="shared" ca="1" si="3"/>
        <v>1419947.2651333376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1419947.2651333376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5883.6835279756333</v>
      </c>
      <c r="L237" s="455">
        <f t="shared" ca="1" si="3"/>
        <v>1417967.7302421276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1417967.7302421276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5875.4354659289247</v>
      </c>
      <c r="L238" s="455">
        <f t="shared" ca="1" si="3"/>
        <v>1415979.9472888708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1415979.9472888708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5867.1530369570219</v>
      </c>
      <c r="L239" s="455">
        <f t="shared" ca="1" si="3"/>
        <v>1413983.8819066421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1413983.8819066421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5858.8360978644023</v>
      </c>
      <c r="L240" s="455">
        <f t="shared" ca="1" si="3"/>
        <v>1411979.4995853209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1411979.4995853209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5850.4845048588968</v>
      </c>
      <c r="L241" s="455">
        <f t="shared" ca="1" si="3"/>
        <v>1409966.7656709943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1409966.7656709943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5842.0981135492029</v>
      </c>
      <c r="L242" s="455">
        <f t="shared" ca="1" si="3"/>
        <v>1407945.6453653579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1407945.6453653579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5833.6767789423848</v>
      </c>
      <c r="L243" s="455">
        <f t="shared" ca="1" si="3"/>
        <v>1405916.1037251146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1405916.1037251146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5825.2203554413709</v>
      </c>
      <c r="L244" s="455">
        <f t="shared" ca="1" si="3"/>
        <v>1403878.1056613703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1403878.1056613703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5816.728696842436</v>
      </c>
      <c r="L245" s="455">
        <f t="shared" ca="1" si="3"/>
        <v>1401831.6159390272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1401831.6159390272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5808.2016563326733</v>
      </c>
      <c r="L246" s="455">
        <f t="shared" ca="1" si="3"/>
        <v>1399776.5991761743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1399776.5991761743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5799.6390864874529</v>
      </c>
      <c r="L247" s="455">
        <f t="shared" ca="1" si="3"/>
        <v>1397713.0198434761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1397713.0198434761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5791.0408392678773</v>
      </c>
      <c r="L248" s="455">
        <f t="shared" ca="1" si="3"/>
        <v>1395640.8422635584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1395640.8422635584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5782.40676601822</v>
      </c>
      <c r="L249" s="455">
        <f t="shared" ca="1" si="3"/>
        <v>1393560.0306103909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1393560.0306103909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5773.7367174633555</v>
      </c>
      <c r="L250" s="455">
        <f t="shared" ca="1" si="3"/>
        <v>1391470.5489086688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1391470.5489086688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5765.0305437061797</v>
      </c>
      <c r="L251" s="455">
        <f t="shared" ca="1" si="3"/>
        <v>1389372.3610331893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1389372.3610331893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5756.2880942250158</v>
      </c>
      <c r="L252" s="455">
        <f t="shared" ca="1" si="3"/>
        <v>1387265.4307082288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1387265.4307082288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5747.5092178710138</v>
      </c>
      <c r="L253" s="455">
        <f t="shared" ca="1" si="3"/>
        <v>1385149.7215069144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1385149.7215069144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5738.693762865536</v>
      </c>
      <c r="L254" s="455">
        <f t="shared" ca="1" si="3"/>
        <v>1383025.1968505944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1383025.1968505944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5729.8415767975366</v>
      </c>
      <c r="L255" s="455">
        <f t="shared" ca="1" si="3"/>
        <v>1380891.8200082062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1380891.8200082062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5720.9525066209189</v>
      </c>
      <c r="L256" s="455">
        <f t="shared" ca="1" si="3"/>
        <v>1378749.5540956415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1378749.5540956415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5712.0263986518994</v>
      </c>
      <c r="L257" s="455">
        <f t="shared" ca="1" si="3"/>
        <v>1376598.3620751079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1376598.3620751079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5703.0630985663429</v>
      </c>
      <c r="L258" s="455">
        <f t="shared" ca="1" si="3"/>
        <v>1374438.2067544886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1374438.2067544886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5694.0624513970961</v>
      </c>
      <c r="L259" s="455">
        <f t="shared" ca="1" si="3"/>
        <v>1372269.0507867001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1372269.0507867001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5685.0243015313099</v>
      </c>
      <c r="L260" s="455">
        <f t="shared" ca="1" si="3"/>
        <v>1370090.8566690458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1370090.8566690458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5675.9484927077501</v>
      </c>
      <c r="L261" s="455">
        <f t="shared" ca="1" si="3"/>
        <v>1367903.5867425678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1367903.5867425678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5666.8348680140925</v>
      </c>
      <c r="L262" s="455">
        <f t="shared" ca="1" si="3"/>
        <v>1365707.2031913963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1365707.2031913963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5657.6832698842109</v>
      </c>
      <c r="L263" s="455">
        <f t="shared" ref="L263:L517" ca="1" si="28">I263-J263+K263</f>
        <v>1363501.6680420949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1363501.6680420949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5648.4935400954555</v>
      </c>
      <c r="L264" s="455">
        <f t="shared" ca="1" si="28"/>
        <v>1361286.9431630047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1361286.9431630047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5639.2655197659133</v>
      </c>
      <c r="L265" s="455">
        <f t="shared" ca="1" si="28"/>
        <v>1359062.990263585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1359062.990263585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5629.9990493516643</v>
      </c>
      <c r="L266" s="455">
        <f t="shared" ca="1" si="28"/>
        <v>1356829.7708937509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1356829.7708937509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5620.6939686440219</v>
      </c>
      <c r="L267" s="455">
        <f t="shared" ca="1" si="28"/>
        <v>1354587.2464432095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1354587.2464432095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5611.3501167667664</v>
      </c>
      <c r="L268" s="455">
        <f t="shared" ca="1" si="28"/>
        <v>1352335.3781407906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1352335.3781407906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5601.9673321733544</v>
      </c>
      <c r="L269" s="455">
        <f t="shared" ca="1" si="28"/>
        <v>1350074.1270537784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1350074.1270537784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5592.5454526441363</v>
      </c>
      <c r="L270" s="455">
        <f t="shared" ca="1" si="28"/>
        <v>1347803.4540872369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1347803.4540872369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5583.0843152835469</v>
      </c>
      <c r="L271" s="455">
        <f t="shared" ca="1" si="28"/>
        <v>1345523.3199833347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1345523.3199833347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5573.5837565172878</v>
      </c>
      <c r="L272" s="455">
        <f t="shared" ca="1" si="28"/>
        <v>1343233.6853206665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1343233.6853206665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5564.0436120895038</v>
      </c>
      <c r="L273" s="455">
        <f t="shared" ca="1" si="28"/>
        <v>1340934.5105135704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1340934.5105135704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5554.4637170599362</v>
      </c>
      <c r="L274" s="455">
        <f t="shared" ca="1" si="28"/>
        <v>1338625.7558114447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1338625.7558114447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5544.8439058010799</v>
      </c>
      <c r="L275" s="455">
        <f t="shared" ca="1" si="28"/>
        <v>1336307.3812980603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1336307.3812980603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5535.1840119953113</v>
      </c>
      <c r="L276" s="455">
        <f t="shared" ca="1" si="28"/>
        <v>1333979.34689087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1333979.34689087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5525.4838686320181</v>
      </c>
      <c r="L277" s="455">
        <f t="shared" ca="1" si="28"/>
        <v>1331641.6123403164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1331641.6123403164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5515.7433080047113</v>
      </c>
      <c r="L278" s="455">
        <f t="shared" ca="1" si="28"/>
        <v>1329294.1372291355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1329294.1372291355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5505.9621617081248</v>
      </c>
      <c r="L279" s="455">
        <f t="shared" ca="1" si="28"/>
        <v>1326936.880971658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1326936.880971658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5496.1402606353022</v>
      </c>
      <c r="L280" s="455">
        <f t="shared" ca="1" si="28"/>
        <v>1324569.8028131078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1324569.8028131078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5486.277434974676</v>
      </c>
      <c r="L281" s="455">
        <f t="shared" ca="1" si="28"/>
        <v>1322192.8618288969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1322192.8618288969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5476.37351420713</v>
      </c>
      <c r="L282" s="455">
        <f t="shared" ca="1" si="28"/>
        <v>1319806.0169239184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1319806.0169239184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5466.4283271030536</v>
      </c>
      <c r="L283" s="455">
        <f t="shared" ca="1" si="28"/>
        <v>1317409.2268318359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1317409.2268318359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5456.4417017193764</v>
      </c>
      <c r="L284" s="455">
        <f t="shared" ca="1" si="28"/>
        <v>1315002.4501143696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1315002.4501143696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5446.4134653966003</v>
      </c>
      <c r="L285" s="455">
        <f t="shared" ca="1" si="28"/>
        <v>1312585.6451605805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1312585.6451605805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5436.343444755812</v>
      </c>
      <c r="L286" s="455">
        <f t="shared" ca="1" si="28"/>
        <v>1310158.7701861507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1310158.7701861507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5426.2314656956878</v>
      </c>
      <c r="L287" s="455">
        <f t="shared" ca="1" si="28"/>
        <v>1307721.7832326607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1307721.7832326607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5416.0773533894799</v>
      </c>
      <c r="L288" s="455">
        <f t="shared" ca="1" si="28"/>
        <v>1305274.6421668646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1305274.6421668646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5405.8809322819961</v>
      </c>
      <c r="L289" s="455">
        <f t="shared" ca="1" si="28"/>
        <v>1302817.3046799609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1302817.3046799609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5395.6420260865634</v>
      </c>
      <c r="L290" s="455">
        <f t="shared" ca="1" si="28"/>
        <v>1300349.7282868619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1300349.7282868619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5385.3604577819842</v>
      </c>
      <c r="L291" s="455">
        <f t="shared" ca="1" si="28"/>
        <v>1297871.8703254582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1297871.8703254582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5375.036049609469</v>
      </c>
      <c r="L292" s="455">
        <f t="shared" ca="1" si="28"/>
        <v>1295383.6879558822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1295383.6879558822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5364.6686230695686</v>
      </c>
      <c r="L293" s="455">
        <f t="shared" ca="1" si="28"/>
        <v>1292885.1381597661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1292885.1381597661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5354.2579989190854</v>
      </c>
      <c r="L294" s="455">
        <f t="shared" ca="1" si="28"/>
        <v>1290376.1777394996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1290376.1777394996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5343.8039971679746</v>
      </c>
      <c r="L295" s="455">
        <f t="shared" ca="1" si="28"/>
        <v>1287856.7633174821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1287856.7633174821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5333.3064370762349</v>
      </c>
      <c r="L296" s="455">
        <f t="shared" ca="1" si="28"/>
        <v>1285326.8513353728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1285326.8513353728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5322.76513715078</v>
      </c>
      <c r="L297" s="455">
        <f t="shared" ca="1" si="28"/>
        <v>1282786.3980533381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1282786.3980533381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5312.179915142302</v>
      </c>
      <c r="L298" s="455">
        <f t="shared" ca="1" si="28"/>
        <v>1280235.3595492947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1280235.3595492947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5301.5505880421215</v>
      </c>
      <c r="L299" s="455">
        <f t="shared" ca="1" si="28"/>
        <v>1277673.6917181511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1277673.6917181511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5290.8769720790224</v>
      </c>
      <c r="L300" s="455">
        <f t="shared" ca="1" si="28"/>
        <v>1275101.3502710445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1275101.3502710445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5280.1588827160786</v>
      </c>
      <c r="L301" s="455">
        <f t="shared" ca="1" si="28"/>
        <v>1272518.2907345749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1272518.2907345749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5269.3961346474553</v>
      </c>
      <c r="L302" s="455">
        <f t="shared" ca="1" si="28"/>
        <v>1269924.4684500368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1269924.4684500368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5258.5885417952131</v>
      </c>
      <c r="L303" s="455">
        <f t="shared" ca="1" si="28"/>
        <v>1267319.8385726465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1267319.8385726465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5247.7359173060868</v>
      </c>
      <c r="L304" s="455">
        <f t="shared" ca="1" si="28"/>
        <v>1264704.3560707669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1264704.3560707669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5236.8380735482551</v>
      </c>
      <c r="L305" s="455">
        <f t="shared" ca="1" si="28"/>
        <v>1262077.9757251295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1262077.9757251295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5225.8948221080991</v>
      </c>
      <c r="L306" s="455">
        <f t="shared" ca="1" si="28"/>
        <v>1259440.652128052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1259440.652128052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5214.9059737869429</v>
      </c>
      <c r="L307" s="455">
        <f t="shared" ca="1" si="28"/>
        <v>1256792.3396826533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1256792.3396826533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5203.8713385977817</v>
      </c>
      <c r="L308" s="455">
        <f t="shared" ca="1" si="28"/>
        <v>1254132.9926020654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1254132.9926020654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5192.7907257619991</v>
      </c>
      <c r="L309" s="455">
        <f t="shared" ca="1" si="28"/>
        <v>1251462.5649086419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1251462.5649086419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5181.6639437060676</v>
      </c>
      <c r="L310" s="455">
        <f t="shared" ca="1" si="28"/>
        <v>1248781.0104331623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1248781.0104331623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5170.4908000582363</v>
      </c>
      <c r="L311" s="455">
        <f t="shared" ca="1" si="28"/>
        <v>1246088.282814035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1246088.282814035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5159.2711016452058</v>
      </c>
      <c r="L312" s="455">
        <f t="shared" ca="1" si="28"/>
        <v>1243384.3354964945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1243384.3354964945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5148.0046544887873</v>
      </c>
      <c r="L313" s="455">
        <f t="shared" ca="1" si="28"/>
        <v>1240669.1217317977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1240669.1217317977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5136.6912638025506</v>
      </c>
      <c r="L314" s="455">
        <f t="shared" ca="1" si="28"/>
        <v>1237942.5945764147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1237942.5945764147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5125.3307339884541</v>
      </c>
      <c r="L315" s="455">
        <f t="shared" ca="1" si="28"/>
        <v>1235204.7068912175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1235204.7068912175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5113.9228686334664</v>
      </c>
      <c r="L316" s="455">
        <f t="shared" ca="1" si="28"/>
        <v>1232455.4113406653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1232455.4113406653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5102.4674705061652</v>
      </c>
      <c r="L317" s="455">
        <f t="shared" ca="1" si="28"/>
        <v>1229694.6603919859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1229694.6603919859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5090.9643415533346</v>
      </c>
      <c r="L318" s="455">
        <f t="shared" ca="1" si="28"/>
        <v>1226922.4063143537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1226922.4063143537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5079.4132828965339</v>
      </c>
      <c r="L319" s="455">
        <f t="shared" ca="1" si="28"/>
        <v>1224138.6011780647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1224138.6011780647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5067.8140948286627</v>
      </c>
      <c r="L320" s="455">
        <f t="shared" ca="1" si="28"/>
        <v>1221343.1968537078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1221343.1968537078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5056.1665768105086</v>
      </c>
      <c r="L321" s="455">
        <f t="shared" ca="1" si="28"/>
        <v>1218536.1450113326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1218536.1450113326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5044.4705274672788</v>
      </c>
      <c r="L322" s="455">
        <f t="shared" ca="1" si="28"/>
        <v>1215717.3971196143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1215717.3971196143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5032.7257445851192</v>
      </c>
      <c r="L323" s="455">
        <f t="shared" ca="1" si="28"/>
        <v>1212886.9044450137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1212886.9044450137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5020.9320251076169</v>
      </c>
      <c r="L324" s="455">
        <f t="shared" ca="1" si="28"/>
        <v>1210044.6180509357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1210044.6180509357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5009.0891651322918</v>
      </c>
      <c r="L325" s="455">
        <f t="shared" ca="1" si="28"/>
        <v>1207190.4887968823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1207190.4887968823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4997.1969599070699</v>
      </c>
      <c r="L326" s="455">
        <f t="shared" ca="1" si="28"/>
        <v>1204324.4673376037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1204324.4673376037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4985.2552038267422</v>
      </c>
      <c r="L327" s="455">
        <f t="shared" ca="1" si="28"/>
        <v>1201446.5041222449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1201446.5041222449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4973.2636904294141</v>
      </c>
      <c r="L328" s="455">
        <f t="shared" ca="1" si="28"/>
        <v>1198556.5493934888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1198556.5493934888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4961.2222123929296</v>
      </c>
      <c r="L329" s="455">
        <f t="shared" ca="1" si="28"/>
        <v>1195654.553186696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1195654.553186696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4949.1305615312931</v>
      </c>
      <c r="L330" s="455">
        <f t="shared" ca="1" si="28"/>
        <v>1192740.4653290417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1192740.4653290417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4936.9885287910674</v>
      </c>
      <c r="L331" s="455">
        <f t="shared" ca="1" si="28"/>
        <v>1189814.2354386472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1189814.2354386472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4924.7959042477569</v>
      </c>
      <c r="L332" s="455">
        <f t="shared" ca="1" si="28"/>
        <v>1186875.8129237094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1186875.8129237094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4912.5524771021828</v>
      </c>
      <c r="L333" s="455">
        <f t="shared" ca="1" si="28"/>
        <v>1183925.1469816261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1183925.1469816261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4900.2580356768349</v>
      </c>
      <c r="L334" s="455">
        <f t="shared" ca="1" si="28"/>
        <v>1180962.1865981172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1180962.1865981172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4887.9123674122147</v>
      </c>
      <c r="L335" s="455">
        <f t="shared" ca="1" si="28"/>
        <v>1177986.8805463437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1177986.8805463437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4875.515258863159</v>
      </c>
      <c r="L336" s="455">
        <f t="shared" ca="1" si="28"/>
        <v>1174999.1773860212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1174999.1773860212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4863.0664956951487</v>
      </c>
      <c r="L337" s="455">
        <f t="shared" ca="1" si="28"/>
        <v>1171999.0254625308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1171999.0254625308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4850.5658626806053</v>
      </c>
      <c r="L338" s="455">
        <f t="shared" ca="1" si="28"/>
        <v>1168986.3729060257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1168986.3729060257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4838.0131436951669</v>
      </c>
      <c r="L339" s="455">
        <f t="shared" ca="1" si="28"/>
        <v>1165961.1676305353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1165961.1676305353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4825.4081217139574</v>
      </c>
      <c r="L340" s="455">
        <f t="shared" ca="1" si="28"/>
        <v>1162923.3573330636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1162923.3573330636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4812.7505788078251</v>
      </c>
      <c r="L341" s="455">
        <f t="shared" ca="1" si="28"/>
        <v>1159872.8894926859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1159872.8894926859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4800.0402961395848</v>
      </c>
      <c r="L342" s="455">
        <f t="shared" ca="1" si="28"/>
        <v>1156809.71136964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1156809.71136964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4787.2770539602261</v>
      </c>
      <c r="L343" s="455">
        <f t="shared" ca="1" si="28"/>
        <v>1153733.7700044145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1153733.7700044145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4774.4606316051204</v>
      </c>
      <c r="L344" s="455">
        <f t="shared" ca="1" si="28"/>
        <v>1150645.0122168339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1150645.0122168339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4761.5908074902009</v>
      </c>
      <c r="L345" s="455">
        <f t="shared" ca="1" si="28"/>
        <v>1147543.3846051386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1147543.3846051386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4748.6673591081371</v>
      </c>
      <c r="L346" s="455">
        <f t="shared" ca="1" si="28"/>
        <v>1144428.8335450611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1144428.8335450611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4735.6900630244809</v>
      </c>
      <c r="L347" s="455">
        <f t="shared" ca="1" si="28"/>
        <v>1141301.3051888999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1141301.3051888999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4722.6586948738095</v>
      </c>
      <c r="L348" s="455">
        <f t="shared" ca="1" si="28"/>
        <v>1138160.745464588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1138160.745464588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4709.5730293558436</v>
      </c>
      <c r="L349" s="455">
        <f t="shared" ca="1" si="28"/>
        <v>1135007.1000747583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1135007.1000747583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4696.4328402315532</v>
      </c>
      <c r="L350" s="455">
        <f t="shared" ca="1" si="28"/>
        <v>1131840.3144958043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1131840.3144958043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4683.2379003192445</v>
      </c>
      <c r="L351" s="455">
        <f t="shared" ca="1" si="28"/>
        <v>1128660.3339769379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1128660.3339769379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4669.9879814906344</v>
      </c>
      <c r="L352" s="455">
        <f t="shared" ca="1" si="28"/>
        <v>1125467.1035392429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1125467.1035392429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4656.6828546669049</v>
      </c>
      <c r="L353" s="455">
        <f t="shared" ca="1" si="28"/>
        <v>1122260.5679747241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1122260.5679747241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4643.3222898147433</v>
      </c>
      <c r="L354" s="455">
        <f t="shared" ca="1" si="28"/>
        <v>1119040.6718453532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1119040.6718453532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4629.9060559423651</v>
      </c>
      <c r="L355" s="455">
        <f t="shared" ca="1" si="28"/>
        <v>1115807.35948211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1115807.35948211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4616.4339210955186</v>
      </c>
      <c r="L356" s="455">
        <f t="shared" ca="1" si="28"/>
        <v>1112560.5749840199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1112560.5749840199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4602.9056523534764</v>
      </c>
      <c r="L357" s="455">
        <f t="shared" ca="1" si="28"/>
        <v>1109300.2622171878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1109300.2622171878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4589.3210158250095</v>
      </c>
      <c r="L358" s="455">
        <f t="shared" ca="1" si="28"/>
        <v>1106026.3648138272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1106026.3648138272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4575.6797766443397</v>
      </c>
      <c r="L359" s="455">
        <f t="shared" ca="1" si="28"/>
        <v>1102738.8261712859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1102738.8261712859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4561.9816989670844</v>
      </c>
      <c r="L360" s="455">
        <f t="shared" ca="1" si="28"/>
        <v>1099437.5894510674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1099437.5894510674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4548.2265459661739</v>
      </c>
      <c r="L361" s="455">
        <f t="shared" ca="1" si="28"/>
        <v>1096122.597577848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1096122.597577848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4534.4140798277604</v>
      </c>
      <c r="L362" s="455">
        <f t="shared" ca="1" si="28"/>
        <v>1092793.7932384901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1092793.7932384901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4520.5440617471022</v>
      </c>
      <c r="L363" s="455">
        <f t="shared" ca="1" si="28"/>
        <v>1089451.1188810517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1089451.1188810517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4506.6162519244417</v>
      </c>
      <c r="L364" s="455">
        <f t="shared" ca="1" si="28"/>
        <v>1086094.5167137906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1086094.5167137906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4492.6304095608539</v>
      </c>
      <c r="L365" s="455">
        <f t="shared" ca="1" si="28"/>
        <v>1082723.9287041659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1082723.9287041659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4478.5862928540846</v>
      </c>
      <c r="L366" s="455">
        <f t="shared" ca="1" si="28"/>
        <v>1079339.2965778343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1079339.2965778343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4464.4836589943698</v>
      </c>
      <c r="L367" s="455">
        <f t="shared" ca="1" si="28"/>
        <v>1075940.561817643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1075940.561817643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4450.3222641602388</v>
      </c>
      <c r="L368" s="455">
        <f t="shared" ca="1" si="28"/>
        <v>1072527.6656626177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1072527.6656626177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4436.1018635143</v>
      </c>
      <c r="L369" s="455">
        <f t="shared" ca="1" si="28"/>
        <v>1069100.5491069464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1069100.5491069464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4421.8222111990035</v>
      </c>
      <c r="L370" s="455">
        <f t="shared" ca="1" si="28"/>
        <v>1065659.1528989598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1065659.1528989598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4407.4830603323926</v>
      </c>
      <c r="L371" s="455">
        <f t="shared" ca="1" si="28"/>
        <v>1062203.4175401067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1062203.4175401067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4393.0841630038376</v>
      </c>
      <c r="L372" s="455">
        <f t="shared" ca="1" si="28"/>
        <v>1058733.2832839249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1058733.2832839249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4378.6252702697475</v>
      </c>
      <c r="L373" s="455">
        <f t="shared" ca="1" si="28"/>
        <v>1055248.6901350091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1055248.6901350091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4364.1061321492643</v>
      </c>
      <c r="L374" s="455">
        <f t="shared" ca="1" si="28"/>
        <v>1051749.5778479727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1051749.5778479727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4349.5264976199469</v>
      </c>
      <c r="L375" s="455">
        <f t="shared" ca="1" si="28"/>
        <v>1048235.8859264071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1048235.8859264071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4334.8861146134223</v>
      </c>
      <c r="L376" s="455">
        <f t="shared" ca="1" si="28"/>
        <v>1044707.5536218348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1044707.5536218348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4320.1847300110385</v>
      </c>
      <c r="L377" s="455">
        <f t="shared" ca="1" si="28"/>
        <v>1041164.5199326603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1041164.5199326603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4305.4220896394772</v>
      </c>
      <c r="L378" s="455">
        <f t="shared" ca="1" si="28"/>
        <v>1037606.7236031141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1037606.7236031141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4290.5979382663691</v>
      </c>
      <c r="L379" s="455">
        <f t="shared" ca="1" si="28"/>
        <v>1034034.1031221949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1034034.1031221949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4275.7120195958723</v>
      </c>
      <c r="L380" s="455">
        <f t="shared" ca="1" si="28"/>
        <v>1030446.5967226052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1030446.5967226052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4260.7640762642477</v>
      </c>
      <c r="L381" s="455">
        <f t="shared" ca="1" si="28"/>
        <v>1026844.1423796838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1026844.1423796838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4245.7538498354088</v>
      </c>
      <c r="L382" s="455">
        <f t="shared" ca="1" si="28"/>
        <v>1023226.6778103336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1023226.6778103336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4230.6810807964503</v>
      </c>
      <c r="L383" s="455">
        <f t="shared" ca="1" si="28"/>
        <v>1019594.1404719444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1019594.1404719444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4215.5455085531612</v>
      </c>
      <c r="L384" s="455">
        <f t="shared" ca="1" si="28"/>
        <v>1015946.4675613119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1015946.4675613119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4200.3468714255259</v>
      </c>
      <c r="L385" s="455">
        <f t="shared" ca="1" si="28"/>
        <v>1012283.5960135518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1012283.5960135518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4185.0849066431929</v>
      </c>
      <c r="L386" s="455">
        <f t="shared" ca="1" si="28"/>
        <v>1008605.4625010093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1008605.4625010093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4169.7593503409325</v>
      </c>
      <c r="L387" s="455">
        <f t="shared" ca="1" si="28"/>
        <v>1004912.0034321647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1004912.0034321647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4154.3699375540791</v>
      </c>
      <c r="L388" s="455">
        <f t="shared" ca="1" si="28"/>
        <v>1001203.1549505332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1001203.1549505332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4138.9164022139475</v>
      </c>
      <c r="L389" s="455">
        <f t="shared" ca="1" si="28"/>
        <v>997478.85293356155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997478.85293356155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4123.3984771432333</v>
      </c>
      <c r="L390" s="455">
        <f t="shared" ca="1" si="28"/>
        <v>993739.0329915192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993739.0329915192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4107.8158940513895</v>
      </c>
      <c r="L391" s="455">
        <f t="shared" ca="1" si="28"/>
        <v>989983.63046638493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989983.63046638493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4092.1683835299973</v>
      </c>
      <c r="L392" s="455">
        <f t="shared" ca="1" si="28"/>
        <v>986212.58043072931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986212.58043072931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4076.4556750480983</v>
      </c>
      <c r="L393" s="455">
        <f t="shared" ca="1" si="28"/>
        <v>982425.81768659176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982425.81768659176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4060.6774969475255</v>
      </c>
      <c r="L394" s="455">
        <f t="shared" ca="1" si="28"/>
        <v>978623.27676435374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978623.27676435374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4044.8335764382005</v>
      </c>
      <c r="L395" s="455">
        <f t="shared" ca="1" si="28"/>
        <v>974804.89192160638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974804.89192160638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4028.9236395934199</v>
      </c>
      <c r="L396" s="455">
        <f t="shared" ca="1" si="28"/>
        <v>970970.59714201419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970970.59714201419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4012.9474113451192</v>
      </c>
      <c r="L397" s="455">
        <f t="shared" ca="1" si="28"/>
        <v>967120.32613417367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967120.32613417367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3996.9046154791163</v>
      </c>
      <c r="L398" s="455">
        <f t="shared" ca="1" si="28"/>
        <v>963254.01233046723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963254.01233046723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3980.7949746303398</v>
      </c>
      <c r="L399" s="455">
        <f t="shared" ca="1" si="28"/>
        <v>959371.58888591197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959371.58888591197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3964.6182102780263</v>
      </c>
      <c r="L400" s="455">
        <f t="shared" ca="1" si="28"/>
        <v>955472.98867700435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955472.98867700435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3948.3740427409107</v>
      </c>
      <c r="L401" s="455">
        <f t="shared" ca="1" si="28"/>
        <v>951558.14430055965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951558.14430055965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3932.0621911723915</v>
      </c>
      <c r="L402" s="455">
        <f t="shared" ca="1" si="28"/>
        <v>947626.98807254643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947626.98807254643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3915.68237355567</v>
      </c>
      <c r="L403" s="455">
        <f t="shared" ca="1" si="28"/>
        <v>943679.45202691655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943679.45202691655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3899.2343066988788</v>
      </c>
      <c r="L404" s="455">
        <f t="shared" ca="1" si="28"/>
        <v>939715.46791442984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939715.46791442984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3882.7177062301848</v>
      </c>
      <c r="L405" s="455">
        <f t="shared" ca="1" si="28"/>
        <v>935734.96720147447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935734.96720147447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3866.1322865928701</v>
      </c>
      <c r="L406" s="455">
        <f t="shared" ca="1" si="28"/>
        <v>931737.88106888172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931737.88106888172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3849.4777610404003</v>
      </c>
      <c r="L407" s="455">
        <f t="shared" ca="1" si="28"/>
        <v>927724.14041073655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927724.14041073655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3832.7538416314624</v>
      </c>
      <c r="L408" s="455">
        <f t="shared" ca="1" si="28"/>
        <v>923693.67583318241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923693.67583318241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3815.9602392249867</v>
      </c>
      <c r="L409" s="455">
        <f t="shared" ca="1" si="28"/>
        <v>919646.41765322175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919646.41765322175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3799.0966634751499</v>
      </c>
      <c r="L410" s="455">
        <f t="shared" ca="1" si="28"/>
        <v>915582.2958975113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915582.2958975113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3782.1628228263567</v>
      </c>
      <c r="L411" s="455">
        <f t="shared" ca="1" si="28"/>
        <v>911501.24030115199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911501.24030115199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3765.1584245081931</v>
      </c>
      <c r="L412" s="455">
        <f t="shared" ca="1" si="28"/>
        <v>907403.18030647456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907403.18030647456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3748.0831745303713</v>
      </c>
      <c r="L413" s="455">
        <f t="shared" ca="1" si="28"/>
        <v>903288.04506181937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903288.04506181937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3730.9367776776407</v>
      </c>
      <c r="L414" s="455">
        <f t="shared" ca="1" si="28"/>
        <v>899155.76342031138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899155.76342031138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3713.7189375046905</v>
      </c>
      <c r="L415" s="455">
        <f t="shared" ca="1" si="28"/>
        <v>895006.26393863047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895006.26393863047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3696.4293563310202</v>
      </c>
      <c r="L416" s="455">
        <f t="shared" ca="1" si="28"/>
        <v>890839.47487577586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890839.47487577586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3679.0677352357925</v>
      </c>
      <c r="L417" s="455">
        <f t="shared" ca="1" si="28"/>
        <v>886655.32419182605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886655.32419182605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3661.6337740526678</v>
      </c>
      <c r="L418" s="455">
        <f t="shared" ca="1" si="28"/>
        <v>882453.73954669316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882453.73954669316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3644.1271713646147</v>
      </c>
      <c r="L419" s="455">
        <f t="shared" ca="1" si="28"/>
        <v>878234.64829887217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878234.64829887217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3626.5476244986939</v>
      </c>
      <c r="L420" s="455">
        <f t="shared" ca="1" si="28"/>
        <v>873997.97750418528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873997.97750418528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3608.8948295208324</v>
      </c>
      <c r="L421" s="455">
        <f t="shared" ca="1" si="28"/>
        <v>869743.65391452052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869743.65391452052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3591.1684812305616</v>
      </c>
      <c r="L422" s="455">
        <f t="shared" ca="1" si="28"/>
        <v>865471.60397656553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865471.60397656553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3573.3682731557496</v>
      </c>
      <c r="L423" s="455">
        <f t="shared" ca="1" si="28"/>
        <v>861181.75383053569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861181.75383053569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3555.4938975472924</v>
      </c>
      <c r="L424" s="455">
        <f t="shared" ca="1" si="28"/>
        <v>856874.02930889733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856874.02930889733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3537.545045373799</v>
      </c>
      <c r="L425" s="455">
        <f t="shared" ca="1" si="28"/>
        <v>852548.35593508556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852548.35593508556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3519.5214063162498</v>
      </c>
      <c r="L426" s="455">
        <f t="shared" ca="1" si="28"/>
        <v>848204.65892221616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848204.65892221616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3501.4226687626269</v>
      </c>
      <c r="L427" s="455">
        <f t="shared" ca="1" si="28"/>
        <v>843842.86317179317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843842.86317179317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3483.248519802532</v>
      </c>
      <c r="L428" s="455">
        <f t="shared" ca="1" si="28"/>
        <v>839462.89327241015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839462.89327241015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3464.998645221769</v>
      </c>
      <c r="L429" s="455">
        <f t="shared" ca="1" si="28"/>
        <v>835064.67349844635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835064.67349844635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3446.6727294969196</v>
      </c>
      <c r="L430" s="455">
        <f t="shared" ca="1" si="28"/>
        <v>830648.12780875771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830648.12780875771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3428.2704557898833</v>
      </c>
      <c r="L431" s="455">
        <f t="shared" ca="1" si="28"/>
        <v>826213.17984536197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826213.17984536197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3409.7915059424013</v>
      </c>
      <c r="L432" s="455">
        <f t="shared" ca="1" si="28"/>
        <v>821759.75293211872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821759.75293211872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3391.2355604705544</v>
      </c>
      <c r="L433" s="455">
        <f t="shared" ca="1" si="28"/>
        <v>817287.77007340372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817287.77007340372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3372.6022985592422</v>
      </c>
      <c r="L434" s="455">
        <f t="shared" ca="1" si="28"/>
        <v>812797.15395277739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812797.15395277739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3353.8913980566322</v>
      </c>
      <c r="L435" s="455">
        <f t="shared" ca="1" si="28"/>
        <v>808287.82693164842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808287.82693164842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3335.1025354685949</v>
      </c>
      <c r="L436" s="455">
        <f t="shared" ca="1" si="28"/>
        <v>803759.71104793146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803759.71104793146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3316.2353859531077</v>
      </c>
      <c r="L437" s="455">
        <f t="shared" ca="1" si="28"/>
        <v>799212.72801469895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799212.72801469895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3297.2896233146389</v>
      </c>
      <c r="L438" s="455">
        <f t="shared" ca="1" si="28"/>
        <v>794646.79921882797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794646.79921882797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3278.2649199985099</v>
      </c>
      <c r="L439" s="455">
        <f t="shared" ca="1" si="28"/>
        <v>790061.84571964084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790061.84571964084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3259.16094708523</v>
      </c>
      <c r="L440" s="455">
        <f t="shared" ca="1" si="28"/>
        <v>785457.78824754048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785457.78824754048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3239.977374284812</v>
      </c>
      <c r="L441" s="455">
        <f t="shared" ca="1" si="28"/>
        <v>780834.54720263963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780834.54720263963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3220.7138699310585</v>
      </c>
      <c r="L442" s="455">
        <f t="shared" ca="1" si="28"/>
        <v>776192.04265338508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776192.04265338508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3201.3701009758311</v>
      </c>
      <c r="L443" s="455">
        <f t="shared" ca="1" si="28"/>
        <v>771530.19433517533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771530.19433517533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3181.9457329832903</v>
      </c>
      <c r="L444" s="455">
        <f t="shared" ca="1" si="28"/>
        <v>766848.92164897302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766848.92164897302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3162.4404301241143</v>
      </c>
      <c r="L445" s="455">
        <f t="shared" ca="1" si="28"/>
        <v>762148.14365991147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762148.14365991147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3142.8538551696911</v>
      </c>
      <c r="L446" s="455">
        <f t="shared" ca="1" si="28"/>
        <v>757427.77909589559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757427.77909589559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3123.1856694862918</v>
      </c>
      <c r="L447" s="455">
        <f t="shared" ca="1" si="28"/>
        <v>752687.74634619628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752687.74634619628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3103.435533029211</v>
      </c>
      <c r="L448" s="455">
        <f t="shared" ca="1" si="28"/>
        <v>747927.96346003993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747927.96346003993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3083.603104336893</v>
      </c>
      <c r="L449" s="455">
        <f t="shared" ca="1" si="28"/>
        <v>743148.34814519121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743148.34814519121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3063.6880405250231</v>
      </c>
      <c r="L450" s="455">
        <f t="shared" ca="1" si="28"/>
        <v>738348.81776653067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738348.81776653067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3043.6899972806045</v>
      </c>
      <c r="L451" s="455">
        <f t="shared" ca="1" si="28"/>
        <v>733529.28934462566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733529.28934462566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3023.608628856</v>
      </c>
      <c r="L452" s="455">
        <f t="shared" ca="1" si="28"/>
        <v>728689.67955429608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728689.67955429608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3003.4435880629603</v>
      </c>
      <c r="L453" s="455">
        <f t="shared" ca="1" si="28"/>
        <v>723829.90472317347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723829.90472317347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2983.1945262666159</v>
      </c>
      <c r="L454" s="455">
        <f t="shared" ca="1" si="28"/>
        <v>718949.88083025452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718949.88083025452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2962.8610933794539</v>
      </c>
      <c r="L455" s="455">
        <f t="shared" ca="1" si="28"/>
        <v>714049.52350444836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714049.52350444836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2942.4429378552613</v>
      </c>
      <c r="L456" s="455">
        <f t="shared" ca="1" si="28"/>
        <v>709128.74802311801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709128.74802311801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2921.9397066830516</v>
      </c>
      <c r="L457" s="455">
        <f t="shared" ca="1" si="28"/>
        <v>704187.46931061544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704187.46931061544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2901.3510453809577</v>
      </c>
      <c r="L458" s="455">
        <f t="shared" ca="1" si="28"/>
        <v>699225.60193681077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699225.60193681077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2880.6765979901047</v>
      </c>
      <c r="L459" s="455">
        <f t="shared" ca="1" si="28"/>
        <v>694243.06011561526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694243.06011561526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2859.916007068457</v>
      </c>
      <c r="L460" s="455">
        <f t="shared" ca="1" si="28"/>
        <v>689239.75770349812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689239.75770349812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2839.0689136846354</v>
      </c>
      <c r="L461" s="455">
        <f t="shared" ca="1" si="28"/>
        <v>684215.60819799721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684215.60819799721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2818.1349574117148</v>
      </c>
      <c r="L462" s="455">
        <f t="shared" ca="1" si="28"/>
        <v>679170.52473622328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679170.52473622328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2797.1137763209904</v>
      </c>
      <c r="L463" s="455">
        <f t="shared" ca="1" si="28"/>
        <v>674104.42009335861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674104.42009335861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2776.0050069757208</v>
      </c>
      <c r="L464" s="455">
        <f t="shared" ca="1" si="28"/>
        <v>669017.20668114873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669017.20668114873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2754.8082844248465</v>
      </c>
      <c r="L465" s="455">
        <f t="shared" ca="1" si="28"/>
        <v>663908.79654638795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663908.79654638795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2733.5232421966766</v>
      </c>
      <c r="L466" s="455">
        <f t="shared" ca="1" si="28"/>
        <v>658779.101369399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658779.101369399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2712.1495122925558</v>
      </c>
      <c r="L467" s="455">
        <f t="shared" ca="1" si="28"/>
        <v>653628.03246250597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653628.03246250597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2690.6867251805015</v>
      </c>
      <c r="L468" s="455">
        <f t="shared" ca="1" si="28"/>
        <v>648455.50076850085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648455.50076850085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2669.1345097888134</v>
      </c>
      <c r="L469" s="455">
        <f t="shared" ca="1" si="28"/>
        <v>643261.41685910407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643261.41685910407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2647.4924934996602</v>
      </c>
      <c r="L470" s="455">
        <f t="shared" ca="1" si="28"/>
        <v>638045.69093341811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638045.69093341811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2625.7603021426353</v>
      </c>
      <c r="L471" s="455">
        <f t="shared" ca="1" si="28"/>
        <v>632808.23281637509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632808.23281637509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2603.9375599882896</v>
      </c>
      <c r="L472" s="455">
        <f t="shared" ca="1" si="28"/>
        <v>627548.95195717772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627548.95195717772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2582.0238897416339</v>
      </c>
      <c r="L473" s="455">
        <f t="shared" ca="1" si="28"/>
        <v>622267.75742773374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622267.75742773374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2560.0189125356173</v>
      </c>
      <c r="L474" s="455">
        <f t="shared" ca="1" si="28"/>
        <v>616964.55792108376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616964.55792108376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2537.9222479245755</v>
      </c>
      <c r="L475" s="455">
        <f t="shared" ca="1" si="28"/>
        <v>611639.26174982276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611639.26174982276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2515.7335138776548</v>
      </c>
      <c r="L476" s="455">
        <f t="shared" ca="1" si="28"/>
        <v>606291.77684451477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606291.77684451477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2493.4523267722047</v>
      </c>
      <c r="L477" s="455">
        <f t="shared" ca="1" si="28"/>
        <v>600922.01075210131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600922.01075210131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2471.0783013871487</v>
      </c>
      <c r="L478" s="455">
        <f t="shared" ca="1" si="28"/>
        <v>595529.87063430285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595529.87063430285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2448.611050896322</v>
      </c>
      <c r="L479" s="455">
        <f t="shared" ca="1" si="28"/>
        <v>590115.26326601359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590115.26326601359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2426.050186861783</v>
      </c>
      <c r="L480" s="455">
        <f t="shared" ca="1" si="28"/>
        <v>584678.09503368975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584678.09503368975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2403.3953192271006</v>
      </c>
      <c r="L481" s="455">
        <f t="shared" ca="1" si="28"/>
        <v>579218.27193373127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579218.27193373127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2380.646056310607</v>
      </c>
      <c r="L482" s="455">
        <f t="shared" ca="1" si="28"/>
        <v>573735.69957085629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573735.69957085629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2357.8020047986279</v>
      </c>
      <c r="L483" s="455">
        <f t="shared" ca="1" si="28"/>
        <v>568230.28315646935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568230.28315646935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2334.8627697386823</v>
      </c>
      <c r="L484" s="455">
        <f t="shared" ca="1" si="28"/>
        <v>562701.9275070224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562701.9275070224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2311.8279545326532</v>
      </c>
      <c r="L485" s="455">
        <f t="shared" ca="1" si="28"/>
        <v>557150.53704236948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557150.53704236948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2288.6971609299326</v>
      </c>
      <c r="L486" s="455">
        <f t="shared" ca="1" si="28"/>
        <v>551576.01578411378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551576.01578411378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2265.4699890205338</v>
      </c>
      <c r="L487" s="455">
        <f t="shared" ca="1" si="28"/>
        <v>545978.26735394867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545978.26735394867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2242.1460372281795</v>
      </c>
      <c r="L488" s="455">
        <f t="shared" ca="1" si="28"/>
        <v>540357.19497199124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540357.19497199124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2218.7249023033569</v>
      </c>
      <c r="L489" s="455">
        <f t="shared" ca="1" si="28"/>
        <v>534712.70145510894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534712.70145510894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2195.2061793163471</v>
      </c>
      <c r="L490" s="455">
        <f t="shared" ca="1" si="28"/>
        <v>529044.68921523972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529044.68921523972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2171.5894616502255</v>
      </c>
      <c r="L491" s="455">
        <f t="shared" ca="1" si="28"/>
        <v>523353.06025770435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523353.06025770435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2147.8743409938279</v>
      </c>
      <c r="L492" s="455">
        <f t="shared" ca="1" si="28"/>
        <v>517637.71617951256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517637.71617951256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2124.0604073346958</v>
      </c>
      <c r="L493" s="455">
        <f t="shared" ca="1" si="28"/>
        <v>511898.55816766166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511898.55816766166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2100.1472489519833</v>
      </c>
      <c r="L494" s="455">
        <f t="shared" ca="1" si="28"/>
        <v>506135.48699742806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506135.48699742806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2076.1344524093433</v>
      </c>
      <c r="L495" s="455">
        <f t="shared" ca="1" si="28"/>
        <v>500348.4030306518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500348.4030306518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2052.0216025477757</v>
      </c>
      <c r="L496" s="455">
        <f t="shared" ca="1" si="28"/>
        <v>494537.20621401398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494537.20621401398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2027.8082824784512</v>
      </c>
      <c r="L497" s="455">
        <f t="shared" ca="1" si="28"/>
        <v>488701.79607730685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488701.79607730685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2003.4940735755051</v>
      </c>
      <c r="L498" s="455">
        <f t="shared" ca="1" si="28"/>
        <v>482842.07173169672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482842.07173169672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1979.0785554687964</v>
      </c>
      <c r="L499" s="455">
        <f t="shared" ca="1" si="28"/>
        <v>476957.93186797993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476957.93186797993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1954.5613060366429</v>
      </c>
      <c r="L500" s="455">
        <f t="shared" ca="1" si="28"/>
        <v>471049.27475483099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471049.27475483099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1929.9419013985223</v>
      </c>
      <c r="L501" s="455">
        <f t="shared" ca="1" si="28"/>
        <v>465115.99823704391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465115.99823704391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1905.2199159077429</v>
      </c>
      <c r="L502" s="455">
        <f t="shared" ca="1" si="28"/>
        <v>459157.99973376608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459157.99973376608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1880.3949221440851</v>
      </c>
      <c r="L503" s="455">
        <f t="shared" ca="1" si="28"/>
        <v>453175.17623672454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453175.17623672454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1855.4664909064122</v>
      </c>
      <c r="L504" s="455">
        <f t="shared" ca="1" si="28"/>
        <v>447167.42430844536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447167.42430844536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1830.4341912052489</v>
      </c>
      <c r="L505" s="455">
        <f t="shared" ca="1" si="28"/>
        <v>441134.640080465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441134.640080465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1805.2975902553308</v>
      </c>
      <c r="L506" s="455">
        <f t="shared" ca="1" si="28"/>
        <v>435076.71925153473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435076.71925153473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1780.0562534681212</v>
      </c>
      <c r="L507" s="455">
        <f t="shared" ca="1" si="28"/>
        <v>428993.55708581721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428993.55708581721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1754.7097444442984</v>
      </c>
      <c r="L508" s="455">
        <f t="shared" ca="1" si="28"/>
        <v>422885.0484110759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422885.0484110759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1729.2576249662095</v>
      </c>
      <c r="L509" s="455">
        <f t="shared" ca="1" si="28"/>
        <v>416751.0876168565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416751.0876168565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1703.6994549902954</v>
      </c>
      <c r="L510" s="455">
        <f t="shared" ca="1" si="28"/>
        <v>410591.56865266117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410591.56865266117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1678.0347926394816</v>
      </c>
      <c r="L511" s="455">
        <f t="shared" ca="1" si="28"/>
        <v>404406.38502611505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404406.38502611505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1652.2631941955394</v>
      </c>
      <c r="L512" s="455">
        <f t="shared" ca="1" si="28"/>
        <v>398195.42980112496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398195.42980112496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1626.3842140914139</v>
      </c>
      <c r="L513" s="455">
        <f t="shared" ca="1" si="28"/>
        <v>391958.59559603076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391958.59559603076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1600.3974049035214</v>
      </c>
      <c r="L514" s="455">
        <f t="shared" ca="1" si="28"/>
        <v>385695.7745817487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385695.7745817487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1574.3023173440129</v>
      </c>
      <c r="L515" s="455">
        <f t="shared" ca="1" si="28"/>
        <v>379406.8584799071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379406.8584799071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1548.0985002530063</v>
      </c>
      <c r="L516" s="455">
        <f t="shared" ca="1" si="28"/>
        <v>373091.73856097448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373091.73856097448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1521.785500590787</v>
      </c>
      <c r="L517" s="455">
        <f t="shared" ca="1" si="28"/>
        <v>366750.30564237968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366750.30564237968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1495.3628634299753</v>
      </c>
      <c r="L518" s="455">
        <f t="shared" ref="L518:L772" ca="1" si="54">I518-J518+K518</f>
        <v>360382.45008662407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360382.45008662407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1468.8301319476602</v>
      </c>
      <c r="L519" s="455">
        <f t="shared" ca="1" si="54"/>
        <v>353988.06179938611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353988.06179938611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1442.1868474175021</v>
      </c>
      <c r="L520" s="455">
        <f t="shared" ca="1" si="54"/>
        <v>347567.030227618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347567.030227618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1415.4325492018015</v>
      </c>
      <c r="L521" s="455">
        <f t="shared" ca="1" si="54"/>
        <v>341119.24435763422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341119.24435763422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1388.5667747435359</v>
      </c>
      <c r="L522" s="455">
        <f t="shared" ca="1" si="54"/>
        <v>334644.59271319216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334644.59271319216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1361.5890595583605</v>
      </c>
      <c r="L523" s="455">
        <f t="shared" ca="1" si="54"/>
        <v>328142.9633535649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328142.9633535649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1334.4989372265804</v>
      </c>
      <c r="L524" s="455">
        <f t="shared" ca="1" si="54"/>
        <v>321614.2438716059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321614.2438716059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1307.2959393850845</v>
      </c>
      <c r="L525" s="455">
        <f t="shared" ca="1" si="54"/>
        <v>315058.32139180537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315058.32139180537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1279.9795957192489</v>
      </c>
      <c r="L526" s="455">
        <f t="shared" ca="1" si="54"/>
        <v>308475.08256833901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308475.08256833901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1252.5494339548059</v>
      </c>
      <c r="L527" s="455">
        <f t="shared" ca="1" si="54"/>
        <v>301864.41358310822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301864.41358310822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1225.0049798496775</v>
      </c>
      <c r="L528" s="455">
        <f t="shared" ca="1" si="54"/>
        <v>295226.20014377229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295226.20014377229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1197.3457571857778</v>
      </c>
      <c r="L529" s="455">
        <f t="shared" ca="1" si="54"/>
        <v>288560.32748177246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288560.32748177246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1169.5712877607784</v>
      </c>
      <c r="L530" s="455">
        <f t="shared" ca="1" si="54"/>
        <v>281866.68035034765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281866.68035034765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1141.6810913798417</v>
      </c>
      <c r="L531" s="455">
        <f t="shared" ca="1" si="54"/>
        <v>275145.14302254189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275145.14302254189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1113.6746858473177</v>
      </c>
      <c r="L532" s="455">
        <f t="shared" ca="1" si="54"/>
        <v>268395.59928920359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268395.59928920359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1085.5515869584083</v>
      </c>
      <c r="L533" s="455">
        <f t="shared" ca="1" si="54"/>
        <v>261617.93245697641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261617.93245697641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1057.3113084907952</v>
      </c>
      <c r="L534" s="455">
        <f t="shared" ca="1" si="54"/>
        <v>254812.02534628162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254812.02534628162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1028.9533621962335</v>
      </c>
      <c r="L535" s="455">
        <f t="shared" ca="1" si="54"/>
        <v>247977.76028929229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247977.76028929229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1000.4772577921111</v>
      </c>
      <c r="L536" s="455">
        <f t="shared" ca="1" si="54"/>
        <v>241115.01912789882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241115.01912789882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971.88250295297178</v>
      </c>
      <c r="L537" s="455">
        <f t="shared" ca="1" si="54"/>
        <v>234223.68321166621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234223.68321166621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943.16860330200268</v>
      </c>
      <c r="L538" s="455">
        <f t="shared" ca="1" si="54"/>
        <v>227303.63339578264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227303.63339578264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914.33506240248789</v>
      </c>
      <c r="L539" s="455">
        <f t="shared" ca="1" si="54"/>
        <v>220354.75003899954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220354.75003899954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885.38138174922483</v>
      </c>
      <c r="L540" s="455">
        <f t="shared" ca="1" si="54"/>
        <v>213376.9130015632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213376.9130015632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856.30706075990656</v>
      </c>
      <c r="L541" s="455">
        <f t="shared" ca="1" si="54"/>
        <v>206370.00164313751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206370.00164313751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827.11159676646639</v>
      </c>
      <c r="L542" s="455">
        <f t="shared" ca="1" si="54"/>
        <v>199333.89482071839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199333.89482071839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797.79448500638671</v>
      </c>
      <c r="L543" s="455">
        <f t="shared" ca="1" si="54"/>
        <v>192268.4708865392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192268.4708865392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768.35521861397342</v>
      </c>
      <c r="L544" s="455">
        <f t="shared" ca="1" si="54"/>
        <v>185173.60768596761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185173.60768596761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738.79328861159183</v>
      </c>
      <c r="L545" s="455">
        <f t="shared" ca="1" si="54"/>
        <v>178049.18255539364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178049.18255539364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709.10818390086695</v>
      </c>
      <c r="L546" s="455">
        <f t="shared" ca="1" si="54"/>
        <v>170895.07232010891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170895.07232010891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679.29939125384726</v>
      </c>
      <c r="L547" s="455">
        <f t="shared" ca="1" si="54"/>
        <v>163711.15329217719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163711.15329217719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649.36639530413174</v>
      </c>
      <c r="L548" s="455">
        <f t="shared" ca="1" si="54"/>
        <v>156497.30126829573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156497.30126829573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619.30867853795894</v>
      </c>
      <c r="L549" s="455">
        <f t="shared" ca="1" si="54"/>
        <v>149253.39152764811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149253.39152764811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589.12572128526051</v>
      </c>
      <c r="L550" s="455">
        <f t="shared" ca="1" si="54"/>
        <v>141979.2988297478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141979.2988297478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558.81700171067587</v>
      </c>
      <c r="L551" s="455">
        <f t="shared" ca="1" si="54"/>
        <v>134674.8974122729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134674.8974122729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528.38199580453045</v>
      </c>
      <c r="L552" s="455">
        <f t="shared" ca="1" si="54"/>
        <v>127340.06098889184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127340.06098889184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497.820177373776</v>
      </c>
      <c r="L553" s="455">
        <f t="shared" ca="1" si="54"/>
        <v>119974.66274708003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119974.66274708003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467.13101803289356</v>
      </c>
      <c r="L554" s="455">
        <f t="shared" ca="1" si="54"/>
        <v>112578.57534592733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112578.57534592733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436.3139871947572</v>
      </c>
      <c r="L555" s="455">
        <f t="shared" ca="1" si="54"/>
        <v>105151.6709139365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105151.6709139365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405.36855206146208</v>
      </c>
      <c r="L556" s="455">
        <f t="shared" ca="1" si="54"/>
        <v>97693.821046812373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97693.821046812373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374.29417761511161</v>
      </c>
      <c r="L557" s="455">
        <f t="shared" ca="1" si="54"/>
        <v>90204.896805241893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90204.896805241893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343.09032660856792</v>
      </c>
      <c r="L558" s="455">
        <f t="shared" ca="1" si="54"/>
        <v>82684.768712664867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82684.768712664867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311.75645955616363</v>
      </c>
      <c r="L559" s="455">
        <f t="shared" ca="1" si="54"/>
        <v>75133.306753035446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75133.306753035446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280.29203472437439</v>
      </c>
      <c r="L560" s="455">
        <f t="shared" ca="1" si="54"/>
        <v>67550.380368574231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67550.380368574231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248.69650812245268</v>
      </c>
      <c r="L561" s="455">
        <f t="shared" ca="1" si="54"/>
        <v>59935.858457511102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59935.858457511102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216.96933349302299</v>
      </c>
      <c r="L562" s="455">
        <f t="shared" ca="1" si="54"/>
        <v>52289.609371818537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52289.609371818537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185.10996230263729</v>
      </c>
      <c r="L563" s="455">
        <f t="shared" ca="1" si="54"/>
        <v>44611.50091493559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44611.50091493559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153.11784373229167</v>
      </c>
      <c r="L564" s="455">
        <f t="shared" ca="1" si="54"/>
        <v>36901.400339482294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36901.400339482294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120.99242466790294</v>
      </c>
      <c r="L565" s="455">
        <f t="shared" ca="1" si="54"/>
        <v>29159.174344964613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29159.174344964613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88.733149690745933</v>
      </c>
      <c r="L566" s="455">
        <f t="shared" ca="1" si="54"/>
        <v>21384.689075469771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21384.689075469771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56.339461067850763</v>
      </c>
      <c r="L567" s="455">
        <f t="shared" ca="1" si="54"/>
        <v>13577.810117352035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13577.810117352035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23.810798742360202</v>
      </c>
      <c r="L568" s="455">
        <f t="shared" ca="1" si="54"/>
        <v>5738.4024969088086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5738.4024969088086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-8.8533996761532414</v>
      </c>
      <c r="L569" s="455">
        <f t="shared" ca="1" si="54"/>
        <v>-2133.6693219529316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-2133.6693219529316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-41.653698921410495</v>
      </c>
      <c r="L570" s="455">
        <f t="shared" ca="1" si="54"/>
        <v>-10038.541440059929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-10038.541440059929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-74.590666080189663</v>
      </c>
      <c r="L571" s="455">
        <f t="shared" ca="1" si="54"/>
        <v>-17976.350525325706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-17976.350525325706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-107.66487060213041</v>
      </c>
      <c r="L572" s="455">
        <f t="shared" ca="1" si="54"/>
        <v>-25947.233815113424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-25947.233815113424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-140.8768843095792</v>
      </c>
      <c r="L573" s="455">
        <f t="shared" ca="1" si="54"/>
        <v>-33951.329118608592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-33951.329118608592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-174.22728140747574</v>
      </c>
      <c r="L574" s="455">
        <f t="shared" ca="1" si="54"/>
        <v>-41988.774819201652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-41988.774819201652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-207.71663849328016</v>
      </c>
      <c r="L575" s="455">
        <f t="shared" ca="1" si="54"/>
        <v>-50059.709876880515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-50059.709876880515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-241.34553456694209</v>
      </c>
      <c r="L576" s="455">
        <f t="shared" ca="1" si="54"/>
        <v>-58164.273830633043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-58164.273830633043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-275.11455104091095</v>
      </c>
      <c r="L577" s="455">
        <f t="shared" ca="1" si="54"/>
        <v>-66302.606800859547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-66302.606800859547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-309.02427175018806</v>
      </c>
      <c r="L578" s="455">
        <f t="shared" ca="1" si="54"/>
        <v>-74474.849491795321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-74474.849491795321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-343.07528296242049</v>
      </c>
      <c r="L579" s="455">
        <f t="shared" ca="1" si="54"/>
        <v>-82681.143193943339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-82681.143193943339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-377.26817338803721</v>
      </c>
      <c r="L580" s="455">
        <f t="shared" ca="1" si="54"/>
        <v>-90921.629786516962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-90921.629786516962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-411.6035341904273</v>
      </c>
      <c r="L581" s="455">
        <f t="shared" ca="1" si="54"/>
        <v>-99196.451739892975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-99196.451739892975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-446.08195899616072</v>
      </c>
      <c r="L582" s="455">
        <f t="shared" ca="1" si="54"/>
        <v>-107505.75211807473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-107505.75211807473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-480.70404390525141</v>
      </c>
      <c r="L583" s="455">
        <f t="shared" ca="1" si="54"/>
        <v>-115849.67458116557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-115849.67458116557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-515.47038750146316</v>
      </c>
      <c r="L584" s="455">
        <f t="shared" ca="1" si="54"/>
        <v>-124228.36338785263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-124228.36338785263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-550.38159086265921</v>
      </c>
      <c r="L585" s="455">
        <f t="shared" ca="1" si="54"/>
        <v>-132641.96339790089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-132641.96339790089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-585.43825757119362</v>
      </c>
      <c r="L586" s="455">
        <f t="shared" ca="1" si="54"/>
        <v>-141090.62007465767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-141090.62007465767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-620.6409937243468</v>
      </c>
      <c r="L587" s="455">
        <f t="shared" ca="1" si="54"/>
        <v>-149574.47948756759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-149574.47948756759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-655.99040794480482</v>
      </c>
      <c r="L588" s="455">
        <f t="shared" ca="1" si="54"/>
        <v>-158093.68831469797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-158093.68831469797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-691.48711139118143</v>
      </c>
      <c r="L589" s="455">
        <f t="shared" ca="1" si="54"/>
        <v>-166648.39384527472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-166648.39384527472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-727.13171776858462</v>
      </c>
      <c r="L590" s="455">
        <f t="shared" ca="1" si="54"/>
        <v>-175238.74398222889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-175238.74398222889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-762.92484333922698</v>
      </c>
      <c r="L591" s="455">
        <f t="shared" ca="1" si="54"/>
        <v>-183864.88724475369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-183864.88724475369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-798.86710693308021</v>
      </c>
      <c r="L592" s="455">
        <f t="shared" ca="1" si="54"/>
        <v>-192526.97277087235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-192526.97277087235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-834.95912995857464</v>
      </c>
      <c r="L593" s="455">
        <f t="shared" ca="1" si="54"/>
        <v>-201225.15032001652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-201225.15032001652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-871.20153641334207</v>
      </c>
      <c r="L594" s="455">
        <f t="shared" ca="1" si="54"/>
        <v>-209959.57027561544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-209959.57027561544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-907.5949528950041</v>
      </c>
      <c r="L595" s="455">
        <f t="shared" ca="1" si="54"/>
        <v>-218730.38364769603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-218730.38364769603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-944.14000861200668</v>
      </c>
      <c r="L596" s="455">
        <f t="shared" ca="1" si="54"/>
        <v>-227537.74207549362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-227537.74207549362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-980.83733539449668</v>
      </c>
      <c r="L597" s="455">
        <f t="shared" ca="1" si="54"/>
        <v>-236381.79783007369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-236381.79783007369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-1017.687567705247</v>
      </c>
      <c r="L598" s="455">
        <f t="shared" ca="1" si="54"/>
        <v>-245262.70381696452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-245262.70381696452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-1054.6913426506253</v>
      </c>
      <c r="L599" s="455">
        <f t="shared" ca="1" si="54"/>
        <v>-254180.61357880072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-254180.61357880072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-1091.8492999916098</v>
      </c>
      <c r="L600" s="455">
        <f t="shared" ca="1" si="54"/>
        <v>-263135.68129797792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-263135.68129797792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-1129.1620821548481</v>
      </c>
      <c r="L601" s="455">
        <f t="shared" ca="1" si="54"/>
        <v>-272128.06179931836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-272128.06179931836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-1166.6303342437666</v>
      </c>
      <c r="L602" s="455">
        <f t="shared" ca="1" si="54"/>
        <v>-281157.91055274772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-281157.91055274772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-1204.2547040497222</v>
      </c>
      <c r="L603" s="455">
        <f t="shared" ca="1" si="54"/>
        <v>-290225.38367598306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-290225.38367598306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-1242.0358420632028</v>
      </c>
      <c r="L604" s="455">
        <f t="shared" ca="1" si="54"/>
        <v>-299330.63793723186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-299330.63793723186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-1279.9744014850728</v>
      </c>
      <c r="L605" s="455">
        <f t="shared" ca="1" si="54"/>
        <v>-308473.83075790253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-308473.83075790253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-1318.0710382378672</v>
      </c>
      <c r="L606" s="455">
        <f t="shared" ca="1" si="54"/>
        <v>-317655.12021532602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-317655.12021532602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-1356.3264109771317</v>
      </c>
      <c r="L607" s="455">
        <f t="shared" ca="1" si="54"/>
        <v>-326874.66504548874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-326874.66504548874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-1394.7411811028098</v>
      </c>
      <c r="L608" s="455">
        <f t="shared" ca="1" si="54"/>
        <v>-336132.62464577716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-336132.62464577716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-1433.3160127706783</v>
      </c>
      <c r="L609" s="455">
        <f t="shared" ca="1" si="54"/>
        <v>-345429.15907773346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-345429.15907773346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-1472.0515729038295</v>
      </c>
      <c r="L610" s="455">
        <f t="shared" ca="1" si="54"/>
        <v>-354764.42906982289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-354764.42906982289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-1510.948531204202</v>
      </c>
      <c r="L611" s="455">
        <f t="shared" ca="1" si="54"/>
        <v>-364138.59602021269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-364138.59602021269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-1550.0075601641595</v>
      </c>
      <c r="L612" s="455">
        <f t="shared" ca="1" si="54"/>
        <v>-373551.82199956244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-373551.82199956244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-1589.2293350781169</v>
      </c>
      <c r="L613" s="455">
        <f t="shared" ca="1" si="54"/>
        <v>-383004.26975382614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-383004.26975382614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-1628.6145340542157</v>
      </c>
      <c r="L614" s="455">
        <f t="shared" ca="1" si="54"/>
        <v>-392496.10270706599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-392496.10270706599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-1668.1638380260483</v>
      </c>
      <c r="L615" s="455">
        <f t="shared" ca="1" si="54"/>
        <v>-402027.48496427765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-402027.48496427765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-1707.8779307644302</v>
      </c>
      <c r="L616" s="455">
        <f t="shared" ca="1" si="54"/>
        <v>-411598.58131422772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-411598.58131422772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-1747.7574988892222</v>
      </c>
      <c r="L617" s="455">
        <f t="shared" ca="1" si="54"/>
        <v>-421209.55723230256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-421209.55723230256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-1787.8032318812006</v>
      </c>
      <c r="L618" s="455">
        <f t="shared" ca="1" si="54"/>
        <v>-430860.57888336934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-430860.57888336934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-1828.0158220939786</v>
      </c>
      <c r="L619" s="455">
        <f t="shared" ca="1" si="54"/>
        <v>-440551.81312464894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-440551.81312464894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-1868.3959647659769</v>
      </c>
      <c r="L620" s="455">
        <f t="shared" ca="1" si="54"/>
        <v>-450283.42750860052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-450283.42750860052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-1908.9443580324423</v>
      </c>
      <c r="L621" s="455">
        <f t="shared" ca="1" si="54"/>
        <v>-460055.59028581856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-460055.59028581856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-1949.6617029375172</v>
      </c>
      <c r="L622" s="455">
        <f t="shared" ca="1" si="54"/>
        <v>-469868.47040794167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-469868.47040794167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-1990.5487034463636</v>
      </c>
      <c r="L623" s="455">
        <f t="shared" ca="1" si="54"/>
        <v>-479722.23753057362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-479722.23753057362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-2031.6060664573301</v>
      </c>
      <c r="L624" s="455">
        <f t="shared" ca="1" si="54"/>
        <v>-489617.06201621657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-489617.06201621657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-2072.8345018141754</v>
      </c>
      <c r="L625" s="455">
        <f t="shared" ca="1" si="54"/>
        <v>-499553.11493721633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-499553.11493721633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-2114.2347223183415</v>
      </c>
      <c r="L626" s="455">
        <f t="shared" ca="1" si="54"/>
        <v>-509530.5680787203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-509530.5680787203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-2155.8074437412747</v>
      </c>
      <c r="L627" s="455">
        <f t="shared" ca="1" si="54"/>
        <v>-519549.59394164721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-519549.59394164721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-2197.5533848368032</v>
      </c>
      <c r="L628" s="455">
        <f t="shared" ca="1" si="54"/>
        <v>-529610.36574566958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-529610.36574566958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-2239.4732673535632</v>
      </c>
      <c r="L629" s="455">
        <f t="shared" ca="1" si="54"/>
        <v>-539713.05743220879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-539713.05743220879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-2281.5678160474768</v>
      </c>
      <c r="L630" s="455">
        <f t="shared" ca="1" si="54"/>
        <v>-549857.84366744186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-549857.84366744186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-2323.8377586942811</v>
      </c>
      <c r="L631" s="455">
        <f t="shared" ca="1" si="54"/>
        <v>-560044.89984532178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-560044.89984532178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-2366.2838261021143</v>
      </c>
      <c r="L632" s="455">
        <f t="shared" ca="1" si="54"/>
        <v>-570274.40209060954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-570274.40209060954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-2408.9067521241464</v>
      </c>
      <c r="L633" s="455">
        <f t="shared" ca="1" si="54"/>
        <v>-580546.52726191934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-580546.52726191934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-2451.7072736712707</v>
      </c>
      <c r="L634" s="455">
        <f t="shared" ca="1" si="54"/>
        <v>-590861.45295477624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-590861.45295477624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-2494.686130724841</v>
      </c>
      <c r="L635" s="455">
        <f t="shared" ca="1" si="54"/>
        <v>-601219.35750468669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-601219.35750468669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-2537.844066349468</v>
      </c>
      <c r="L636" s="455">
        <f t="shared" ca="1" si="54"/>
        <v>-611620.41999022174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-611620.41999022174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-2581.1818267058638</v>
      </c>
      <c r="L637" s="455">
        <f t="shared" ca="1" si="54"/>
        <v>-622064.82023611316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-622064.82023611316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-2624.7001610637449</v>
      </c>
      <c r="L638" s="455">
        <f t="shared" ca="1" si="54"/>
        <v>-632552.73881636246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-632552.73881636246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-2668.3998218147835</v>
      </c>
      <c r="L639" s="455">
        <f t="shared" ca="1" si="54"/>
        <v>-643084.35705736279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-643084.35705736279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-2712.2815644856182</v>
      </c>
      <c r="L640" s="455">
        <f t="shared" ca="1" si="54"/>
        <v>-653659.85704103403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-653659.85704103403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-2756.346147750915</v>
      </c>
      <c r="L641" s="455">
        <f t="shared" ca="1" si="54"/>
        <v>-664279.42160797061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-664279.42160797061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-2800.5943334464841</v>
      </c>
      <c r="L642" s="455">
        <f t="shared" ca="1" si="54"/>
        <v>-674943.23436060268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-674943.23436060268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-2845.026886582451</v>
      </c>
      <c r="L643" s="455">
        <f t="shared" ca="1" si="54"/>
        <v>-685651.47966637078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-685651.47966637078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-2889.6445753564849</v>
      </c>
      <c r="L644" s="455">
        <f t="shared" ca="1" si="54"/>
        <v>-696404.34266091289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-696404.34266091289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-2934.4481711670769</v>
      </c>
      <c r="L645" s="455">
        <f t="shared" ca="1" si="54"/>
        <v>-707202.00925126555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-707202.00925126555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-2979.43844862688</v>
      </c>
      <c r="L646" s="455">
        <f t="shared" ca="1" si="54"/>
        <v>-718044.66611907806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-718044.66611907806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-3024.6161855760984</v>
      </c>
      <c r="L647" s="455">
        <f t="shared" ca="1" si="54"/>
        <v>-728932.50072383974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-728932.50072383974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-3069.9821630959391</v>
      </c>
      <c r="L648" s="455">
        <f t="shared" ca="1" si="54"/>
        <v>-739865.70130612131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-739865.70130612131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-3115.537165522112</v>
      </c>
      <c r="L649" s="455">
        <f t="shared" ca="1" si="54"/>
        <v>-750844.45689082902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-750844.45689082902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-3161.2819804583942</v>
      </c>
      <c r="L650" s="455">
        <f t="shared" ca="1" si="54"/>
        <v>-761868.95729047304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-761868.95729047304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-3207.2173987902443</v>
      </c>
      <c r="L651" s="455">
        <f t="shared" ca="1" si="54"/>
        <v>-772939.39310844894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-772939.39310844894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-3253.3442146984771</v>
      </c>
      <c r="L652" s="455">
        <f t="shared" ca="1" si="54"/>
        <v>-784055.95574233308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-784055.95574233308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-3299.6632256729945</v>
      </c>
      <c r="L653" s="455">
        <f t="shared" ca="1" si="54"/>
        <v>-795218.83738719171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-795218.83738719171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-3346.175232526572</v>
      </c>
      <c r="L654" s="455">
        <f t="shared" ca="1" si="54"/>
        <v>-806428.23103890393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-806428.23103890393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-3392.8810394087063</v>
      </c>
      <c r="L655" s="455">
        <f t="shared" ca="1" si="54"/>
        <v>-817684.33049749827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-817684.33049749827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-3439.7814538195157</v>
      </c>
      <c r="L656" s="455">
        <f t="shared" ca="1" si="54"/>
        <v>-828987.33037050336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-828987.33037050336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-3486.8772866237041</v>
      </c>
      <c r="L657" s="455">
        <f t="shared" ca="1" si="54"/>
        <v>-840337.42607631267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-840337.42607631267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-3534.1693520645763</v>
      </c>
      <c r="L658" s="455">
        <f t="shared" ca="1" si="54"/>
        <v>-851734.81384756288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-851734.81384756288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-3581.6584677781188</v>
      </c>
      <c r="L659" s="455">
        <f t="shared" ca="1" si="54"/>
        <v>-863179.69073452661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-863179.69073452661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-3629.345454807134</v>
      </c>
      <c r="L660" s="455">
        <f t="shared" ca="1" si="54"/>
        <v>-874672.25460851938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-874672.25460851938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-3677.2311376154375</v>
      </c>
      <c r="L661" s="455">
        <f t="shared" ca="1" si="54"/>
        <v>-886212.70416532038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-886212.70416532038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-3725.3163441021084</v>
      </c>
      <c r="L662" s="455">
        <f t="shared" ca="1" si="54"/>
        <v>-897801.23892860813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-897801.23892860813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-3773.601905615807</v>
      </c>
      <c r="L663" s="455">
        <f t="shared" ca="1" si="54"/>
        <v>-909438.0592534095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-909438.0592534095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-3822.0886569691461</v>
      </c>
      <c r="L664" s="455">
        <f t="shared" ca="1" si="54"/>
        <v>-921123.36632956425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-921123.36632956425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-3870.7774364531238</v>
      </c>
      <c r="L665" s="455">
        <f t="shared" ca="1" si="54"/>
        <v>-932857.362185203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-932857.362185203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-3919.669085851619</v>
      </c>
      <c r="L666" s="455">
        <f t="shared" ca="1" si="54"/>
        <v>-944640.24969024025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-944640.24969024025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-3968.7644504559412</v>
      </c>
      <c r="L667" s="455">
        <f t="shared" ca="1" si="54"/>
        <v>-956472.23255988176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-956472.23255988176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-4018.0643790794475</v>
      </c>
      <c r="L668" s="455">
        <f t="shared" ca="1" si="54"/>
        <v>-968353.51535814686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-968353.51535814686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-4067.5697240722179</v>
      </c>
      <c r="L669" s="455">
        <f t="shared" ca="1" si="54"/>
        <v>-980284.30350140471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-980284.30350140471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-4117.2813413357926</v>
      </c>
      <c r="L670" s="455">
        <f t="shared" ca="1" si="54"/>
        <v>-992264.80326192605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-992264.80326192605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-4167.2000903379658</v>
      </c>
      <c r="L671" s="455">
        <f t="shared" ca="1" si="54"/>
        <v>-1004295.2217714497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-1004295.2217714497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-4217.3268341276462</v>
      </c>
      <c r="L672" s="455">
        <f t="shared" ca="1" si="54"/>
        <v>-1016375.7670247629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-1016375.7670247629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-4267.6624393497859</v>
      </c>
      <c r="L673" s="455">
        <f t="shared" ca="1" si="54"/>
        <v>-1028506.6478832983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-1028506.6478832983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-4318.2077762603494</v>
      </c>
      <c r="L674" s="455">
        <f t="shared" ca="1" si="54"/>
        <v>-1040688.0740787443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-1040688.0740787443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-4368.9637187413746</v>
      </c>
      <c r="L675" s="455">
        <f t="shared" ca="1" si="54"/>
        <v>-1052920.2562166713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-1052920.2562166713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-4419.9311443160705</v>
      </c>
      <c r="L676" s="455">
        <f t="shared" ca="1" si="54"/>
        <v>-1065203.4057801729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-1065203.4057801729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-4471.110934163994</v>
      </c>
      <c r="L677" s="455">
        <f t="shared" ca="1" si="54"/>
        <v>-1077537.7351335224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-1077537.7351335224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-4522.5039731362831</v>
      </c>
      <c r="L678" s="455">
        <f t="shared" ca="1" si="54"/>
        <v>-1089923.4575258442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-1089923.4575258442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-4574.1111497709571</v>
      </c>
      <c r="L679" s="455">
        <f t="shared" ca="1" si="54"/>
        <v>-1102360.7870948007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-1102360.7870948007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-4625.9333563082764</v>
      </c>
      <c r="L680" s="455">
        <f t="shared" ca="1" si="54"/>
        <v>-1114849.9388702947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-1114849.9388702947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-4677.9714887061682</v>
      </c>
      <c r="L681" s="455">
        <f t="shared" ca="1" si="54"/>
        <v>-1127391.1287781864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-1127391.1287781864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-4730.2264466557162</v>
      </c>
      <c r="L682" s="455">
        <f t="shared" ca="1" si="54"/>
        <v>-1139984.5736440278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-1139984.5736440278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-4782.6991335967223</v>
      </c>
      <c r="L683" s="455">
        <f t="shared" ca="1" si="54"/>
        <v>-1152630.49119681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-1152630.49119681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-4835.3904567333147</v>
      </c>
      <c r="L684" s="455">
        <f t="shared" ca="1" si="54"/>
        <v>-1165329.1000727289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-1165329.1000727289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-4888.301327049644</v>
      </c>
      <c r="L685" s="455">
        <f t="shared" ca="1" si="54"/>
        <v>-1178080.6198189643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-1178080.6198189643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-4941.4326593256246</v>
      </c>
      <c r="L686" s="455">
        <f t="shared" ca="1" si="54"/>
        <v>-1190885.2708974755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-1190885.2708974755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-4994.7853721527545</v>
      </c>
      <c r="L687" s="455">
        <f t="shared" ca="1" si="54"/>
        <v>-1203743.2746888138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-1203743.2746888138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-5048.3603879499979</v>
      </c>
      <c r="L688" s="455">
        <f t="shared" ca="1" si="54"/>
        <v>-1216654.8534959494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-1216654.8534959494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-5102.1586329797292</v>
      </c>
      <c r="L689" s="455">
        <f t="shared" ca="1" si="54"/>
        <v>-1229620.2305481147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-1229620.2305481147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-5156.1810373637518</v>
      </c>
      <c r="L690" s="455">
        <f t="shared" ca="1" si="54"/>
        <v>-1242639.6300046642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-1242639.6300046642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-5210.4285350993741</v>
      </c>
      <c r="L691" s="455">
        <f t="shared" ca="1" si="54"/>
        <v>-1255713.2769589492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-1255713.2769589492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-5264.9020640755616</v>
      </c>
      <c r="L692" s="455">
        <f t="shared" ca="1" si="54"/>
        <v>-1268841.3974422102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-1268841.3974422102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-5319.6025660891491</v>
      </c>
      <c r="L693" s="455">
        <f t="shared" ca="1" si="54"/>
        <v>-1282024.2184274851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-1282024.2184274851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-5374.5309868611275</v>
      </c>
      <c r="L694" s="455">
        <f t="shared" ca="1" si="54"/>
        <v>-1295261.9678335318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-1295261.9678335318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-5429.6882760529888</v>
      </c>
      <c r="L695" s="455">
        <f t="shared" ca="1" si="54"/>
        <v>-1308554.8745287703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-1308554.8745287703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-5485.0753872831501</v>
      </c>
      <c r="L696" s="455">
        <f t="shared" ca="1" si="54"/>
        <v>-1321903.1683352392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-1321903.1683352392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-5540.6932781434361</v>
      </c>
      <c r="L697" s="455">
        <f t="shared" ca="1" si="54"/>
        <v>-1335307.0800325682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-1335307.0800325682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-5596.5429102156404</v>
      </c>
      <c r="L698" s="455">
        <f t="shared" ca="1" si="54"/>
        <v>-1348766.8413619695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-1348766.8413619695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-5652.6252490881461</v>
      </c>
      <c r="L699" s="455">
        <f t="shared" ca="1" si="54"/>
        <v>-1362282.6850302431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-1362282.6850302431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-5708.94126437262</v>
      </c>
      <c r="L700" s="455">
        <f t="shared" ca="1" si="54"/>
        <v>-1375854.8447138013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-1375854.8447138013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-5765.4919297207789</v>
      </c>
      <c r="L701" s="455">
        <f t="shared" ca="1" si="54"/>
        <v>-1389483.5550627077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-1389483.5550627077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-5822.2782228412225</v>
      </c>
      <c r="L702" s="455">
        <f t="shared" ca="1" si="54"/>
        <v>-1403169.0517047346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-1403169.0517047346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-5879.3011255163337</v>
      </c>
      <c r="L703" s="455">
        <f t="shared" ca="1" si="54"/>
        <v>-1416911.5712494366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-1416911.5712494366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-5936.5616236192591</v>
      </c>
      <c r="L704" s="455">
        <f t="shared" ca="1" si="54"/>
        <v>-1430711.3512922414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-1430711.3512922414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-5994.060707130946</v>
      </c>
      <c r="L705" s="455">
        <f t="shared" ca="1" si="54"/>
        <v>-1444568.6304185579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-1444568.6304185579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-6051.799370157265</v>
      </c>
      <c r="L706" s="455">
        <f t="shared" ca="1" si="54"/>
        <v>-1458483.6482079008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-1458483.6482079008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-6109.7786109461931</v>
      </c>
      <c r="L707" s="455">
        <f t="shared" ca="1" si="54"/>
        <v>-1472456.6452380326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-1472456.6452380326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-6167.9994319050757</v>
      </c>
      <c r="L708" s="455">
        <f t="shared" ca="1" si="54"/>
        <v>-1486487.8630891233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-1486487.8630891233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-6226.4628396179533</v>
      </c>
      <c r="L709" s="455">
        <f t="shared" ca="1" si="54"/>
        <v>-1500577.5443479267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-1500577.5443479267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-6285.1698448629677</v>
      </c>
      <c r="L710" s="455">
        <f t="shared" ca="1" si="54"/>
        <v>-1514725.9326119754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-1514725.9326119754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-6344.121462629837</v>
      </c>
      <c r="L711" s="455">
        <f t="shared" ca="1" si="54"/>
        <v>-1528933.2724937908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-1528933.2724937908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-6403.3187121374021</v>
      </c>
      <c r="L712" s="455">
        <f t="shared" ca="1" si="54"/>
        <v>-1543199.8096251138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-1543199.8096251138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-6462.7626168512479</v>
      </c>
      <c r="L713" s="455">
        <f t="shared" ca="1" si="54"/>
        <v>-1557525.7906611506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-1557525.7906611506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-6522.4542045014005</v>
      </c>
      <c r="L714" s="455">
        <f t="shared" ca="1" si="54"/>
        <v>-1571911.4632848375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-1571911.4632848375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-6582.3945071000962</v>
      </c>
      <c r="L715" s="455">
        <f t="shared" ca="1" si="54"/>
        <v>-1586357.0762111233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-1586357.0762111233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-6642.5845609596199</v>
      </c>
      <c r="L716" s="455">
        <f t="shared" ca="1" si="54"/>
        <v>-1600862.8791912685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-1600862.8791912685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-6703.0254067102251</v>
      </c>
      <c r="L717" s="455">
        <f t="shared" ca="1" si="54"/>
        <v>-1615429.1230171644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-1615429.1230171644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-6763.7180893181248</v>
      </c>
      <c r="L718" s="455">
        <f t="shared" ca="1" si="54"/>
        <v>-1630056.0595256682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-1630056.0595256682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-6824.6636581035582</v>
      </c>
      <c r="L719" s="455">
        <f t="shared" ca="1" si="54"/>
        <v>-1644743.9416029574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-1644743.9416029574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-6885.8631667589289</v>
      </c>
      <c r="L720" s="455">
        <f t="shared" ca="1" si="54"/>
        <v>-1659493.0231889021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-1659493.0231889021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-6947.3176733670307</v>
      </c>
      <c r="L721" s="455">
        <f t="shared" ca="1" si="54"/>
        <v>-1674303.5592814547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-1674303.5592814547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-7009.028240419334</v>
      </c>
      <c r="L722" s="455">
        <f t="shared" ca="1" si="54"/>
        <v>-1689175.8059410595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-1689175.8059410595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-7070.9959348343536</v>
      </c>
      <c r="L723" s="455">
        <f t="shared" ca="1" si="54"/>
        <v>-1704110.0202950793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-1704110.0202950793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-7133.2218279761037</v>
      </c>
      <c r="L724" s="455">
        <f t="shared" ca="1" si="54"/>
        <v>-1719106.4605422411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-1719106.4605422411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-7195.70699567261</v>
      </c>
      <c r="L725" s="455">
        <f t="shared" ca="1" si="54"/>
        <v>-1734165.3859570993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-1734165.3859570993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-7258.4525182345205</v>
      </c>
      <c r="L726" s="455">
        <f t="shared" ca="1" si="54"/>
        <v>-1749287.0568945194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-1749287.0568945194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-7321.4594804737699</v>
      </c>
      <c r="L727" s="455">
        <f t="shared" ca="1" si="54"/>
        <v>-1764471.7347941787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-1764471.7347941787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-7384.7289717223512</v>
      </c>
      <c r="L728" s="455">
        <f t="shared" ca="1" si="54"/>
        <v>-1779719.6821850867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-1779719.6821850867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-7448.2620858511336</v>
      </c>
      <c r="L729" s="455">
        <f t="shared" ca="1" si="54"/>
        <v>-1795031.1626901233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-1795031.1626901233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-7512.0599212887882</v>
      </c>
      <c r="L730" s="455">
        <f t="shared" ca="1" si="54"/>
        <v>-1810406.4410305978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-1810406.4410305978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-7576.1235810407634</v>
      </c>
      <c r="L731" s="455">
        <f t="shared" ca="1" si="54"/>
        <v>-1825845.783030824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-1825845.783030824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-7640.4541727083733</v>
      </c>
      <c r="L732" s="455">
        <f t="shared" ca="1" si="54"/>
        <v>-1841349.455622718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-1841349.455622718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-7705.0528085079304</v>
      </c>
      <c r="L733" s="455">
        <f t="shared" ca="1" si="54"/>
        <v>-1856917.7268504116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-1856917.7268504116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-7769.9206052899881</v>
      </c>
      <c r="L734" s="455">
        <f t="shared" ca="1" si="54"/>
        <v>-1872550.8658748872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-1872550.8658748872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-7835.0586845586358</v>
      </c>
      <c r="L735" s="455">
        <f t="shared" ca="1" si="54"/>
        <v>-1888249.1429786314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-1888249.1429786314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-7900.4681724909042</v>
      </c>
      <c r="L736" s="455">
        <f t="shared" ca="1" si="54"/>
        <v>-1904012.8295703079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-1904012.8295703079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-7966.1501999562224</v>
      </c>
      <c r="L737" s="455">
        <f t="shared" ca="1" si="54"/>
        <v>-1919842.1981894497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-1919842.1981894497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-8032.1059025359791</v>
      </c>
      <c r="L738" s="455">
        <f t="shared" ca="1" si="54"/>
        <v>-1935737.5225111714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-1935737.5225111714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-8098.3364205431544</v>
      </c>
      <c r="L739" s="455">
        <f t="shared" ca="1" si="54"/>
        <v>-1951699.0773509003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-1951699.0773509003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-8164.8428990420252</v>
      </c>
      <c r="L740" s="455">
        <f t="shared" ca="1" si="54"/>
        <v>-1967727.1386691278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-1967727.1386691278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-8231.6264878679722</v>
      </c>
      <c r="L741" s="455">
        <f t="shared" ca="1" si="54"/>
        <v>-1983821.9835761813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-1983821.9835761813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-8298.6883416473629</v>
      </c>
      <c r="L742" s="455">
        <f t="shared" ca="1" si="54"/>
        <v>-1999983.8903370143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-1999983.8903370143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-8366.0296198175001</v>
      </c>
      <c r="L743" s="455">
        <f t="shared" ca="1" si="54"/>
        <v>-2016213.1383760173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-2016213.1383760173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-8433.6514866466787</v>
      </c>
      <c r="L744" s="455">
        <f t="shared" ca="1" si="54"/>
        <v>-2032510.0082818496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-2032510.0082818496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-8501.5551112543126</v>
      </c>
      <c r="L745" s="455">
        <f t="shared" ca="1" si="54"/>
        <v>-2048874.7818122895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-2048874.7818122895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-8569.7416676311459</v>
      </c>
      <c r="L746" s="455">
        <f t="shared" ca="1" si="54"/>
        <v>-2065307.7418991062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-2065307.7418991062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-8638.2123346595508</v>
      </c>
      <c r="L747" s="455">
        <f t="shared" ca="1" si="54"/>
        <v>-2081809.1726529514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-2081809.1726529514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-8706.968296133904</v>
      </c>
      <c r="L748" s="455">
        <f t="shared" ca="1" si="54"/>
        <v>-2098379.3593682707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-2098379.3593682707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-8776.0107407810665</v>
      </c>
      <c r="L749" s="455">
        <f t="shared" ca="1" si="54"/>
        <v>-2115018.5885282373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-2115018.5885282373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-8845.3408622809275</v>
      </c>
      <c r="L750" s="455">
        <f t="shared" ca="1" si="54"/>
        <v>-2131727.1478097038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-2131727.1478097038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-8914.9598592870389</v>
      </c>
      <c r="L751" s="455">
        <f t="shared" ca="1" si="54"/>
        <v>-2148505.3260881761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-2148505.3260881761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-8984.868935447339</v>
      </c>
      <c r="L752" s="455">
        <f t="shared" ca="1" si="54"/>
        <v>-2165353.4134428087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-2165353.4134428087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-9055.0692994249748</v>
      </c>
      <c r="L753" s="455">
        <f t="shared" ca="1" si="54"/>
        <v>-2182271.701161419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-2182271.701161419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-9125.5621649191853</v>
      </c>
      <c r="L754" s="455">
        <f t="shared" ca="1" si="54"/>
        <v>-2199260.4817455234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-2199260.4817455234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-9196.3487506862857</v>
      </c>
      <c r="L755" s="455">
        <f t="shared" ca="1" si="54"/>
        <v>-2216320.048915395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-2216320.048915395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-9267.4302805607513</v>
      </c>
      <c r="L756" s="455">
        <f t="shared" ca="1" si="54"/>
        <v>-2233450.697615141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-2233450.697615141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-9338.8079834763594</v>
      </c>
      <c r="L757" s="455">
        <f t="shared" ca="1" si="54"/>
        <v>-2250652.7240178026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-2250652.7240178026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-9410.4830934874499</v>
      </c>
      <c r="L758" s="455">
        <f t="shared" ca="1" si="54"/>
        <v>-2267926.4255304756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-2267926.4255304756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-9482.4568497902546</v>
      </c>
      <c r="L759" s="455">
        <f t="shared" ca="1" si="54"/>
        <v>-2285272.1007994511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-2285272.1007994511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-9554.7304967443179</v>
      </c>
      <c r="L760" s="455">
        <f t="shared" ca="1" si="54"/>
        <v>-2302690.0497153807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-2302690.0497153807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-9627.3052838940257</v>
      </c>
      <c r="L761" s="455">
        <f t="shared" ca="1" si="54"/>
        <v>-2320180.5734184599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-2320180.5734184599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-9700.1824659901886</v>
      </c>
      <c r="L762" s="455">
        <f t="shared" ca="1" si="54"/>
        <v>-2337743.9743036353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-2337743.9743036353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-9773.3633030117526</v>
      </c>
      <c r="L763" s="455">
        <f t="shared" ca="1" si="54"/>
        <v>-2355380.5560258324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-2355380.5560258324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-9846.8490601875747</v>
      </c>
      <c r="L764" s="455">
        <f t="shared" ca="1" si="54"/>
        <v>-2373090.6235052054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-2373090.6235052054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-9920.6410080182941</v>
      </c>
      <c r="L765" s="455">
        <f t="shared" ca="1" si="54"/>
        <v>-2390874.4829324093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-2390874.4829324093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-9994.7404222983114</v>
      </c>
      <c r="L766" s="455">
        <f t="shared" ca="1" si="54"/>
        <v>-2408732.4417738928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-2408732.4417738928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-10069.148584137825</v>
      </c>
      <c r="L767" s="455">
        <f t="shared" ca="1" si="54"/>
        <v>-2426664.8087772159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-2426664.8087772159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-10143.866779985005</v>
      </c>
      <c r="L768" s="455">
        <f t="shared" ca="1" si="54"/>
        <v>-2444671.8939763862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-2444671.8939763862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-10218.896301648214</v>
      </c>
      <c r="L769" s="455">
        <f t="shared" ca="1" si="54"/>
        <v>-2462754.0086972197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-2462754.0086972197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-10294.238446318353</v>
      </c>
      <c r="L770" s="455">
        <f t="shared" ca="1" si="54"/>
        <v>-2480911.4655627236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-2480911.4655627236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-10369.894516591286</v>
      </c>
      <c r="L771" s="455">
        <f t="shared" ca="1" si="54"/>
        <v>-2499144.5784985004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-2499144.5784985004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-10445.865820490357</v>
      </c>
      <c r="L772" s="455">
        <f t="shared" ca="1" si="54"/>
        <v>-2517453.6627381761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-2517453.6627381761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-10522.153671489006</v>
      </c>
      <c r="L773" s="455">
        <f t="shared" ref="L773:L1027" ca="1" si="80">I773-J773+K773</f>
        <v>-2535839.0348288505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-2535839.0348288505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-10598.759388533483</v>
      </c>
      <c r="L774" s="455">
        <f t="shared" ca="1" si="80"/>
        <v>-2554301.0126365693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-2554301.0126365693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-10675.684296065645</v>
      </c>
      <c r="L775" s="455">
        <f t="shared" ca="1" si="80"/>
        <v>-2572839.9153518202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-2572839.9153518202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-10752.929724045856</v>
      </c>
      <c r="L776" s="455">
        <f t="shared" ca="1" si="80"/>
        <v>-2591456.0634950516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-2591456.0634950516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-10830.497007975988</v>
      </c>
      <c r="L777" s="455">
        <f t="shared" ca="1" si="80"/>
        <v>-2610149.7789222128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-2610149.7789222128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-10908.387488922492</v>
      </c>
      <c r="L778" s="455">
        <f t="shared" ca="1" si="80"/>
        <v>-2628921.3848303207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-2628921.3848303207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-10986.602513539608</v>
      </c>
      <c r="L779" s="455">
        <f t="shared" ca="1" si="80"/>
        <v>-2647771.2057630457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-2647771.2057630457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-11065.14343409263</v>
      </c>
      <c r="L780" s="455">
        <f t="shared" ca="1" si="80"/>
        <v>-2666699.5676163235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-2666699.5676163235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-11144.011608481287</v>
      </c>
      <c r="L781" s="455">
        <f t="shared" ca="1" si="80"/>
        <v>-2685706.7976439903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-2685706.7976439903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-11223.208400263231</v>
      </c>
      <c r="L782" s="455">
        <f t="shared" ca="1" si="80"/>
        <v>-2704793.2244634391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-2704793.2244634391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-11302.735178677602</v>
      </c>
      <c r="L783" s="455">
        <f t="shared" ca="1" si="80"/>
        <v>-2723959.1780613023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-2723959.1780613023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-11382.593318668698</v>
      </c>
      <c r="L784" s="455">
        <f t="shared" ca="1" si="80"/>
        <v>-2743204.9897991563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-2743204.9897991563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-11462.784200909757</v>
      </c>
      <c r="L785" s="455">
        <f t="shared" ca="1" si="80"/>
        <v>-2762530.9924192512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-2762530.9924192512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-11543.30921182682</v>
      </c>
      <c r="L786" s="455">
        <f t="shared" ca="1" si="80"/>
        <v>-2781937.5200502635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-2781937.5200502635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-11624.169743622704</v>
      </c>
      <c r="L787" s="455">
        <f t="shared" ca="1" si="80"/>
        <v>-2801424.9082130715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-2801424.9082130715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-11705.36719430107</v>
      </c>
      <c r="L788" s="455">
        <f t="shared" ca="1" si="80"/>
        <v>-2820993.4938265579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-2820993.4938265579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-11786.902967690598</v>
      </c>
      <c r="L789" s="455">
        <f t="shared" ca="1" si="80"/>
        <v>-2840643.6152134337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-2840643.6152134337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-11868.778473469247</v>
      </c>
      <c r="L790" s="455">
        <f t="shared" ca="1" si="80"/>
        <v>-2860375.6121060885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-2860375.6121060885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-11950.995127188642</v>
      </c>
      <c r="L791" s="455">
        <f t="shared" ca="1" si="80"/>
        <v>-2880189.8256524624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-2880189.8256524624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-12033.554350298533</v>
      </c>
      <c r="L792" s="455">
        <f t="shared" ca="1" si="80"/>
        <v>-2900086.5984219462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-2900086.5984219462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-12116.457570171382</v>
      </c>
      <c r="L793" s="455">
        <f t="shared" ca="1" si="80"/>
        <v>-2920066.274411303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-2920066.274411303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-12199.706220127035</v>
      </c>
      <c r="L794" s="455">
        <f t="shared" ca="1" si="80"/>
        <v>-2940129.1990506155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-2940129.1990506155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-12283.301739457504</v>
      </c>
      <c r="L795" s="455">
        <f t="shared" ca="1" si="80"/>
        <v>-2960275.7192092584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-2960275.7192092584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-12367.24557345185</v>
      </c>
      <c r="L796" s="455">
        <f t="shared" ca="1" si="80"/>
        <v>-2980506.1832018956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-2980506.1832018956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-12451.53917342117</v>
      </c>
      <c r="L797" s="455">
        <f t="shared" ca="1" si="80"/>
        <v>-3000820.9407945019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-3000820.9407945019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-12536.183996723697</v>
      </c>
      <c r="L798" s="455">
        <f t="shared" ca="1" si="80"/>
        <v>-3021220.3432104108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-3021220.3432104108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-12621.181506789984</v>
      </c>
      <c r="L799" s="455">
        <f t="shared" ca="1" si="80"/>
        <v>-3041704.7431363859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-3041704.7431363859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-12706.533173148213</v>
      </c>
      <c r="L800" s="455">
        <f t="shared" ca="1" si="80"/>
        <v>-3062274.4947287193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-3062274.4947287193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-12792.240471449602</v>
      </c>
      <c r="L801" s="455">
        <f t="shared" ca="1" si="80"/>
        <v>-3082929.9536193544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-3082929.9536193544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-12878.304883493916</v>
      </c>
      <c r="L802" s="455">
        <f t="shared" ca="1" si="80"/>
        <v>-3103671.4769220338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-3103671.4769220338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-12964.727897255079</v>
      </c>
      <c r="L803" s="455">
        <f t="shared" ca="1" si="80"/>
        <v>-3124499.4232384744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-3124499.4232384744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-13051.511006906916</v>
      </c>
      <c r="L804" s="455">
        <f t="shared" ca="1" si="80"/>
        <v>-3145414.1526645669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-3145414.1526645669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-13138.655712848968</v>
      </c>
      <c r="L805" s="455">
        <f t="shared" ca="1" si="80"/>
        <v>-3166416.0267966012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-3166416.0267966012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-13226.163521732444</v>
      </c>
      <c r="L806" s="455">
        <f t="shared" ca="1" si="80"/>
        <v>-3187505.4087375193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-3187505.4087375193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-13314.035946486269</v>
      </c>
      <c r="L807" s="455">
        <f t="shared" ca="1" si="80"/>
        <v>-3208682.6631031907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-3208682.6631031907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-13402.274506343234</v>
      </c>
      <c r="L808" s="455">
        <f t="shared" ca="1" si="80"/>
        <v>-3229948.1560287192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-3229948.1560287192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-13490.880726866269</v>
      </c>
      <c r="L809" s="455">
        <f t="shared" ca="1" si="80"/>
        <v>-3251302.255174771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-3251302.255174771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-13579.856139974818</v>
      </c>
      <c r="L810" s="455">
        <f t="shared" ca="1" si="80"/>
        <v>-3272745.329733931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-3272745.329733931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-13669.202283971317</v>
      </c>
      <c r="L811" s="455">
        <f t="shared" ca="1" si="80"/>
        <v>-3294277.7504370878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-3294277.7504370878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-13758.920703567805</v>
      </c>
      <c r="L812" s="455">
        <f t="shared" ca="1" si="80"/>
        <v>-3315899.8895598412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-3315899.8895598412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-13849.012949912611</v>
      </c>
      <c r="L813" s="455">
        <f t="shared" ca="1" si="80"/>
        <v>-3337612.1209289394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-3337612.1209289394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-13939.480580617188</v>
      </c>
      <c r="L814" s="455">
        <f t="shared" ca="1" si="80"/>
        <v>-3359414.819928742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-3359414.819928742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-14030.325159783033</v>
      </c>
      <c r="L815" s="455">
        <f t="shared" ca="1" si="80"/>
        <v>-3381308.3635077104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-3381308.3635077104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-14121.548258028732</v>
      </c>
      <c r="L816" s="455">
        <f t="shared" ca="1" si="80"/>
        <v>-3403293.1301849247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-3403293.1301849247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-14213.151452517124</v>
      </c>
      <c r="L817" s="455">
        <f t="shared" ca="1" si="80"/>
        <v>-3425369.5000566272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-3425369.5000566272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-14305.136326982552</v>
      </c>
      <c r="L818" s="455">
        <f t="shared" ca="1" si="80"/>
        <v>-3447537.8548027952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-3447537.8548027952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-14397.504471758251</v>
      </c>
      <c r="L819" s="455">
        <f t="shared" ca="1" si="80"/>
        <v>-3469798.577693739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-3469798.577693739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-14490.257483803851</v>
      </c>
      <c r="L820" s="455">
        <f t="shared" ca="1" si="80"/>
        <v>-3492152.053596728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-3492152.053596728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-14583.396966732973</v>
      </c>
      <c r="L821" s="455">
        <f t="shared" ca="1" si="80"/>
        <v>-3514598.6689826464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-3514598.6689826464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-14676.924530840965</v>
      </c>
      <c r="L822" s="455">
        <f t="shared" ca="1" si="80"/>
        <v>-3537138.8119326727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-3537138.8119326727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-14770.841793132742</v>
      </c>
      <c r="L823" s="455">
        <f t="shared" ca="1" si="80"/>
        <v>-3559772.8721449911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-3559772.8721449911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-14865.150377350737</v>
      </c>
      <c r="L824" s="455">
        <f t="shared" ca="1" si="80"/>
        <v>-3582501.2409415273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-3582501.2409415273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-14959.851914002969</v>
      </c>
      <c r="L825" s="455">
        <f t="shared" ca="1" si="80"/>
        <v>-3605324.3112747157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-3605324.3112747157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-15054.948040391255</v>
      </c>
      <c r="L826" s="455">
        <f t="shared" ca="1" si="80"/>
        <v>-3628242.4777342924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-3628242.4777342924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-15150.440400639491</v>
      </c>
      <c r="L827" s="455">
        <f t="shared" ca="1" si="80"/>
        <v>-3651256.1365541173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-3651256.1365541173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-15246.330645722095</v>
      </c>
      <c r="L828" s="455">
        <f t="shared" ca="1" si="80"/>
        <v>-3674365.6856190246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-3674365.6856190246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-15342.620433492542</v>
      </c>
      <c r="L829" s="455">
        <f t="shared" ca="1" si="80"/>
        <v>-3697571.5244717025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-3697571.5244717025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-15439.311428712035</v>
      </c>
      <c r="L830" s="455">
        <f t="shared" ca="1" si="80"/>
        <v>-3720874.0543196001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-3720874.0543196001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-15536.405303078271</v>
      </c>
      <c r="L831" s="455">
        <f t="shared" ca="1" si="80"/>
        <v>-3744273.6780418637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-3744273.6780418637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-15633.903735254369</v>
      </c>
      <c r="L832" s="455">
        <f t="shared" ca="1" si="80"/>
        <v>-3767770.8001963035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-3767770.8001963035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-15731.808410897871</v>
      </c>
      <c r="L833" s="455">
        <f t="shared" ca="1" si="80"/>
        <v>-3791365.8270263867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-3791365.8270263867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-15830.121022689882</v>
      </c>
      <c r="L834" s="455">
        <f t="shared" ca="1" si="80"/>
        <v>-3815059.1664682622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-3815059.1664682622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-15928.843270364367</v>
      </c>
      <c r="L835" s="455">
        <f t="shared" ca="1" si="80"/>
        <v>-3838851.2281578118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-3838851.2281578118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-16027.976860737488</v>
      </c>
      <c r="L836" s="455">
        <f t="shared" ca="1" si="80"/>
        <v>-3862742.4234377346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-3862742.4234377346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-16127.523507737169</v>
      </c>
      <c r="L837" s="455">
        <f t="shared" ca="1" si="80"/>
        <v>-3886733.1653646571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-3886733.1653646571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-16227.484932432677</v>
      </c>
      <c r="L838" s="455">
        <f t="shared" ca="1" si="80"/>
        <v>-3910823.8687162753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-3910823.8687162753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-16327.86286306442</v>
      </c>
      <c r="L839" s="455">
        <f t="shared" ca="1" si="80"/>
        <v>-3935014.949998525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-3935014.949998525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-16428.659035073793</v>
      </c>
      <c r="L840" s="455">
        <f t="shared" ca="1" si="80"/>
        <v>-3959306.8274527839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-3959306.8274527839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-16529.875191133204</v>
      </c>
      <c r="L841" s="455">
        <f t="shared" ca="1" si="80"/>
        <v>-3983699.9210631023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-3983699.9210631023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-16631.513081176199</v>
      </c>
      <c r="L842" s="455">
        <f t="shared" ca="1" si="80"/>
        <v>-4008194.6525634639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-4008194.6525634639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-16733.574462427707</v>
      </c>
      <c r="L843" s="455">
        <f t="shared" ca="1" si="80"/>
        <v>-4032791.445445077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-4032791.445445077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-16836.061099434428</v>
      </c>
      <c r="L844" s="455">
        <f t="shared" ca="1" si="80"/>
        <v>-4057490.7249636967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-4057490.7249636967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-16938.974764095343</v>
      </c>
      <c r="L845" s="455">
        <f t="shared" ca="1" si="80"/>
        <v>-4082292.9181469772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-4082292.9181469772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-17042.317235692342</v>
      </c>
      <c r="L846" s="455">
        <f t="shared" ca="1" si="80"/>
        <v>-4107198.453801855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-4107198.453801855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-17146.090300920998</v>
      </c>
      <c r="L847" s="455">
        <f t="shared" ca="1" si="80"/>
        <v>-4132207.7625219612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-4132207.7625219612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-17250.295753921444</v>
      </c>
      <c r="L848" s="455">
        <f t="shared" ca="1" si="80"/>
        <v>-4157321.276695068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-4157321.276695068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-17354.935396309389</v>
      </c>
      <c r="L849" s="455">
        <f t="shared" ca="1" si="80"/>
        <v>-4182539.4305105628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-4182539.4305105628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-17460.011037207285</v>
      </c>
      <c r="L850" s="455">
        <f t="shared" ca="1" si="80"/>
        <v>-4207862.6599669559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-4207862.6599669559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-17565.524493275589</v>
      </c>
      <c r="L851" s="455">
        <f t="shared" ca="1" si="80"/>
        <v>-4233291.4028794169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-4233291.4028794169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-17671.477588744179</v>
      </c>
      <c r="L852" s="455">
        <f t="shared" ca="1" si="80"/>
        <v>-4258826.0988873467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-4258826.0988873467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-17777.872155443885</v>
      </c>
      <c r="L853" s="455">
        <f t="shared" ca="1" si="80"/>
        <v>-4284467.1894619763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-4284467.1894619763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-17884.710032838175</v>
      </c>
      <c r="L854" s="455">
        <f t="shared" ca="1" si="80"/>
        <v>-4310215.1179140005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-4310215.1179140005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-17991.993068054944</v>
      </c>
      <c r="L855" s="455">
        <f t="shared" ca="1" si="80"/>
        <v>-4336070.3294012416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-4336070.3294012416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-18099.723115918448</v>
      </c>
      <c r="L856" s="455">
        <f t="shared" ca="1" si="80"/>
        <v>-4362033.2709363457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-4362033.2709363457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-18207.902038981381</v>
      </c>
      <c r="L857" s="455">
        <f t="shared" ca="1" si="80"/>
        <v>-4388104.3913945127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-4388104.3913945127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-18316.531707557078</v>
      </c>
      <c r="L858" s="455">
        <f t="shared" ca="1" si="80"/>
        <v>-4414284.1415212555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-4414284.1415212555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-18425.61399975184</v>
      </c>
      <c r="L859" s="455">
        <f t="shared" ca="1" si="80"/>
        <v>-4440572.9739401927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-4440572.9739401927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-18535.15080149741</v>
      </c>
      <c r="L860" s="455">
        <f t="shared" ca="1" si="80"/>
        <v>-4466971.3431608761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-4466971.3431608761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-18645.144006583592</v>
      </c>
      <c r="L861" s="455">
        <f t="shared" ca="1" si="80"/>
        <v>-4493479.7055866458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-4493479.7055866458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-18755.595516690966</v>
      </c>
      <c r="L862" s="455">
        <f t="shared" ca="1" si="80"/>
        <v>-4520098.5195225226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-4520098.5195225226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-18866.507241423784</v>
      </c>
      <c r="L863" s="455">
        <f t="shared" ca="1" si="80"/>
        <v>-4546828.2451831326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-4546828.2451831326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-18977.881098342994</v>
      </c>
      <c r="L864" s="455">
        <f t="shared" ca="1" si="80"/>
        <v>-4573669.3447006615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-4573669.3447006615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-19089.719012999365</v>
      </c>
      <c r="L865" s="455">
        <f t="shared" ca="1" si="80"/>
        <v>-4600622.2821328463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-4600622.2821328463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-19202.022918966799</v>
      </c>
      <c r="L866" s="455">
        <f t="shared" ca="1" si="80"/>
        <v>-4627687.5234709987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-4627687.5234709987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-19314.79475787577</v>
      </c>
      <c r="L867" s="455">
        <f t="shared" ca="1" si="80"/>
        <v>-4654865.5366480602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-4654865.5366480602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-19428.036479446859</v>
      </c>
      <c r="L868" s="455">
        <f t="shared" ca="1" si="80"/>
        <v>-4682156.7915466931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-4682156.7915466931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-19541.750041524494</v>
      </c>
      <c r="L869" s="455">
        <f t="shared" ca="1" si="80"/>
        <v>-4709561.7600074038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-4709561.7600074038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-19655.93741011079</v>
      </c>
      <c r="L870" s="455">
        <f t="shared" ca="1" si="80"/>
        <v>-4737080.9158367002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-4737080.9158367002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-19770.600559399525</v>
      </c>
      <c r="L871" s="455">
        <f t="shared" ca="1" si="80"/>
        <v>-4764714.7348152855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-4764714.7348152855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-19885.741471810295</v>
      </c>
      <c r="L872" s="455">
        <f t="shared" ca="1" si="80"/>
        <v>-4792463.6947062816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-4792463.6947062816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-20001.362138022781</v>
      </c>
      <c r="L873" s="455">
        <f t="shared" ca="1" si="80"/>
        <v>-4820328.2752634902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-4820328.2752634902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-20117.46455701115</v>
      </c>
      <c r="L874" s="455">
        <f t="shared" ca="1" si="80"/>
        <v>-4848308.9582396876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-4848308.9582396876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-20234.05073607864</v>
      </c>
      <c r="L875" s="455">
        <f t="shared" ca="1" si="80"/>
        <v>-4876406.2273949524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-4876406.2273949524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-20351.122690892244</v>
      </c>
      <c r="L876" s="455">
        <f t="shared" ca="1" si="80"/>
        <v>-4904620.5685050301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-4904620.5685050301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-20468.682445517567</v>
      </c>
      <c r="L877" s="455">
        <f t="shared" ca="1" si="80"/>
        <v>-4932952.4693697337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-4932952.4693697337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-20586.73203245383</v>
      </c>
      <c r="L878" s="455">
        <f t="shared" ca="1" si="80"/>
        <v>-4961402.4198213732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-4961402.4198213732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-20705.273492668995</v>
      </c>
      <c r="L879" s="455">
        <f t="shared" ca="1" si="80"/>
        <v>-4989970.9117332278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-4989970.9117332278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-20824.308875635055</v>
      </c>
      <c r="L880" s="455">
        <f t="shared" ca="1" si="80"/>
        <v>-5018658.4390280489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-5018658.4390280489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-20943.840239363479</v>
      </c>
      <c r="L881" s="455">
        <f t="shared" ca="1" si="80"/>
        <v>-5047465.4976865984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-5047465.4976865984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-21063.869650440767</v>
      </c>
      <c r="L882" s="455">
        <f t="shared" ca="1" si="80"/>
        <v>-5076392.5857562255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-5076392.5857562255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-21184.399184064212</v>
      </c>
      <c r="L883" s="455">
        <f t="shared" ca="1" si="80"/>
        <v>-5105440.2033594754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-5105440.2033594754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-21305.430924077755</v>
      </c>
      <c r="L884" s="455">
        <f t="shared" ca="1" si="80"/>
        <v>-5134608.8527027387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-5134608.8527027387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-21426.966963008017</v>
      </c>
      <c r="L885" s="455">
        <f t="shared" ca="1" si="80"/>
        <v>-5163899.0380849326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-5163899.0380849326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-21549.009402100492</v>
      </c>
      <c r="L886" s="455">
        <f t="shared" ca="1" si="80"/>
        <v>-5193311.2659062194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-5193311.2659062194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-21671.560351355856</v>
      </c>
      <c r="L887" s="455">
        <f t="shared" ca="1" si="80"/>
        <v>-5222846.0446767611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-5222846.0446767611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-21794.621929566445</v>
      </c>
      <c r="L888" s="455">
        <f t="shared" ca="1" si="80"/>
        <v>-5252503.8850255134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-5252503.8850255134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-21918.196264352911</v>
      </c>
      <c r="L889" s="455">
        <f t="shared" ca="1" si="80"/>
        <v>-5282285.2997090518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-5282285.2997090518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-22042.28549220099</v>
      </c>
      <c r="L890" s="455">
        <f t="shared" ca="1" si="80"/>
        <v>-5312190.803620439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-5312190.803620439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-22166.891758498437</v>
      </c>
      <c r="L891" s="455">
        <f t="shared" ca="1" si="80"/>
        <v>-5342220.9137981236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-5342220.9137981236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-22292.017217572124</v>
      </c>
      <c r="L892" s="455">
        <f t="shared" ca="1" si="80"/>
        <v>-5372376.1494348813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-5372376.1494348813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-22417.664032725279</v>
      </c>
      <c r="L893" s="455">
        <f t="shared" ca="1" si="80"/>
        <v>-5402657.0318867927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-5402657.0318867927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-22543.83437627491</v>
      </c>
      <c r="L894" s="455">
        <f t="shared" ca="1" si="80"/>
        <v>-5433064.0846822532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-5433064.0846822532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-22670.530429589329</v>
      </c>
      <c r="L895" s="455">
        <f t="shared" ca="1" si="80"/>
        <v>-5463597.8335310286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-5463597.8335310286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-22797.754383125892</v>
      </c>
      <c r="L896" s="455">
        <f t="shared" ca="1" si="80"/>
        <v>-5494258.8063333407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-5494258.8063333407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-22925.508436468859</v>
      </c>
      <c r="L897" s="455">
        <f t="shared" ca="1" si="80"/>
        <v>-5525047.533188995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-5525047.533188995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-23053.79479836742</v>
      </c>
      <c r="L898" s="455">
        <f t="shared" ca="1" si="80"/>
        <v>-5555964.5464065485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-5555964.5464065485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-23182.615686773894</v>
      </c>
      <c r="L899" s="455">
        <f t="shared" ca="1" si="80"/>
        <v>-5587010.3805125086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-5587010.3805125086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-23311.973328882061</v>
      </c>
      <c r="L900" s="455">
        <f t="shared" ca="1" si="80"/>
        <v>-5618185.5722605763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-5618185.5722605763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-23441.869961165674</v>
      </c>
      <c r="L901" s="455">
        <f t="shared" ca="1" si="80"/>
        <v>-5649490.660640928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-5649490.660640928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-23572.307829417139</v>
      </c>
      <c r="L902" s="455">
        <f t="shared" ca="1" si="80"/>
        <v>-5680926.1868895311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-5680926.1868895311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-23703.289188786319</v>
      </c>
      <c r="L903" s="455">
        <f t="shared" ca="1" si="80"/>
        <v>-5712492.6944975033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-5712492.6944975033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-23834.816303819538</v>
      </c>
      <c r="L904" s="455">
        <f t="shared" ca="1" si="80"/>
        <v>-5744190.7292205086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-5744190.7292205086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-23966.891448498725</v>
      </c>
      <c r="L905" s="455">
        <f t="shared" ca="1" si="80"/>
        <v>-5776020.8390881931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-5776020.8390881931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-24099.516906280747</v>
      </c>
      <c r="L906" s="455">
        <f t="shared" ca="1" si="80"/>
        <v>-5807983.57441366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-5807983.57441366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-24232.694970136858</v>
      </c>
      <c r="L907" s="455">
        <f t="shared" ca="1" si="80"/>
        <v>-5840079.4878029823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-5840079.4878029823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-24366.427942592367</v>
      </c>
      <c r="L908" s="455">
        <f t="shared" ca="1" si="80"/>
        <v>-5872309.1341647608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-5872309.1341647608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-24500.718135766445</v>
      </c>
      <c r="L909" s="455">
        <f t="shared" ca="1" si="80"/>
        <v>-5904673.0707197133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-5904673.0707197133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-24635.56787141208</v>
      </c>
      <c r="L910" s="455">
        <f t="shared" ca="1" si="80"/>
        <v>-5937171.8570103114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-5937171.8570103114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-24770.979480956237</v>
      </c>
      <c r="L911" s="455">
        <f t="shared" ca="1" si="80"/>
        <v>-5969806.054910454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-5969806.054910454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-24906.955305540167</v>
      </c>
      <c r="L912" s="455">
        <f t="shared" ca="1" si="80"/>
        <v>-6002576.2286351798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-6002576.2286351798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-25043.497696059858</v>
      </c>
      <c r="L913" s="455">
        <f t="shared" ca="1" si="80"/>
        <v>-6035482.9447504254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-6035482.9447504254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-25180.609013206715</v>
      </c>
      <c r="L914" s="455">
        <f t="shared" ca="1" si="80"/>
        <v>-6068526.7721828176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-6068526.7721828176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-25318.291627508348</v>
      </c>
      <c r="L915" s="455">
        <f t="shared" ca="1" si="80"/>
        <v>-6101708.282229512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-6101708.282229512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-25456.547919369576</v>
      </c>
      <c r="L916" s="455">
        <f t="shared" ca="1" si="80"/>
        <v>-6135028.0485680671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-6135028.0485680671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-25595.380279113553</v>
      </c>
      <c r="L917" s="455">
        <f t="shared" ca="1" si="80"/>
        <v>-6168486.6472663665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-6168486.6472663665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-25734.791107023135</v>
      </c>
      <c r="L918" s="455">
        <f t="shared" ca="1" si="80"/>
        <v>-6202084.6567925755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-6202084.6567925755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-25874.782813382339</v>
      </c>
      <c r="L919" s="455">
        <f t="shared" ca="1" si="80"/>
        <v>-6235822.6580251437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-6235822.6580251437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-26015.357818518038</v>
      </c>
      <c r="L920" s="455">
        <f t="shared" ca="1" si="80"/>
        <v>-6269701.2342628473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-6269701.2342628473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-26156.518552841804</v>
      </c>
      <c r="L921" s="455">
        <f t="shared" ca="1" si="80"/>
        <v>-6303720.9712348748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-6303720.9712348748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-26298.267456891917</v>
      </c>
      <c r="L922" s="455">
        <f t="shared" ca="1" si="80"/>
        <v>-6337882.4571109526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-6337882.4571109526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-26440.606981375575</v>
      </c>
      <c r="L923" s="455">
        <f t="shared" ca="1" si="80"/>
        <v>-6372186.2825115137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-6372186.2825115137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-26583.539587211246</v>
      </c>
      <c r="L924" s="455">
        <f t="shared" ca="1" si="80"/>
        <v>-6406633.0405179104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-6406633.0405179104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-26727.067745571232</v>
      </c>
      <c r="L925" s="455">
        <f t="shared" ca="1" si="80"/>
        <v>-6441223.3266826672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-6441223.3266826672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-26871.193937924389</v>
      </c>
      <c r="L926" s="455">
        <f t="shared" ca="1" si="80"/>
        <v>-6475957.7390397778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-6475957.7390397778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-27015.920656079015</v>
      </c>
      <c r="L927" s="455">
        <f t="shared" ca="1" si="80"/>
        <v>-6510836.878115043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-6510836.878115043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-27161.250402225953</v>
      </c>
      <c r="L928" s="455">
        <f t="shared" ca="1" si="80"/>
        <v>-6545861.346936455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-6545861.346936455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-27307.185688981837</v>
      </c>
      <c r="L929" s="455">
        <f t="shared" ca="1" si="80"/>
        <v>-6581031.7510446226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-6581031.7510446226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-27453.729039432532</v>
      </c>
      <c r="L930" s="455">
        <f t="shared" ca="1" si="80"/>
        <v>-6616348.6985032409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-6616348.6985032409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-27600.882987176778</v>
      </c>
      <c r="L931" s="455">
        <f t="shared" ca="1" si="80"/>
        <v>-6651812.7999096038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-6651812.7999096038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-27748.650076369959</v>
      </c>
      <c r="L932" s="455">
        <f t="shared" ca="1" si="80"/>
        <v>-6687424.6684051594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-6687424.6684051594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-27897.032861768101</v>
      </c>
      <c r="L933" s="455">
        <f t="shared" ca="1" si="80"/>
        <v>-6723184.9196861135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-6723184.9196861135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-28046.033908772075</v>
      </c>
      <c r="L934" s="455">
        <f t="shared" ca="1" si="80"/>
        <v>-6759094.1720140716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-6759094.1720140716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-28195.655793471906</v>
      </c>
      <c r="L935" s="455">
        <f t="shared" ca="1" si="80"/>
        <v>-6795153.0462267296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-6795153.0462267296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-28345.901102691314</v>
      </c>
      <c r="L936" s="455">
        <f t="shared" ca="1" si="80"/>
        <v>-6831362.1657486064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-6831362.1657486064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-28496.772434032468</v>
      </c>
      <c r="L937" s="455">
        <f t="shared" ca="1" si="80"/>
        <v>-6867722.1566018248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-6867722.1566018248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-28648.272395920878</v>
      </c>
      <c r="L938" s="455">
        <f t="shared" ca="1" si="80"/>
        <v>-6904233.6474169316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-6904233.6474169316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-28800.403607650489</v>
      </c>
      <c r="L939" s="455">
        <f t="shared" ca="1" si="80"/>
        <v>-6940897.2694437681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-6940897.2694437681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-28953.168699428974</v>
      </c>
      <c r="L940" s="455">
        <f t="shared" ca="1" si="80"/>
        <v>-6977713.6565623833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-6977713.6565623833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-29106.57031242321</v>
      </c>
      <c r="L941" s="455">
        <f t="shared" ca="1" si="80"/>
        <v>-7014683.4452939928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-7014683.4452939928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-29260.611098804915</v>
      </c>
      <c r="L942" s="455">
        <f t="shared" ca="1" si="80"/>
        <v>-7051807.2748119831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-7051807.2748119831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-29415.293721796537</v>
      </c>
      <c r="L943" s="455">
        <f t="shared" ca="1" si="80"/>
        <v>-7089085.7869529659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-7089085.7869529659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-29570.620855717294</v>
      </c>
      <c r="L944" s="455">
        <f t="shared" ca="1" si="80"/>
        <v>-7126519.6262278687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-7126519.6262278687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-29726.595186029394</v>
      </c>
      <c r="L945" s="455">
        <f t="shared" ca="1" si="80"/>
        <v>-7164109.4398330841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-7164109.4398330841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-29883.219409384463</v>
      </c>
      <c r="L946" s="455">
        <f t="shared" ca="1" si="80"/>
        <v>-7201855.8776616547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-7201855.8776616547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-30040.496233670165</v>
      </c>
      <c r="L947" s="455">
        <f t="shared" ca="1" si="80"/>
        <v>-7239759.5923145106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-7239759.5923145106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-30198.428378057073</v>
      </c>
      <c r="L948" s="455">
        <f t="shared" ca="1" si="80"/>
        <v>-7277821.2391117532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-7277821.2391117532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-30357.018573045578</v>
      </c>
      <c r="L949" s="455">
        <f t="shared" ca="1" si="80"/>
        <v>-7316041.4761039848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-7316041.4761039848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-30516.26956051321</v>
      </c>
      <c r="L950" s="455">
        <f t="shared" ca="1" si="80"/>
        <v>-7354420.9640836837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-7354420.9640836837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-30676.184093761956</v>
      </c>
      <c r="L951" s="455">
        <f t="shared" ca="1" si="80"/>
        <v>-7392960.3665966317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-7392960.3665966317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-30836.764937565909</v>
      </c>
      <c r="L952" s="455">
        <f t="shared" ca="1" si="80"/>
        <v>-7431660.3499533832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-7431660.3499533832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-30998.014868219037</v>
      </c>
      <c r="L953" s="455">
        <f t="shared" ca="1" si="80"/>
        <v>-7470521.5832407884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-7470521.5832407884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-31159.936673583226</v>
      </c>
      <c r="L954" s="455">
        <f t="shared" ca="1" si="80"/>
        <v>-7509544.7383335577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-7509544.7383335577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-31322.533153136435</v>
      </c>
      <c r="L955" s="455">
        <f t="shared" ca="1" si="80"/>
        <v>-7548730.4899058798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-7548730.4899058798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-31485.807118021101</v>
      </c>
      <c r="L956" s="455">
        <f t="shared" ca="1" si="80"/>
        <v>-7588079.5154430866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-7588079.5154430866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-31649.761391092798</v>
      </c>
      <c r="L957" s="455">
        <f t="shared" ca="1" si="80"/>
        <v>-7627592.4952533655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-7627592.4952533655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-31814.398806968966</v>
      </c>
      <c r="L958" s="455">
        <f t="shared" ca="1" si="80"/>
        <v>-7667270.11247952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-7667270.11247952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-31979.722212077941</v>
      </c>
      <c r="L959" s="455">
        <f t="shared" ca="1" si="80"/>
        <v>-7707113.0531107839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-7707113.0531107839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-32145.734464708206</v>
      </c>
      <c r="L960" s="455">
        <f t="shared" ca="1" si="80"/>
        <v>-7747122.0059946775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-7747122.0059946775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-32312.438435057764</v>
      </c>
      <c r="L961" s="455">
        <f t="shared" ca="1" si="80"/>
        <v>-7787297.6628489215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-7787297.6628489215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-32479.837005283774</v>
      </c>
      <c r="L962" s="455">
        <f t="shared" ca="1" si="80"/>
        <v>-7827640.718273391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-7827640.718273391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-32647.933069552404</v>
      </c>
      <c r="L963" s="455">
        <f t="shared" ca="1" si="80"/>
        <v>-7868151.8697621292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-7868151.8697621292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-32816.729534088809</v>
      </c>
      <c r="L964" s="455">
        <f t="shared" ca="1" si="80"/>
        <v>-7908831.8177154036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-7908831.8177154036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-32986.229317227459</v>
      </c>
      <c r="L965" s="455">
        <f t="shared" ca="1" si="80"/>
        <v>-7949681.2654518168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-7949681.2654518168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-33156.43534946251</v>
      </c>
      <c r="L966" s="455">
        <f t="shared" ca="1" si="80"/>
        <v>-7990700.9192204652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-7990700.9192204652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-33327.350573498545</v>
      </c>
      <c r="L967" s="455">
        <f t="shared" ca="1" si="80"/>
        <v>-8031891.4882131498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-8031891.4882131498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-33498.977944301398</v>
      </c>
      <c r="L968" s="455">
        <f t="shared" ca="1" si="80"/>
        <v>-8073253.6845766371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-8073253.6845766371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-33671.320429149258</v>
      </c>
      <c r="L969" s="455">
        <f t="shared" ca="1" si="80"/>
        <v>-8114788.223424972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-8114788.223424972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-33844.381007683987</v>
      </c>
      <c r="L970" s="455">
        <f t="shared" ca="1" si="80"/>
        <v>-8156495.8228518423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-8156495.8228518423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-34018.162671962622</v>
      </c>
      <c r="L971" s="455">
        <f t="shared" ca="1" si="80"/>
        <v>-8198377.2039429909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-8198377.2039429909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-34192.668426509073</v>
      </c>
      <c r="L972" s="455">
        <f t="shared" ca="1" si="80"/>
        <v>-8240433.0907886857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-8240433.0907886857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-34367.901288366127</v>
      </c>
      <c r="L973" s="455">
        <f t="shared" ca="1" si="80"/>
        <v>-8282664.2104962375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-8282664.2104962375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-34543.864287147597</v>
      </c>
      <c r="L974" s="455">
        <f t="shared" ca="1" si="80"/>
        <v>-8325071.2932025706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-8325071.2932025706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-34720.560465090653</v>
      </c>
      <c r="L975" s="455">
        <f t="shared" ca="1" si="80"/>
        <v>-8367655.0720868474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-8367655.0720868474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-34897.992877108474</v>
      </c>
      <c r="L976" s="455">
        <f t="shared" ca="1" si="80"/>
        <v>-8410416.2833831422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-8410416.2833831422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-35076.164590843029</v>
      </c>
      <c r="L977" s="455">
        <f t="shared" ca="1" si="80"/>
        <v>-8453355.6663931701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-8453355.6663931701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-35255.078686718145</v>
      </c>
      <c r="L978" s="455">
        <f t="shared" ca="1" si="80"/>
        <v>-8496473.9634990729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-8496473.9634990729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-35434.738257992743</v>
      </c>
      <c r="L979" s="455">
        <f t="shared" ca="1" si="80"/>
        <v>-8539771.9201762509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-8539771.9201762509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-35615.146410814312</v>
      </c>
      <c r="L980" s="455">
        <f t="shared" ca="1" si="80"/>
        <v>-8583250.2850062493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-8583250.2850062493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-35796.306264272644</v>
      </c>
      <c r="L981" s="455">
        <f t="shared" ca="1" si="80"/>
        <v>-8626909.8096897062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-8626909.8096897062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-35978.22095045371</v>
      </c>
      <c r="L982" s="455">
        <f t="shared" ca="1" si="80"/>
        <v>-8670751.2490593456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-8670751.2490593456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-36160.893614493878</v>
      </c>
      <c r="L983" s="455">
        <f t="shared" ca="1" si="80"/>
        <v>-8714775.3610930238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-8714775.3610930238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-36344.327414634201</v>
      </c>
      <c r="L984" s="455">
        <f t="shared" ca="1" si="80"/>
        <v>-8758982.9069268424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-8758982.9069268424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-36528.525522275115</v>
      </c>
      <c r="L985" s="455">
        <f t="shared" ca="1" si="80"/>
        <v>-8803374.6508683022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-8803374.6508683022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-36713.491122031199</v>
      </c>
      <c r="L986" s="455">
        <f t="shared" ca="1" si="80"/>
        <v>-8847951.3604095187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-8847951.3604095187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-36899.227411786262</v>
      </c>
      <c r="L987" s="455">
        <f t="shared" ca="1" si="80"/>
        <v>-8892713.8062404897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-8892713.8062404897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-37085.737602748646</v>
      </c>
      <c r="L988" s="455">
        <f t="shared" ca="1" si="80"/>
        <v>-8937662.7622624226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-8937662.7622624226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-37273.024919506701</v>
      </c>
      <c r="L989" s="455">
        <f t="shared" ca="1" si="80"/>
        <v>-8982799.0056011137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-8982799.0056011137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-37461.092600084579</v>
      </c>
      <c r="L990" s="455">
        <f t="shared" ca="1" si="80"/>
        <v>-9028123.3166203834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-9028123.3166203834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-37649.9438959982</v>
      </c>
      <c r="L991" s="455">
        <f t="shared" ca="1" si="80"/>
        <v>-9073636.4789355658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-9073636.4789355658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-37839.582072311459</v>
      </c>
      <c r="L992" s="455">
        <f t="shared" ca="1" si="80"/>
        <v>-9119339.2794270627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-9119339.2794270627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-38030.010407692695</v>
      </c>
      <c r="L993" s="455">
        <f t="shared" ca="1" si="80"/>
        <v>-9165232.5082539394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-9165232.5082539394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-38221.232194471348</v>
      </c>
      <c r="L994" s="455">
        <f t="shared" ca="1" si="80"/>
        <v>-9211316.9588675965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-9211316.9588675965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-38413.250738694922</v>
      </c>
      <c r="L995" s="455">
        <f t="shared" ca="1" si="80"/>
        <v>-9257593.4280254766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-9257593.4280254766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-38606.069360186091</v>
      </c>
      <c r="L996" s="455">
        <f t="shared" ca="1" si="80"/>
        <v>-9304062.715804847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-9304062.715804847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-38799.691392600129</v>
      </c>
      <c r="L997" s="455">
        <f t="shared" ca="1" si="80"/>
        <v>-9350725.6256166324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-9350725.6256166324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-38994.12018348257</v>
      </c>
      <c r="L998" s="455">
        <f t="shared" ca="1" si="80"/>
        <v>-9397582.9642193001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-9397582.9642193001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-39189.359094327017</v>
      </c>
      <c r="L999" s="455">
        <f t="shared" ca="1" si="80"/>
        <v>-9444635.5417328123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-9444635.5417328123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-39385.411500633323</v>
      </c>
      <c r="L1000" s="455">
        <f t="shared" ca="1" si="80"/>
        <v>-9491884.17165263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-9491884.17165263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-39582.280791965895</v>
      </c>
      <c r="L1001" s="455">
        <f t="shared" ca="1" si="80"/>
        <v>-9539329.6708637811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-9539329.6708637811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-39779.970372012358</v>
      </c>
      <c r="L1002" s="455">
        <f t="shared" ca="1" si="80"/>
        <v>-9586972.8596549779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-9586972.8596549779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-39978.483658642348</v>
      </c>
      <c r="L1003" s="455">
        <f t="shared" ca="1" si="80"/>
        <v>-9634814.5617328044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-9634814.5617328044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-40177.824083966625</v>
      </c>
      <c r="L1004" s="455">
        <f t="shared" ca="1" si="80"/>
        <v>-9682855.6042359564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-9682855.6042359564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-40377.995094396421</v>
      </c>
      <c r="L1005" s="455">
        <f t="shared" ca="1" si="80"/>
        <v>-9731096.8177495375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-9731096.8177495375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-40579.00015070301</v>
      </c>
      <c r="L1006" s="455">
        <f t="shared" ca="1" si="80"/>
        <v>-9779539.0363194253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-9779539.0363194253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-40780.842728077543</v>
      </c>
      <c r="L1007" s="455">
        <f t="shared" ca="1" si="80"/>
        <v>-9828183.0974666886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-9828183.0974666886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-40983.526316191143</v>
      </c>
      <c r="L1008" s="455">
        <f t="shared" ca="1" si="80"/>
        <v>-9877029.8422020655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-9877029.8422020655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-41187.054419255212</v>
      </c>
      <c r="L1009" s="455">
        <f t="shared" ca="1" si="80"/>
        <v>-9926080.1150405053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-9926080.1150405053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-41391.430556082043</v>
      </c>
      <c r="L1010" s="455">
        <f t="shared" ca="1" si="80"/>
        <v>-9975334.7640157714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-9975334.7640157714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-41596.658260145654</v>
      </c>
      <c r="L1011" s="455">
        <f t="shared" ca="1" si="80"/>
        <v>-10024794.640695103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-10024794.640695103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-41802.741079642867</v>
      </c>
      <c r="L1012" s="455">
        <f t="shared" ca="1" si="80"/>
        <v>-10074460.600193931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-10074460.600193931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-42009.682577554646</v>
      </c>
      <c r="L1013" s="455">
        <f t="shared" ca="1" si="80"/>
        <v>-10124333.50119067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-10124333.50119067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-42217.486331707725</v>
      </c>
      <c r="L1014" s="455">
        <f t="shared" ca="1" si="80"/>
        <v>-10174414.205941562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-10174414.205941562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-42426.155934836446</v>
      </c>
      <c r="L1015" s="455">
        <f t="shared" ca="1" si="80"/>
        <v>-10224703.580295583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-10224703.580295583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-42635.694994644866</v>
      </c>
      <c r="L1016" s="455">
        <f t="shared" ca="1" si="80"/>
        <v>-10275202.493709413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-10275202.493709413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-42846.107133869162</v>
      </c>
      <c r="L1017" s="455">
        <f t="shared" ca="1" si="80"/>
        <v>-10325911.819262467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-10325911.819262467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-43057.395990340214</v>
      </c>
      <c r="L1018" s="455">
        <f t="shared" ca="1" si="80"/>
        <v>-10376832.433671992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-10376832.433671992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-43269.565217046569</v>
      </c>
      <c r="L1019" s="455">
        <f t="shared" ca="1" si="80"/>
        <v>-10427965.217308223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-10427965.217308223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-43482.618482197533</v>
      </c>
      <c r="L1020" s="455">
        <f t="shared" ca="1" si="80"/>
        <v>-10479311.054209605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-10479311.054209605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-43696.559469286622</v>
      </c>
      <c r="L1021" s="455">
        <f t="shared" ca="1" si="80"/>
        <v>-10530870.832098076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-10530870.832098076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-43911.391877155256</v>
      </c>
      <c r="L1022" s="455">
        <f t="shared" ca="1" si="80"/>
        <v>-10582645.442394417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-10582645.442394417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-44127.119420056675</v>
      </c>
      <c r="L1023" s="455">
        <f t="shared" ca="1" si="80"/>
        <v>-10634635.780233659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-10634635.780233659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-44343.74582772018</v>
      </c>
      <c r="L1024" s="455">
        <f t="shared" ca="1" si="80"/>
        <v>-10686842.744480563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-10686842.744480563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-44561.274845415617</v>
      </c>
      <c r="L1025" s="455">
        <f t="shared" ca="1" si="80"/>
        <v>-10739267.237745164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-10739267.237745164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-44779.710234018123</v>
      </c>
      <c r="L1026" s="455">
        <f t="shared" ca="1" si="80"/>
        <v>-10791910.166398367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-10791910.166398367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-44999.05577007313</v>
      </c>
      <c r="L1027" s="455">
        <f t="shared" ca="1" si="80"/>
        <v>-10844772.440587625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-10844772.440587625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-45219.315245861704</v>
      </c>
      <c r="L1028" s="455">
        <f t="shared" ref="L1028:L1282" ca="1" si="106">I1028-J1028+K1028</f>
        <v>-10897854.974252671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-10897854.974252671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-45440.492469466066</v>
      </c>
      <c r="L1029" s="455">
        <f t="shared" ca="1" si="106"/>
        <v>-10951158.685141321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-10951158.685141321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-45662.591264835442</v>
      </c>
      <c r="L1030" s="455">
        <f t="shared" ca="1" si="106"/>
        <v>-11004684.494825341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-11004684.494825341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-45885.615471852187</v>
      </c>
      <c r="L1031" s="455">
        <f t="shared" ca="1" si="106"/>
        <v>-11058433.328716379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-11058433.328716379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-46109.568946398183</v>
      </c>
      <c r="L1032" s="455">
        <f t="shared" ca="1" si="106"/>
        <v>-11112406.116081962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-11112406.116081962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-46334.455560421447</v>
      </c>
      <c r="L1033" s="455">
        <f t="shared" ca="1" si="106"/>
        <v>-11166603.790061569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-11166603.790061569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-46560.279202003141</v>
      </c>
      <c r="L1034" s="455">
        <f t="shared" ca="1" si="106"/>
        <v>-11221027.287682757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-11221027.287682757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-46787.043775424754</v>
      </c>
      <c r="L1035" s="455">
        <f t="shared" ca="1" si="106"/>
        <v>-11275677.549877366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-11275677.549877366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-47014.753201235631</v>
      </c>
      <c r="L1036" s="455">
        <f t="shared" ca="1" si="106"/>
        <v>-11330555.521497786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-11330555.521497786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-47243.411416320712</v>
      </c>
      <c r="L1037" s="455">
        <f t="shared" ca="1" si="106"/>
        <v>-11385662.151333291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-11385662.151333291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-47473.022373968648</v>
      </c>
      <c r="L1038" s="455">
        <f t="shared" ca="1" si="106"/>
        <v>-11440998.392126445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-11440998.392126445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-47703.590043940123</v>
      </c>
      <c r="L1039" s="455">
        <f t="shared" ca="1" si="106"/>
        <v>-11496565.200589569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-11496565.200589569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-47935.118412536474</v>
      </c>
      <c r="L1040" s="455">
        <f t="shared" ca="1" si="106"/>
        <v>-11552363.53742129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-11552363.53742129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-48167.611482668646</v>
      </c>
      <c r="L1041" s="455">
        <f t="shared" ca="1" si="106"/>
        <v>-11608394.367323143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-11608394.367323143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-48401.073273926369</v>
      </c>
      <c r="L1042" s="455">
        <f t="shared" ca="1" si="106"/>
        <v>-11664658.659016255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-11664658.659016255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-48635.507822647669</v>
      </c>
      <c r="L1043" s="455">
        <f t="shared" ca="1" si="106"/>
        <v>-11721157.385258088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-11721157.385258088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-48870.919181988633</v>
      </c>
      <c r="L1044" s="455">
        <f t="shared" ca="1" si="106"/>
        <v>-11777891.522859262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-11777891.522859262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-49107.311421993531</v>
      </c>
      <c r="L1045" s="455">
        <f t="shared" ca="1" si="106"/>
        <v>-11834862.052700441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-11834862.052700441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-49344.688629665106</v>
      </c>
      <c r="L1046" s="455">
        <f t="shared" ca="1" si="106"/>
        <v>-11892069.959749291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-11892069.959749291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-49583.054909035316</v>
      </c>
      <c r="L1047" s="455">
        <f t="shared" ca="1" si="106"/>
        <v>-11949516.233077511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-11949516.233077511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-49822.414381236231</v>
      </c>
      <c r="L1048" s="455">
        <f t="shared" ca="1" si="106"/>
        <v>-12007201.865877932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-12007201.865877932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-50062.77118457132</v>
      </c>
      <c r="L1049" s="455">
        <f t="shared" ca="1" si="106"/>
        <v>-12065127.855481688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-12065127.855481688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-50304.129474586967</v>
      </c>
      <c r="L1050" s="455">
        <f t="shared" ca="1" si="106"/>
        <v>-12123295.203375461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-12123295.203375461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-50546.493424144355</v>
      </c>
      <c r="L1051" s="455">
        <f t="shared" ca="1" si="106"/>
        <v>-12181704.915218789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-12181704.915218789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-50789.867223491558</v>
      </c>
      <c r="L1052" s="455">
        <f t="shared" ca="1" si="106"/>
        <v>-12240358.000861466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-12240358.000861466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-51034.255080336043</v>
      </c>
      <c r="L1053" s="455">
        <f t="shared" ca="1" si="106"/>
        <v>-12299255.474360988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-12299255.474360988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-51279.661219917383</v>
      </c>
      <c r="L1054" s="455">
        <f t="shared" ca="1" si="106"/>
        <v>-12358398.35400009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-12358398.35400009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-51526.089885080313</v>
      </c>
      <c r="L1055" s="455">
        <f t="shared" ca="1" si="106"/>
        <v>-12417787.662304355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-12417787.662304355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-51773.545336348085</v>
      </c>
      <c r="L1056" s="455">
        <f t="shared" ca="1" si="106"/>
        <v>-12477424.426059889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-12477424.426059889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-52022.031851996137</v>
      </c>
      <c r="L1057" s="455">
        <f t="shared" ca="1" si="106"/>
        <v>-12537309.676331069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-12537309.676331069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-52271.553728126062</v>
      </c>
      <c r="L1058" s="455">
        <f t="shared" ca="1" si="106"/>
        <v>-12597444.44847838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-12597444.44847838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-52522.115278739853</v>
      </c>
      <c r="L1059" s="455">
        <f t="shared" ca="1" si="106"/>
        <v>-12657829.782176305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-12657829.782176305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-52773.720835814536</v>
      </c>
      <c r="L1060" s="455">
        <f t="shared" ca="1" si="106"/>
        <v>-12718466.721431304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-12718466.721431304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-53026.374749377035</v>
      </c>
      <c r="L1061" s="455">
        <f t="shared" ca="1" si="106"/>
        <v>-12779356.314599866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-12779356.314599866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-53280.081387579376</v>
      </c>
      <c r="L1062" s="455">
        <f t="shared" ca="1" si="106"/>
        <v>-12840499.61440663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-12840499.61440663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-53534.845136774231</v>
      </c>
      <c r="L1063" s="455">
        <f t="shared" ca="1" si="106"/>
        <v>-12901897.67796259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-12901897.67796259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-53790.670401590731</v>
      </c>
      <c r="L1064" s="455">
        <f t="shared" ca="1" si="106"/>
        <v>-12963551.566783365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-12963551.566783365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-54047.561605010625</v>
      </c>
      <c r="L1065" s="455">
        <f t="shared" ca="1" si="106"/>
        <v>-13025462.34680756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-13025462.34680756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-54305.523188444771</v>
      </c>
      <c r="L1066" s="455">
        <f t="shared" ca="1" si="106"/>
        <v>-13087631.088415189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-13087631.088415189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-54564.559611809898</v>
      </c>
      <c r="L1067" s="455">
        <f t="shared" ca="1" si="106"/>
        <v>-13150058.866446184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-13150058.866446184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-54824.6753536057</v>
      </c>
      <c r="L1068" s="455">
        <f t="shared" ca="1" si="106"/>
        <v>-13212746.760218974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-13212746.760218974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-55085.87491099233</v>
      </c>
      <c r="L1069" s="455">
        <f t="shared" ca="1" si="106"/>
        <v>-13275695.853549151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-13275695.853549151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-55348.162799868063</v>
      </c>
      <c r="L1070" s="455">
        <f t="shared" ca="1" si="106"/>
        <v>-13338907.234768204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-13338907.234768204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-55611.543554947464</v>
      </c>
      <c r="L1071" s="455">
        <f t="shared" ca="1" si="106"/>
        <v>-13402381.996742336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-13402381.996742336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-55876.021729839667</v>
      </c>
      <c r="L1072" s="455">
        <f t="shared" ca="1" si="106"/>
        <v>-13466121.236891361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-13466121.236891361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-56141.601897127272</v>
      </c>
      <c r="L1073" s="455">
        <f t="shared" ca="1" si="106"/>
        <v>-13530126.057207674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-13530126.057207674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-56408.288648445254</v>
      </c>
      <c r="L1074" s="455">
        <f t="shared" ca="1" si="106"/>
        <v>-13594397.564275304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-13594397.564275304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-56676.086594560358</v>
      </c>
      <c r="L1075" s="455">
        <f t="shared" ca="1" si="106"/>
        <v>-13658936.86928905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-13658936.86928905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-56945.000365450978</v>
      </c>
      <c r="L1076" s="455">
        <f t="shared" ca="1" si="106"/>
        <v>-13723745.088073686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-13723745.088073686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-57215.03461038696</v>
      </c>
      <c r="L1077" s="455">
        <f t="shared" ca="1" si="106"/>
        <v>-13788823.341103258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-13788823.341103258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-57486.193998010174</v>
      </c>
      <c r="L1078" s="455">
        <f t="shared" ca="1" si="106"/>
        <v>-13854172.753520453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-13854172.753520453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-57758.483216415159</v>
      </c>
      <c r="L1079" s="455">
        <f t="shared" ca="1" si="106"/>
        <v>-13919794.455156054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-13919794.455156054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-58031.906973230158</v>
      </c>
      <c r="L1080" s="455">
        <f t="shared" ca="1" si="106"/>
        <v>-13985689.580548469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-13985689.580548469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-58306.46999569855</v>
      </c>
      <c r="L1081" s="455">
        <f t="shared" ca="1" si="106"/>
        <v>-14051859.268963352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-14051859.268963352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-58582.177030760562</v>
      </c>
      <c r="L1082" s="455">
        <f t="shared" ca="1" si="106"/>
        <v>-14118304.664413298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-14118304.664413298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-58859.032845135342</v>
      </c>
      <c r="L1083" s="455">
        <f t="shared" ca="1" si="106"/>
        <v>-14185026.915677618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-14185026.915677618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-59137.042225403355</v>
      </c>
      <c r="L1084" s="455">
        <f t="shared" ca="1" si="106"/>
        <v>-14252027.176322207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-14252027.176322207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-59416.209978089129</v>
      </c>
      <c r="L1085" s="455">
        <f t="shared" ca="1" si="106"/>
        <v>-14319306.60471948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-14319306.60471948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-59696.540929744435</v>
      </c>
      <c r="L1086" s="455">
        <f t="shared" ca="1" si="106"/>
        <v>-14386866.364068409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-14386866.364068409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-59978.039927031648</v>
      </c>
      <c r="L1087" s="455">
        <f t="shared" ca="1" si="106"/>
        <v>-14454707.622414626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-14454707.622414626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-60260.711836807553</v>
      </c>
      <c r="L1088" s="455">
        <f t="shared" ca="1" si="106"/>
        <v>-14522831.552670619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-14522831.552670619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-60544.561546207515</v>
      </c>
      <c r="L1089" s="455">
        <f t="shared" ca="1" si="106"/>
        <v>-14591239.332636012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-14591239.332636012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-60829.593962729974</v>
      </c>
      <c r="L1090" s="455">
        <f t="shared" ca="1" si="106"/>
        <v>-14659932.145017928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-14659932.145017928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-61115.814014321302</v>
      </c>
      <c r="L1091" s="455">
        <f t="shared" ca="1" si="106"/>
        <v>-14728911.177451434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-14728911.177451434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-61403.226649460907</v>
      </c>
      <c r="L1092" s="455">
        <f t="shared" ca="1" si="106"/>
        <v>-14798177.62252008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-14798177.62252008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-61691.836837246934</v>
      </c>
      <c r="L1093" s="455">
        <f t="shared" ca="1" si="106"/>
        <v>-14867732.677776512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-14867732.677776512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-61981.649567482062</v>
      </c>
      <c r="L1094" s="455">
        <f t="shared" ca="1" si="106"/>
        <v>-14937577.54576318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-14937577.54576318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-62272.669850759848</v>
      </c>
      <c r="L1095" s="455">
        <f t="shared" ca="1" si="106"/>
        <v>-15007713.434033124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-15007713.434033124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-62564.902718551282</v>
      </c>
      <c r="L1096" s="455">
        <f t="shared" ca="1" si="106"/>
        <v>-15078141.55517086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-15078141.55517086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-62858.353223291851</v>
      </c>
      <c r="L1097" s="455">
        <f t="shared" ca="1" si="106"/>
        <v>-15148863.126813337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-15148863.126813337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-63153.026438468842</v>
      </c>
      <c r="L1098" s="455">
        <f t="shared" ca="1" si="106"/>
        <v>-15219879.371670991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-15219879.371670991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-63448.927458709077</v>
      </c>
      <c r="L1099" s="455">
        <f t="shared" ca="1" si="106"/>
        <v>-15291191.517548885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-15291191.517548885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-63746.061399866951</v>
      </c>
      <c r="L1100" s="455">
        <f t="shared" ca="1" si="106"/>
        <v>-15362800.797367938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-15362800.797367938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-64044.433399113012</v>
      </c>
      <c r="L1101" s="455">
        <f t="shared" ca="1" si="106"/>
        <v>-15434708.449186236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-15434708.449186236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-64344.048615022584</v>
      </c>
      <c r="L1102" s="455">
        <f t="shared" ca="1" si="106"/>
        <v>-15506915.716220444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-15506915.716220444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-64644.912227665125</v>
      </c>
      <c r="L1103" s="455">
        <f t="shared" ca="1" si="106"/>
        <v>-15579423.846867295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-15579423.846867295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-64947.029438693658</v>
      </c>
      <c r="L1104" s="455">
        <f t="shared" ca="1" si="106"/>
        <v>-15652234.094725173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-15652234.094725173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-65250.405471434824</v>
      </c>
      <c r="L1105" s="455">
        <f t="shared" ca="1" si="106"/>
        <v>-15725347.718615793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-15725347.718615793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-65555.045570979069</v>
      </c>
      <c r="L1106" s="455">
        <f t="shared" ca="1" si="106"/>
        <v>-15798765.982605956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-15798765.982605956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-65860.955004271425</v>
      </c>
      <c r="L1107" s="455">
        <f t="shared" ca="1" si="106"/>
        <v>-15872490.156029413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-15872490.156029413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-66168.139060202477</v>
      </c>
      <c r="L1108" s="455">
        <f t="shared" ca="1" si="106"/>
        <v>-15946521.5135088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-15946521.5135088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-66476.603049699945</v>
      </c>
      <c r="L1109" s="455">
        <f t="shared" ca="1" si="106"/>
        <v>-16020861.334977685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-16020861.334977685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-66786.352305820285</v>
      </c>
      <c r="L1110" s="455">
        <f t="shared" ca="1" si="106"/>
        <v>-16095510.90570269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-16095510.90570269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-67097.392183841148</v>
      </c>
      <c r="L1111" s="455">
        <f t="shared" ca="1" si="106"/>
        <v>-16170471.516305715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-16170471.516305715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-67409.728061353744</v>
      </c>
      <c r="L1112" s="455">
        <f t="shared" ca="1" si="106"/>
        <v>-16245744.462786254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-16245744.462786254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-67723.365338355987</v>
      </c>
      <c r="L1113" s="455">
        <f t="shared" ca="1" si="106"/>
        <v>-16321331.046543794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-16321331.046543794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-68038.309437345757</v>
      </c>
      <c r="L1114" s="455">
        <f t="shared" ca="1" si="106"/>
        <v>-16397232.574400324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-16397232.574400324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-68354.565803414633</v>
      </c>
      <c r="L1115" s="455">
        <f t="shared" ca="1" si="106"/>
        <v>-16473450.358622923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-16473450.358622923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-68672.139904342112</v>
      </c>
      <c r="L1116" s="455">
        <f t="shared" ca="1" si="106"/>
        <v>-16549985.716946451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-16549985.716946451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-68991.037230690141</v>
      </c>
      <c r="L1117" s="455">
        <f t="shared" ca="1" si="106"/>
        <v>-16626839.972596327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-16626839.972596327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-69311.263295897967</v>
      </c>
      <c r="L1118" s="455">
        <f t="shared" ca="1" si="106"/>
        <v>-16704014.45431141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-16704014.45431141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-69632.823636377478</v>
      </c>
      <c r="L1119" s="455">
        <f t="shared" ca="1" si="106"/>
        <v>-16781510.496366974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-16781510.496366974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-69955.723811609001</v>
      </c>
      <c r="L1120" s="455">
        <f t="shared" ca="1" si="106"/>
        <v>-16859329.438597769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-16859329.438597769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-70279.969404237316</v>
      </c>
      <c r="L1121" s="455">
        <f t="shared" ca="1" si="106"/>
        <v>-16937472.626421191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-16937472.626421191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-70605.566020168233</v>
      </c>
      <c r="L1122" s="455">
        <f t="shared" ca="1" si="106"/>
        <v>-17015941.410860546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-17015941.410860546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-70932.519288665557</v>
      </c>
      <c r="L1123" s="455">
        <f t="shared" ca="1" si="106"/>
        <v>-17094737.148568399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-17094737.148568399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-71260.834862448275</v>
      </c>
      <c r="L1124" s="455">
        <f t="shared" ca="1" si="106"/>
        <v>-17173861.201850034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-17173861.201850034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-71590.518417788422</v>
      </c>
      <c r="L1125" s="455">
        <f t="shared" ca="1" si="106"/>
        <v>-17253314.938687008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-17253314.938687008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-71921.575654609143</v>
      </c>
      <c r="L1126" s="455">
        <f t="shared" ca="1" si="106"/>
        <v>-17333099.732760806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-17333099.732760806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-72254.0122965833</v>
      </c>
      <c r="L1127" s="455">
        <f t="shared" ca="1" si="106"/>
        <v>-17413216.963476576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-17413216.963476576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-72587.834091232347</v>
      </c>
      <c r="L1128" s="455">
        <f t="shared" ca="1" si="106"/>
        <v>-17493668.015986994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-17493668.015986994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-72923.046810025757</v>
      </c>
      <c r="L1129" s="455">
        <f t="shared" ca="1" si="106"/>
        <v>-17574454.281216208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-17574454.281216208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-73259.656248480809</v>
      </c>
      <c r="L1130" s="455">
        <f t="shared" ca="1" si="106"/>
        <v>-17655577.155883875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-17655577.155883875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-73597.668226262758</v>
      </c>
      <c r="L1131" s="455">
        <f t="shared" ca="1" si="106"/>
        <v>-17737038.042529326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-17737038.042529326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-73937.088587285471</v>
      </c>
      <c r="L1132" s="455">
        <f t="shared" ca="1" si="106"/>
        <v>-17818838.349535797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-17818838.349535797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-74277.923199812431</v>
      </c>
      <c r="L1133" s="455">
        <f t="shared" ca="1" si="106"/>
        <v>-17900979.491154797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-17900979.491154797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-74620.177956558269</v>
      </c>
      <c r="L1134" s="455">
        <f t="shared" ca="1" si="106"/>
        <v>-17983462.887530543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-17983462.887530543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-74963.85877479054</v>
      </c>
      <c r="L1135" s="455">
        <f t="shared" ca="1" si="106"/>
        <v>-18066289.964724518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-18066289.964724518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-75308.971596432108</v>
      </c>
      <c r="L1136" s="455">
        <f t="shared" ca="1" si="106"/>
        <v>-18149462.154740136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-18149462.154740136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-75655.522388163838</v>
      </c>
      <c r="L1137" s="455">
        <f t="shared" ca="1" si="106"/>
        <v>-18232980.895547487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-18232980.895547487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-76003.517141527802</v>
      </c>
      <c r="L1138" s="455">
        <f t="shared" ca="1" si="106"/>
        <v>-18316847.631108202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-18316847.631108202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-76352.961873030785</v>
      </c>
      <c r="L1139" s="455">
        <f t="shared" ca="1" si="106"/>
        <v>-18401063.811400421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-18401063.811400421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-76703.862624248359</v>
      </c>
      <c r="L1140" s="455">
        <f t="shared" ca="1" si="106"/>
        <v>-18485630.892443854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-18485630.892443854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-77056.225461929338</v>
      </c>
      <c r="L1141" s="455">
        <f t="shared" ca="1" si="106"/>
        <v>-18570550.336324971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-18570550.336324971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-77410.056478100654</v>
      </c>
      <c r="L1142" s="455">
        <f t="shared" ca="1" si="106"/>
        <v>-18655823.61122226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-18655823.61122226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-77765.361790172698</v>
      </c>
      <c r="L1143" s="455">
        <f t="shared" ca="1" si="106"/>
        <v>-18741452.191431619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-18741452.191431619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-78122.147541045022</v>
      </c>
      <c r="L1144" s="455">
        <f t="shared" ca="1" si="106"/>
        <v>-18827437.557391852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-18827437.557391852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-78480.419899212662</v>
      </c>
      <c r="L1145" s="455">
        <f t="shared" ca="1" si="106"/>
        <v>-18913781.195710253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-18913781.195710253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-78840.185058872667</v>
      </c>
      <c r="L1146" s="455">
        <f t="shared" ca="1" si="106"/>
        <v>-19000484.599188313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-19000484.599188313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-79201.449240031245</v>
      </c>
      <c r="L1147" s="455">
        <f t="shared" ca="1" si="106"/>
        <v>-19087549.266847532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-19087549.266847532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-79564.218688611334</v>
      </c>
      <c r="L1148" s="455">
        <f t="shared" ca="1" si="106"/>
        <v>-19174976.70395533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-19174976.70395533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-79928.499676560488</v>
      </c>
      <c r="L1149" s="455">
        <f t="shared" ca="1" si="106"/>
        <v>-19262768.422051076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-19262768.422051076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-80294.29850195942</v>
      </c>
      <c r="L1150" s="455">
        <f t="shared" ca="1" si="106"/>
        <v>-19350925.938972224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-19350925.938972224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-80661.621489130877</v>
      </c>
      <c r="L1151" s="455">
        <f t="shared" ca="1" si="106"/>
        <v>-19439450.77888054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-19439450.77888054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-81030.474988748858</v>
      </c>
      <c r="L1152" s="455">
        <f t="shared" ca="1" si="106"/>
        <v>-19528344.472288474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-19528344.472288474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-81400.86537794859</v>
      </c>
      <c r="L1153" s="455">
        <f t="shared" ca="1" si="106"/>
        <v>-19617608.556085609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-19617608.556085609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-81772.79906043665</v>
      </c>
      <c r="L1154" s="455">
        <f t="shared" ca="1" si="106"/>
        <v>-19707244.573565233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-19707244.573565233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-82146.282466601755</v>
      </c>
      <c r="L1155" s="455">
        <f t="shared" ca="1" si="106"/>
        <v>-19797254.074451022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-19797254.074451022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-82521.322053625874</v>
      </c>
      <c r="L1156" s="455">
        <f t="shared" ca="1" si="106"/>
        <v>-19887638.614923835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-19887638.614923835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-82897.924305595923</v>
      </c>
      <c r="L1157" s="455">
        <f t="shared" ca="1" si="106"/>
        <v>-19978399.757648617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-19978399.757648617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-83276.095733615846</v>
      </c>
      <c r="L1158" s="455">
        <f t="shared" ca="1" si="106"/>
        <v>-20069539.07180142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-20069539.07180142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-83655.842875919188</v>
      </c>
      <c r="L1159" s="455">
        <f t="shared" ca="1" si="106"/>
        <v>-20161058.133096527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-20161058.133096527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-84037.172297982135</v>
      </c>
      <c r="L1160" s="455">
        <f t="shared" ca="1" si="106"/>
        <v>-20252958.523813695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-20252958.523813695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-84420.090592637003</v>
      </c>
      <c r="L1161" s="455">
        <f t="shared" ca="1" si="106"/>
        <v>-20345241.832825519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-20345241.832825519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-84804.604380186269</v>
      </c>
      <c r="L1162" s="455">
        <f t="shared" ca="1" si="106"/>
        <v>-20437909.655624893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-20437909.655624893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-85190.720308516989</v>
      </c>
      <c r="L1163" s="455">
        <f t="shared" ca="1" si="106"/>
        <v>-20530963.594352596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-20530963.594352596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-85578.445053215764</v>
      </c>
      <c r="L1164" s="455">
        <f t="shared" ca="1" si="106"/>
        <v>-20624405.257824998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-20624405.257824998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-85967.785317684102</v>
      </c>
      <c r="L1165" s="455">
        <f t="shared" ca="1" si="106"/>
        <v>-20718236.261561871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-20718236.261561871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-86358.747833254398</v>
      </c>
      <c r="L1166" s="455">
        <f t="shared" ca="1" si="106"/>
        <v>-20812458.227814313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-20812458.227814313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-86751.33935930625</v>
      </c>
      <c r="L1167" s="455">
        <f t="shared" ca="1" si="106"/>
        <v>-20907072.785592806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-20907072.785592806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-87145.566683383295</v>
      </c>
      <c r="L1168" s="455">
        <f t="shared" ca="1" si="106"/>
        <v>-21002081.570695374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-21002081.570695374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-87508.673211230722</v>
      </c>
      <c r="L1169" s="455">
        <f t="shared" ca="1" si="106"/>
        <v>-21089590.243906606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-21089590.243906606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-87873.292682944186</v>
      </c>
      <c r="L1170" s="455">
        <f t="shared" ca="1" si="106"/>
        <v>-21177463.536589552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-21177463.536589552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-88239.431402456466</v>
      </c>
      <c r="L1171" s="455">
        <f t="shared" ca="1" si="106"/>
        <v>-21265702.967992008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-21265702.967992008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-88607.095699966696</v>
      </c>
      <c r="L1172" s="455">
        <f t="shared" ca="1" si="106"/>
        <v>-21354310.063691974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-21354310.063691974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-88976.291932049891</v>
      </c>
      <c r="L1173" s="455">
        <f t="shared" ca="1" si="106"/>
        <v>-21443286.355624024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-21443286.355624024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-89347.026481766763</v>
      </c>
      <c r="L1174" s="455">
        <f t="shared" ca="1" si="106"/>
        <v>-21532633.38210579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-21532633.38210579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-89719.30575877412</v>
      </c>
      <c r="L1175" s="455">
        <f t="shared" ca="1" si="106"/>
        <v>-21622352.687864564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-21622352.687864564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-90093.136199435685</v>
      </c>
      <c r="L1176" s="455">
        <f t="shared" ca="1" si="106"/>
        <v>-21712445.824064001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-21712445.824064001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-90468.524266933338</v>
      </c>
      <c r="L1177" s="455">
        <f t="shared" ca="1" si="106"/>
        <v>-21802914.348330934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-21802914.348330934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-90845.476451378883</v>
      </c>
      <c r="L1178" s="455">
        <f t="shared" ca="1" si="106"/>
        <v>-21893759.824782312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-21893759.824782312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-91223.999269926295</v>
      </c>
      <c r="L1179" s="455">
        <f t="shared" ca="1" si="106"/>
        <v>-21984983.824052237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-21984983.824052237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-91604.099266884325</v>
      </c>
      <c r="L1180" s="455">
        <f t="shared" ca="1" si="106"/>
        <v>-22076587.92331912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-22076587.92331912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-91985.78301382967</v>
      </c>
      <c r="L1181" s="455">
        <f t="shared" ca="1" si="106"/>
        <v>-22168573.706332948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-22168573.706332948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-92369.057109720612</v>
      </c>
      <c r="L1182" s="455">
        <f t="shared" ca="1" si="106"/>
        <v>-22260942.763442669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-22260942.763442669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-92753.928181011113</v>
      </c>
      <c r="L1183" s="455">
        <f t="shared" ca="1" si="106"/>
        <v>-22353696.69162368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-22353696.69162368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-93140.402881765331</v>
      </c>
      <c r="L1184" s="455">
        <f t="shared" ca="1" si="106"/>
        <v>-22446837.094505444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-22446837.094505444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-93528.48789377269</v>
      </c>
      <c r="L1185" s="455">
        <f t="shared" ca="1" si="106"/>
        <v>-22540365.582399216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-22540365.582399216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-93918.189926663399</v>
      </c>
      <c r="L1186" s="455">
        <f t="shared" ca="1" si="106"/>
        <v>-22634283.772325877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-22634283.772325877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-94309.515718024486</v>
      </c>
      <c r="L1187" s="455">
        <f t="shared" ca="1" si="106"/>
        <v>-22728593.288043901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-22728593.288043901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-94702.472033516256</v>
      </c>
      <c r="L1188" s="455">
        <f t="shared" ca="1" si="106"/>
        <v>-22823295.760077417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-22823295.760077417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-95097.065666989234</v>
      </c>
      <c r="L1189" s="455">
        <f t="shared" ca="1" si="106"/>
        <v>-22918392.825744405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-22918392.825744405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-95493.303440601681</v>
      </c>
      <c r="L1190" s="455">
        <f t="shared" ca="1" si="106"/>
        <v>-23013886.129185006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-23013886.129185006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-95891.192204937528</v>
      </c>
      <c r="L1191" s="455">
        <f t="shared" ca="1" si="106"/>
        <v>-23109777.321389943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-23109777.321389943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-96290.738839124766</v>
      </c>
      <c r="L1192" s="455">
        <f t="shared" ca="1" si="106"/>
        <v>-23206068.060229067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-23206068.060229067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-96691.95025095444</v>
      </c>
      <c r="L1193" s="455">
        <f t="shared" ca="1" si="106"/>
        <v>-23302760.01048002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-23302760.01048002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-97094.83337700009</v>
      </c>
      <c r="L1194" s="455">
        <f t="shared" ca="1" si="106"/>
        <v>-23399854.84385702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-23399854.84385702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-97499.395182737586</v>
      </c>
      <c r="L1195" s="455">
        <f t="shared" ca="1" si="106"/>
        <v>-23497354.239039756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-23497354.239039756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-97905.642662665647</v>
      </c>
      <c r="L1196" s="455">
        <f t="shared" ca="1" si="106"/>
        <v>-23595259.881702423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-23595259.881702423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-98313.582840426767</v>
      </c>
      <c r="L1197" s="455">
        <f t="shared" ca="1" si="106"/>
        <v>-23693573.464542851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-23693573.464542851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-98723.22276892855</v>
      </c>
      <c r="L1198" s="455">
        <f t="shared" ca="1" si="106"/>
        <v>-23792296.68731178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-23792296.68731178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-99134.569530465742</v>
      </c>
      <c r="L1199" s="455">
        <f t="shared" ca="1" si="106"/>
        <v>-23891431.256842244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-23891431.256842244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-99547.630236842684</v>
      </c>
      <c r="L1200" s="455">
        <f t="shared" ca="1" si="106"/>
        <v>-23990978.887079086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-23990978.887079086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-99962.41202949619</v>
      </c>
      <c r="L1201" s="455">
        <f t="shared" ca="1" si="106"/>
        <v>-24090941.299108583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-24090941.299108583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-100378.92207961909</v>
      </c>
      <c r="L1202" s="455">
        <f t="shared" ca="1" si="106"/>
        <v>-24191320.221188203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-24191320.221188203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-100797.16758828418</v>
      </c>
      <c r="L1203" s="455">
        <f t="shared" ca="1" si="106"/>
        <v>-24292117.388776485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-24292117.388776485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-101217.15578656869</v>
      </c>
      <c r="L1204" s="455">
        <f t="shared" ca="1" si="106"/>
        <v>-24393334.544563055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-24393334.544563055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-101638.8939356794</v>
      </c>
      <c r="L1205" s="455">
        <f t="shared" ca="1" si="106"/>
        <v>-24494973.438498735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-24494973.438498735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-102062.38932707807</v>
      </c>
      <c r="L1206" s="455">
        <f t="shared" ca="1" si="106"/>
        <v>-24597035.827825814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-24597035.827825814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-102487.64928260756</v>
      </c>
      <c r="L1207" s="455">
        <f t="shared" ca="1" si="106"/>
        <v>-24699523.477108423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-24699523.477108423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-102914.68115461843</v>
      </c>
      <c r="L1208" s="455">
        <f t="shared" ca="1" si="106"/>
        <v>-24802438.158263043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-24802438.158263043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-103343.49232609601</v>
      </c>
      <c r="L1209" s="455">
        <f t="shared" ca="1" si="106"/>
        <v>-24905781.650589138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-24905781.650589138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-103774.09021078807</v>
      </c>
      <c r="L1210" s="455">
        <f t="shared" ca="1" si="106"/>
        <v>-25009555.740799926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-25009555.740799926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-104206.48225333303</v>
      </c>
      <c r="L1211" s="455">
        <f t="shared" ca="1" si="106"/>
        <v>-25113762.223053258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-25113762.223053258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-104640.67592938857</v>
      </c>
      <c r="L1212" s="455">
        <f t="shared" ca="1" si="106"/>
        <v>-25218402.898982648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-25218402.898982648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-105076.67874576103</v>
      </c>
      <c r="L1213" s="455">
        <f t="shared" ca="1" si="106"/>
        <v>-25323479.577728409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-25323479.577728409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-105514.49824053503</v>
      </c>
      <c r="L1214" s="455">
        <f t="shared" ca="1" si="106"/>
        <v>-25428994.075968944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-25428994.075968944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-105954.14198320392</v>
      </c>
      <c r="L1215" s="455">
        <f t="shared" ca="1" si="106"/>
        <v>-25534948.217952147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-25534948.217952147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-106395.61757480061</v>
      </c>
      <c r="L1216" s="455">
        <f t="shared" ca="1" si="106"/>
        <v>-25641343.835526947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-25641343.835526947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-106838.93264802895</v>
      </c>
      <c r="L1217" s="455">
        <f t="shared" ca="1" si="106"/>
        <v>-25748182.768174976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-25748182.768174976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-107284.09486739573</v>
      </c>
      <c r="L1218" s="455">
        <f t="shared" ca="1" si="106"/>
        <v>-25855466.863042373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-25855466.863042373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-107731.11192934321</v>
      </c>
      <c r="L1219" s="455">
        <f t="shared" ca="1" si="106"/>
        <v>-25963197.974971715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-25963197.974971715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-108179.99156238214</v>
      </c>
      <c r="L1220" s="455">
        <f t="shared" ca="1" si="106"/>
        <v>-26071377.966534097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-26071377.966534097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-108630.7415272254</v>
      </c>
      <c r="L1221" s="455">
        <f t="shared" ca="1" si="106"/>
        <v>-26180008.708061323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-26180008.708061323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-109083.36961692219</v>
      </c>
      <c r="L1222" s="455">
        <f t="shared" ca="1" si="106"/>
        <v>-26289092.077678245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-26289092.077678245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-109537.88365699266</v>
      </c>
      <c r="L1223" s="455">
        <f t="shared" ca="1" si="106"/>
        <v>-26398629.961335238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-26398629.961335238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-109994.29150556349</v>
      </c>
      <c r="L1224" s="455">
        <f t="shared" ca="1" si="106"/>
        <v>-26508624.252840802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-26508624.252840802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-110452.60105350336</v>
      </c>
      <c r="L1225" s="455">
        <f t="shared" ca="1" si="106"/>
        <v>-26619076.853894304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-26619076.853894304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-110912.8202245596</v>
      </c>
      <c r="L1226" s="455">
        <f t="shared" ca="1" si="106"/>
        <v>-26729989.674118865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-26729989.674118865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-111374.95697549528</v>
      </c>
      <c r="L1227" s="455">
        <f t="shared" ca="1" si="106"/>
        <v>-26841364.631094359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-26841364.631094359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-111839.01929622648</v>
      </c>
      <c r="L1228" s="455">
        <f t="shared" ca="1" si="106"/>
        <v>-26953203.650390584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-26953203.650390584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-112305.01520996075</v>
      </c>
      <c r="L1229" s="455">
        <f t="shared" ca="1" si="106"/>
        <v>-27065508.665600546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-27065508.665600546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-112772.95277333561</v>
      </c>
      <c r="L1230" s="455">
        <f t="shared" ca="1" si="106"/>
        <v>-27178281.618373882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-27178281.618373882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-113242.84007655784</v>
      </c>
      <c r="L1231" s="455">
        <f t="shared" ca="1" si="106"/>
        <v>-27291524.45845044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-27291524.45845044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-113714.6852435435</v>
      </c>
      <c r="L1232" s="455">
        <f t="shared" ca="1" si="106"/>
        <v>-27405239.143693984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-27405239.143693984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-114188.49643205825</v>
      </c>
      <c r="L1233" s="455">
        <f t="shared" ca="1" si="106"/>
        <v>-27519427.640126042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-27519427.640126042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-114664.28183385851</v>
      </c>
      <c r="L1234" s="455">
        <f t="shared" ca="1" si="106"/>
        <v>-27634091.921959899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-27634091.921959899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-115142.04967483293</v>
      </c>
      <c r="L1235" s="455">
        <f t="shared" ca="1" si="106"/>
        <v>-27749233.971634731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-27749233.971634731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-115621.80821514473</v>
      </c>
      <c r="L1236" s="455">
        <f t="shared" ca="1" si="106"/>
        <v>-27864855.779849876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-27864855.779849876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-116103.56574937448</v>
      </c>
      <c r="L1237" s="455">
        <f t="shared" ca="1" si="106"/>
        <v>-27980959.345599249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-27980959.345599249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-116587.33060666353</v>
      </c>
      <c r="L1238" s="455">
        <f t="shared" ca="1" si="106"/>
        <v>-28097546.676205911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-28097546.676205911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-117073.11115085796</v>
      </c>
      <c r="L1239" s="455">
        <f t="shared" ca="1" si="106"/>
        <v>-28214619.787356768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-28214619.787356768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-117560.9157806532</v>
      </c>
      <c r="L1240" s="455">
        <f t="shared" ca="1" si="106"/>
        <v>-28332180.70313742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-28332180.70313742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-118050.75292973925</v>
      </c>
      <c r="L1241" s="455">
        <f t="shared" ca="1" si="106"/>
        <v>-28450231.45606716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-28450231.45606716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-118542.6310669465</v>
      </c>
      <c r="L1242" s="455">
        <f t="shared" ca="1" si="106"/>
        <v>-28568774.087134108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-28568774.087134108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-119036.55869639211</v>
      </c>
      <c r="L1243" s="455">
        <f t="shared" ca="1" si="106"/>
        <v>-28687810.645830501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-28687810.645830501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-119532.54435762709</v>
      </c>
      <c r="L1244" s="455">
        <f t="shared" ca="1" si="106"/>
        <v>-28807343.190188129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-28807343.190188129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-120030.59662578384</v>
      </c>
      <c r="L1245" s="455">
        <f t="shared" ca="1" si="106"/>
        <v>-28927373.786813911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-28927373.786813911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-120530.72411172463</v>
      </c>
      <c r="L1246" s="455">
        <f t="shared" ca="1" si="106"/>
        <v>-29047904.510925636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-29047904.510925636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-121032.93546219014</v>
      </c>
      <c r="L1247" s="455">
        <f t="shared" ca="1" si="106"/>
        <v>-29168937.446387827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-29168937.446387827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-121537.23935994928</v>
      </c>
      <c r="L1248" s="455">
        <f t="shared" ca="1" si="106"/>
        <v>-29290474.685747776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-29290474.685747776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-122043.64452394907</v>
      </c>
      <c r="L1249" s="455">
        <f t="shared" ca="1" si="106"/>
        <v>-29412518.330271725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-29412518.330271725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-122552.15970946552</v>
      </c>
      <c r="L1250" s="455">
        <f t="shared" ca="1" si="106"/>
        <v>-29535070.489981189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-29535070.489981189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-123062.79370825495</v>
      </c>
      <c r="L1251" s="455">
        <f t="shared" ca="1" si="106"/>
        <v>-29658133.283689443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-29658133.283689443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-123575.555348706</v>
      </c>
      <c r="L1252" s="455">
        <f t="shared" ca="1" si="106"/>
        <v>-29781708.839038149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-29781708.839038149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-124090.45349599229</v>
      </c>
      <c r="L1253" s="455">
        <f t="shared" ca="1" si="106"/>
        <v>-29905799.292534139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-29905799.292534139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-124607.49705222558</v>
      </c>
      <c r="L1254" s="455">
        <f t="shared" ca="1" si="106"/>
        <v>-30030406.789586365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-30030406.789586365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-125126.69495660985</v>
      </c>
      <c r="L1255" s="455">
        <f t="shared" ca="1" si="106"/>
        <v>-30155533.484542973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-30155533.484542973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-125648.05618559572</v>
      </c>
      <c r="L1256" s="455">
        <f t="shared" ca="1" si="106"/>
        <v>-30281181.540728569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-30281181.540728569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-126171.58975303569</v>
      </c>
      <c r="L1257" s="455">
        <f t="shared" ca="1" si="106"/>
        <v>-30407353.130481604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-30407353.130481604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-126697.30471034002</v>
      </c>
      <c r="L1258" s="455">
        <f t="shared" ca="1" si="106"/>
        <v>-30534050.435191944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-30534050.435191944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-127225.21014663311</v>
      </c>
      <c r="L1259" s="455">
        <f t="shared" ca="1" si="106"/>
        <v>-30661275.645338576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-30661275.645338576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-127755.31518891074</v>
      </c>
      <c r="L1260" s="455">
        <f t="shared" ca="1" si="106"/>
        <v>-30789030.960527487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-30789030.960527487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-128287.62900219785</v>
      </c>
      <c r="L1261" s="455">
        <f t="shared" ca="1" si="106"/>
        <v>-30917318.589529686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-30917318.589529686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-128822.16078970702</v>
      </c>
      <c r="L1262" s="455">
        <f t="shared" ca="1" si="106"/>
        <v>-31046140.750319391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-31046140.750319391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-129358.91979299746</v>
      </c>
      <c r="L1263" s="455">
        <f t="shared" ca="1" si="106"/>
        <v>-31175499.67011239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-31175499.67011239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-129897.91529213496</v>
      </c>
      <c r="L1264" s="455">
        <f t="shared" ca="1" si="106"/>
        <v>-31305397.585404526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-31305397.585404526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-130439.1566058522</v>
      </c>
      <c r="L1265" s="455">
        <f t="shared" ca="1" si="106"/>
        <v>-31435836.742010377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-31435836.742010377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-130982.6530917099</v>
      </c>
      <c r="L1266" s="455">
        <f t="shared" ca="1" si="106"/>
        <v>-31566819.395102087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-31566819.395102087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-131528.4141462587</v>
      </c>
      <c r="L1267" s="455">
        <f t="shared" ca="1" si="106"/>
        <v>-31698347.809248347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-31698347.809248347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-132076.44920520144</v>
      </c>
      <c r="L1268" s="455">
        <f t="shared" ca="1" si="106"/>
        <v>-31830424.258453548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-31830424.258453548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-132626.76774355644</v>
      </c>
      <c r="L1269" s="455">
        <f t="shared" ca="1" si="106"/>
        <v>-31963051.026197106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-31963051.026197106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-133179.37927582127</v>
      </c>
      <c r="L1270" s="455">
        <f t="shared" ca="1" si="106"/>
        <v>-32096230.405472927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-32096230.405472927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-133734.2933561372</v>
      </c>
      <c r="L1271" s="455">
        <f t="shared" ca="1" si="106"/>
        <v>-32229964.698829062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-32229964.698829062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-134291.5195784544</v>
      </c>
      <c r="L1272" s="455">
        <f t="shared" ca="1" si="106"/>
        <v>-32364256.218407515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-32364256.218407515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-134851.06757669797</v>
      </c>
      <c r="L1273" s="455">
        <f t="shared" ca="1" si="106"/>
        <v>-32499107.285984214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-32499107.285984214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-135412.94702493423</v>
      </c>
      <c r="L1274" s="455">
        <f t="shared" ca="1" si="106"/>
        <v>-32634520.233009148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-32634520.233009148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-135977.16763753811</v>
      </c>
      <c r="L1275" s="455">
        <f t="shared" ca="1" si="106"/>
        <v>-32770497.400646687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-32770497.400646687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-136543.73916936119</v>
      </c>
      <c r="L1276" s="455">
        <f t="shared" ca="1" si="106"/>
        <v>-32907041.139816049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-32907041.139816049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-137112.67141590023</v>
      </c>
      <c r="L1277" s="455">
        <f t="shared" ca="1" si="106"/>
        <v>-33044153.811231948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-33044153.811231948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-137683.97421346646</v>
      </c>
      <c r="L1278" s="455">
        <f t="shared" ca="1" si="106"/>
        <v>-33181837.785445414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-33181837.785445414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-138257.65743935588</v>
      </c>
      <c r="L1279" s="455">
        <f t="shared" ca="1" si="106"/>
        <v>-33320095.442884769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-33320095.442884769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-138833.73101201988</v>
      </c>
      <c r="L1280" s="455">
        <f t="shared" ca="1" si="106"/>
        <v>-33458929.17389679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-33458929.17389679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-139412.20489123662</v>
      </c>
      <c r="L1281" s="455">
        <f t="shared" ca="1" si="106"/>
        <v>-33598341.378788024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-33598341.378788024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-139993.08907828343</v>
      </c>
      <c r="L1282" s="455">
        <f t="shared" ca="1" si="106"/>
        <v>-33738334.467866309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-33738334.467866309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-140576.39361610962</v>
      </c>
      <c r="L1283" s="455">
        <f t="shared" ref="L1283:L1537" ca="1" si="127">I1283-J1283+K1283</f>
        <v>-33878910.861482419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-33878910.861482419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-141162.12858951007</v>
      </c>
      <c r="L1284" s="455">
        <f t="shared" ca="1" si="127"/>
        <v>-34020072.99007193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-34020072.99007193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-141750.30412529971</v>
      </c>
      <c r="L1285" s="455">
        <f t="shared" ca="1" si="127"/>
        <v>-34161823.294197232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-34161823.294197232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-142340.93039248846</v>
      </c>
      <c r="L1286" s="455">
        <f t="shared" ca="1" si="127"/>
        <v>-34304164.22458972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-34304164.22458972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-142934.01760245717</v>
      </c>
      <c r="L1287" s="455">
        <f t="shared" ca="1" si="127"/>
        <v>-34447098.242192179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-34447098.242192179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-143529.57600913406</v>
      </c>
      <c r="L1288" s="455">
        <f t="shared" ca="1" si="127"/>
        <v>-34590627.818201311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-34590627.818201311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-144127.61590917213</v>
      </c>
      <c r="L1289" s="455">
        <f t="shared" ca="1" si="127"/>
        <v>-34734755.434110485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-34734755.434110485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-144728.14764212701</v>
      </c>
      <c r="L1290" s="455">
        <f t="shared" ca="1" si="127"/>
        <v>-34879483.581752613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-34879483.581752613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-145331.18159063588</v>
      </c>
      <c r="L1291" s="455">
        <f t="shared" ca="1" si="127"/>
        <v>-35024814.763343252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-35024814.763343252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-145936.7281805969</v>
      </c>
      <c r="L1292" s="455">
        <f t="shared" ca="1" si="127"/>
        <v>-35170751.491523847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-35170751.491523847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-146544.79788134937</v>
      </c>
      <c r="L1293" s="455">
        <f t="shared" ca="1" si="127"/>
        <v>-35317296.289405197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-35317296.289405197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-147155.40120585499</v>
      </c>
      <c r="L1294" s="455">
        <f t="shared" ca="1" si="127"/>
        <v>-35464451.69061105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-35464451.69061105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-147768.54871087937</v>
      </c>
      <c r="L1295" s="455">
        <f t="shared" ca="1" si="127"/>
        <v>-35612220.239321932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-35612220.239321932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-148384.25099717471</v>
      </c>
      <c r="L1296" s="455">
        <f t="shared" ca="1" si="127"/>
        <v>-35760604.49031911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-35760604.49031911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-149002.51870966295</v>
      </c>
      <c r="L1297" s="455">
        <f t="shared" ca="1" si="127"/>
        <v>-35909607.00902877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-35909607.00902877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-149623.36253761986</v>
      </c>
      <c r="L1298" s="455">
        <f t="shared" ca="1" si="127"/>
        <v>-36059230.371566392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-36059230.371566392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-150246.79321485996</v>
      </c>
      <c r="L1299" s="455">
        <f t="shared" ca="1" si="127"/>
        <v>-36209477.16478125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-36209477.16478125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-150872.82151992188</v>
      </c>
      <c r="L1300" s="455">
        <f t="shared" ca="1" si="127"/>
        <v>-36360349.986301169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-36360349.986301169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-151501.45827625488</v>
      </c>
      <c r="L1301" s="455">
        <f t="shared" ca="1" si="127"/>
        <v>-36511851.444577426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-36511851.444577426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-152132.71435240595</v>
      </c>
      <c r="L1302" s="455">
        <f t="shared" ca="1" si="127"/>
        <v>-36663984.158929832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-36663984.158929832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-152766.60066220764</v>
      </c>
      <c r="L1303" s="455">
        <f t="shared" ca="1" si="127"/>
        <v>-36816750.759592041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-36816750.759592041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-153403.12816496682</v>
      </c>
      <c r="L1304" s="455">
        <f t="shared" ca="1" si="127"/>
        <v>-36970153.887757011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-36970153.887757011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-154042.30786565421</v>
      </c>
      <c r="L1305" s="455">
        <f t="shared" ca="1" si="127"/>
        <v>-37124196.195622668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-37124196.195622668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-154684.15081509444</v>
      </c>
      <c r="L1306" s="455">
        <f t="shared" ca="1" si="127"/>
        <v>-37278880.34643776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-37278880.34643776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-155328.66811015733</v>
      </c>
      <c r="L1307" s="455">
        <f t="shared" ca="1" si="127"/>
        <v>-37434209.014547914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-37434209.014547914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-155975.87089394964</v>
      </c>
      <c r="L1308" s="455">
        <f t="shared" ca="1" si="127"/>
        <v>-37590184.885441862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-37590184.885441862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-156625.77035600776</v>
      </c>
      <c r="L1309" s="455">
        <f t="shared" ca="1" si="127"/>
        <v>-37746810.655797869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-37746810.655797869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-157278.37773249112</v>
      </c>
      <c r="L1310" s="455">
        <f t="shared" ca="1" si="127"/>
        <v>-37904089.033530362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-37904089.033530362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-157933.70430637652</v>
      </c>
      <c r="L1311" s="455">
        <f t="shared" ca="1" si="127"/>
        <v>-38062022.737836741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-38062022.737836741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-158591.76140765307</v>
      </c>
      <c r="L1312" s="455">
        <f t="shared" ca="1" si="127"/>
        <v>-38220614.499244392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-38220614.499244392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-159252.56041351831</v>
      </c>
      <c r="L1313" s="455">
        <f t="shared" ca="1" si="127"/>
        <v>-38379867.059657909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-38379867.059657909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-159916.11274857461</v>
      </c>
      <c r="L1314" s="455">
        <f t="shared" ca="1" si="127"/>
        <v>-38539783.172406487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-38539783.172406487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-160582.42988502703</v>
      </c>
      <c r="L1315" s="455">
        <f t="shared" ca="1" si="127"/>
        <v>-38700365.602291517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-38700365.602291517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-161251.52334288132</v>
      </c>
      <c r="L1316" s="455">
        <f t="shared" ca="1" si="127"/>
        <v>-38861617.125634395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-38861617.125634395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-161923.4046901433</v>
      </c>
      <c r="L1317" s="455">
        <f t="shared" ca="1" si="127"/>
        <v>-39023540.530324541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-39023540.530324541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-162598.08554301891</v>
      </c>
      <c r="L1318" s="455">
        <f t="shared" ca="1" si="127"/>
        <v>-39186138.615867563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-39186138.615867563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-163275.57756611484</v>
      </c>
      <c r="L1319" s="455">
        <f t="shared" ca="1" si="127"/>
        <v>-39349414.19343368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-39349414.19343368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-163955.89247264032</v>
      </c>
      <c r="L1320" s="455">
        <f t="shared" ca="1" si="127"/>
        <v>-39513370.085906319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-39513370.085906319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-164639.04202460966</v>
      </c>
      <c r="L1321" s="455">
        <f t="shared" ca="1" si="127"/>
        <v>-39678009.127930932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-39678009.127930932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-165325.03803304554</v>
      </c>
      <c r="L1322" s="455">
        <f t="shared" ca="1" si="127"/>
        <v>-39843334.165963978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-39843334.165963978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-166013.89235818325</v>
      </c>
      <c r="L1323" s="455">
        <f t="shared" ca="1" si="127"/>
        <v>-40009348.058322161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-40009348.058322161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-166705.61690967568</v>
      </c>
      <c r="L1324" s="455">
        <f t="shared" ca="1" si="127"/>
        <v>-40176053.675231837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-40176053.675231837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-167400.22364679931</v>
      </c>
      <c r="L1325" s="455">
        <f t="shared" ca="1" si="127"/>
        <v>-40343453.898878634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-40343453.898878634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-168097.72457866097</v>
      </c>
      <c r="L1326" s="455">
        <f t="shared" ca="1" si="127"/>
        <v>-40511551.623457298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-40511551.623457298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-168798.13176440541</v>
      </c>
      <c r="L1327" s="455">
        <f t="shared" ca="1" si="127"/>
        <v>-40680349.755221702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-40680349.755221702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-169501.45731342374</v>
      </c>
      <c r="L1328" s="455">
        <f t="shared" ca="1" si="127"/>
        <v>-40849851.212535128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-40849851.212535128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-170207.71338556302</v>
      </c>
      <c r="L1329" s="455">
        <f t="shared" ca="1" si="127"/>
        <v>-41020058.925920688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-41020058.925920688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-170916.91219133619</v>
      </c>
      <c r="L1330" s="455">
        <f t="shared" ca="1" si="127"/>
        <v>-41190975.838112026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-41190975.838112026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-171629.06599213343</v>
      </c>
      <c r="L1331" s="455">
        <f t="shared" ca="1" si="127"/>
        <v>-41362604.904104158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-41362604.904104158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-172344.18710043398</v>
      </c>
      <c r="L1332" s="455">
        <f t="shared" ca="1" si="127"/>
        <v>-41534949.091204591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-41534949.091204591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-173062.28788001914</v>
      </c>
      <c r="L1333" s="455">
        <f t="shared" ca="1" si="127"/>
        <v>-41708011.379084609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-41708011.379084609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-173783.38074618587</v>
      </c>
      <c r="L1334" s="455">
        <f t="shared" ca="1" si="127"/>
        <v>-41881794.759830795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-41881794.759830795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-174507.47816596166</v>
      </c>
      <c r="L1335" s="455">
        <f t="shared" ca="1" si="127"/>
        <v>-42056302.237996757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-42056302.237996757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-175234.59265831983</v>
      </c>
      <c r="L1336" s="455">
        <f t="shared" ca="1" si="127"/>
        <v>-42231536.830655076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-42231536.830655076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-175964.73679439616</v>
      </c>
      <c r="L1337" s="455">
        <f t="shared" ca="1" si="127"/>
        <v>-42407501.567449473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-42407501.567449473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-176697.92319770614</v>
      </c>
      <c r="L1338" s="455">
        <f t="shared" ca="1" si="127"/>
        <v>-42584199.490647182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-42584199.490647182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-177434.16454436324</v>
      </c>
      <c r="L1339" s="455">
        <f t="shared" ca="1" si="127"/>
        <v>-42761633.655191548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-42761633.655191548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-178173.47356329812</v>
      </c>
      <c r="L1340" s="455">
        <f t="shared" ca="1" si="127"/>
        <v>-42939807.128754847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-42939807.128754847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-178915.86303647852</v>
      </c>
      <c r="L1341" s="455">
        <f t="shared" ca="1" si="127"/>
        <v>-43118722.991791323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-43118722.991791323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-179661.3457991305</v>
      </c>
      <c r="L1342" s="455">
        <f t="shared" ca="1" si="127"/>
        <v>-43298384.337590456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-43298384.337590456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-180409.93473996024</v>
      </c>
      <c r="L1343" s="455">
        <f t="shared" ca="1" si="127"/>
        <v>-43478794.272330418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-43478794.272330418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-181161.64280137673</v>
      </c>
      <c r="L1344" s="455">
        <f t="shared" ca="1" si="127"/>
        <v>-43659955.915131792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-43659955.915131792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-181916.4829797158</v>
      </c>
      <c r="L1345" s="455">
        <f t="shared" ca="1" si="127"/>
        <v>-43841872.398111507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-43841872.398111507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-182674.46832546461</v>
      </c>
      <c r="L1346" s="455">
        <f t="shared" ca="1" si="127"/>
        <v>-44024546.866436973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-44024546.866436973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-183435.6119434874</v>
      </c>
      <c r="L1347" s="455">
        <f t="shared" ca="1" si="127"/>
        <v>-44207982.478380464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-44207982.478380464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-184199.92699325192</v>
      </c>
      <c r="L1348" s="455">
        <f t="shared" ca="1" si="127"/>
        <v>-44392182.405373715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-44392182.405373715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-184967.42668905715</v>
      </c>
      <c r="L1349" s="455">
        <f t="shared" ca="1" si="127"/>
        <v>-44577149.832062773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-44577149.832062773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-185738.12430026155</v>
      </c>
      <c r="L1350" s="455">
        <f t="shared" ca="1" si="127"/>
        <v>-44762887.956363037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-44762887.956363037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-186512.03315151265</v>
      </c>
      <c r="L1351" s="455">
        <f t="shared" ca="1" si="127"/>
        <v>-44949399.989514552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-44949399.989514552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-187289.1666229773</v>
      </c>
      <c r="L1352" s="455">
        <f t="shared" ca="1" si="127"/>
        <v>-45136689.156137526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-45136689.156137526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-188069.53815057303</v>
      </c>
      <c r="L1353" s="455">
        <f t="shared" ca="1" si="127"/>
        <v>-45324758.694288097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-45324758.694288097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-188853.16122620041</v>
      </c>
      <c r="L1354" s="455">
        <f t="shared" ca="1" si="127"/>
        <v>-45513611.855514295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-45513611.855514295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-189640.04939797623</v>
      </c>
      <c r="L1355" s="455">
        <f t="shared" ca="1" si="127"/>
        <v>-45703251.904912271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-45703251.904912271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-190430.21627046779</v>
      </c>
      <c r="L1356" s="455">
        <f t="shared" ca="1" si="127"/>
        <v>-45893682.12118274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-45893682.12118274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-191223.67550492808</v>
      </c>
      <c r="L1357" s="455">
        <f t="shared" ca="1" si="127"/>
        <v>-46084905.79668767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-46084905.79668767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-192020.44081953197</v>
      </c>
      <c r="L1358" s="455">
        <f t="shared" ca="1" si="127"/>
        <v>-46276926.237507202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-46276926.237507202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-192820.52598961335</v>
      </c>
      <c r="L1359" s="455">
        <f t="shared" ca="1" si="127"/>
        <v>-46469746.763496816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-46469746.763496816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-193623.94484790339</v>
      </c>
      <c r="L1360" s="455">
        <f t="shared" ca="1" si="127"/>
        <v>-46663370.70834472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-46663370.70834472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-194430.71128476967</v>
      </c>
      <c r="L1361" s="455">
        <f t="shared" ca="1" si="127"/>
        <v>-46857801.419629492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-46857801.419629492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-195240.83924845621</v>
      </c>
      <c r="L1362" s="455">
        <f t="shared" ca="1" si="127"/>
        <v>-47053042.258877948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-47053042.258877948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-196054.34274532477</v>
      </c>
      <c r="L1363" s="455">
        <f t="shared" ca="1" si="127"/>
        <v>-47249096.601623274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-47249096.601623274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-196871.23584009698</v>
      </c>
      <c r="L1364" s="455">
        <f t="shared" ca="1" si="127"/>
        <v>-47445967.837463371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-47445967.837463371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-197691.53265609738</v>
      </c>
      <c r="L1365" s="455">
        <f t="shared" ca="1" si="127"/>
        <v>-47643659.370119467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-47643659.370119467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-198515.24737549777</v>
      </c>
      <c r="L1366" s="455">
        <f t="shared" ca="1" si="127"/>
        <v>-47842174.617494963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-47842174.617494963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-199342.39423956233</v>
      </c>
      <c r="L1367" s="455">
        <f t="shared" ca="1" si="127"/>
        <v>-48041517.011734523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-48041517.011734523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-200172.98754889384</v>
      </c>
      <c r="L1368" s="455">
        <f t="shared" ca="1" si="127"/>
        <v>-48241689.999283418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-48241689.999283418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-201007.04166368089</v>
      </c>
      <c r="L1369" s="455">
        <f t="shared" ca="1" si="127"/>
        <v>-48442697.040947102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-48442697.040947102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-201844.57100394624</v>
      </c>
      <c r="L1370" s="455">
        <f t="shared" ca="1" si="127"/>
        <v>-48644541.611951046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-48644541.611951046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-202685.59004979601</v>
      </c>
      <c r="L1371" s="455">
        <f t="shared" ca="1" si="127"/>
        <v>-48847227.202000841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-48847227.202000841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-203530.11334167016</v>
      </c>
      <c r="L1372" s="455">
        <f t="shared" ca="1" si="127"/>
        <v>-49050757.315342508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-49050757.315342508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-204378.15548059379</v>
      </c>
      <c r="L1373" s="455">
        <f t="shared" ca="1" si="127"/>
        <v>-49255135.470823102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-49255135.470823102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-205229.73112842959</v>
      </c>
      <c r="L1374" s="455">
        <f t="shared" ca="1" si="127"/>
        <v>-49460365.201951534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-49460365.201951534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-206084.85500813139</v>
      </c>
      <c r="L1375" s="455">
        <f t="shared" ca="1" si="127"/>
        <v>-49666450.056959666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-49666450.056959666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-206943.54190399862</v>
      </c>
      <c r="L1376" s="455">
        <f t="shared" ca="1" si="127"/>
        <v>-49873393.598863661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-49873393.598863661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-207805.80666193191</v>
      </c>
      <c r="L1377" s="455">
        <f t="shared" ca="1" si="127"/>
        <v>-50081199.405525595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-50081199.405525595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-208671.66418968997</v>
      </c>
      <c r="L1378" s="455">
        <f t="shared" ca="1" si="127"/>
        <v>-50289871.069715284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-50289871.069715284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-209541.12945714701</v>
      </c>
      <c r="L1379" s="455">
        <f t="shared" ca="1" si="127"/>
        <v>-50499412.19917243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-50499412.19917243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-210414.21749655178</v>
      </c>
      <c r="L1380" s="455">
        <f t="shared" ca="1" si="127"/>
        <v>-50709826.416668981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-50709826.416668981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-211290.94340278741</v>
      </c>
      <c r="L1381" s="455">
        <f t="shared" ca="1" si="127"/>
        <v>-50921117.360071771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-50921117.360071771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-212171.32233363239</v>
      </c>
      <c r="L1382" s="455">
        <f t="shared" ca="1" si="127"/>
        <v>-51133288.682405405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-51133288.682405405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-213055.36951002252</v>
      </c>
      <c r="L1383" s="455">
        <f t="shared" ca="1" si="127"/>
        <v>-51346344.05191543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-51346344.05191543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-213943.10021631428</v>
      </c>
      <c r="L1384" s="455">
        <f t="shared" ca="1" si="127"/>
        <v>-51560287.152131744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-51560287.152131744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-214834.52980054892</v>
      </c>
      <c r="L1385" s="455">
        <f t="shared" ca="1" si="127"/>
        <v>-51775121.681932293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-51775121.681932293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-215729.67367471789</v>
      </c>
      <c r="L1386" s="455">
        <f t="shared" ca="1" si="127"/>
        <v>-51990851.35560701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-51990851.35560701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-216628.54731502919</v>
      </c>
      <c r="L1387" s="455">
        <f t="shared" ca="1" si="127"/>
        <v>-52207479.902922042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-52207479.902922042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-217531.16626217516</v>
      </c>
      <c r="L1388" s="455">
        <f t="shared" ca="1" si="127"/>
        <v>-52425011.069184214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-52425011.069184214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-218437.54612160093</v>
      </c>
      <c r="L1389" s="455">
        <f t="shared" ca="1" si="127"/>
        <v>-52643448.615305811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-52643448.615305811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-219347.70256377419</v>
      </c>
      <c r="L1390" s="455">
        <f t="shared" ca="1" si="127"/>
        <v>-52862796.317869589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-52862796.317869589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-220261.65132445662</v>
      </c>
      <c r="L1391" s="455">
        <f t="shared" ca="1" si="127"/>
        <v>-53083057.969194047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-53083057.969194047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-221179.40820497519</v>
      </c>
      <c r="L1392" s="455">
        <f t="shared" ca="1" si="127"/>
        <v>-53304237.37739902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-53304237.37739902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-222100.98907249593</v>
      </c>
      <c r="L1393" s="455">
        <f t="shared" ca="1" si="127"/>
        <v>-53526338.366471514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-53526338.366471514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-223026.40986029798</v>
      </c>
      <c r="L1394" s="455">
        <f t="shared" ca="1" si="127"/>
        <v>-53749364.776331812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-53749364.776331812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-223955.68656804922</v>
      </c>
      <c r="L1395" s="455">
        <f t="shared" ca="1" si="127"/>
        <v>-53973320.462899864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-53973320.462899864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-224888.83526208275</v>
      </c>
      <c r="L1396" s="455">
        <f t="shared" ca="1" si="127"/>
        <v>-54198209.298161946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-54198209.298161946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-225825.87207567476</v>
      </c>
      <c r="L1397" s="455">
        <f t="shared" ca="1" si="127"/>
        <v>-54424035.170237623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-54424035.170237623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-226766.81320932339</v>
      </c>
      <c r="L1398" s="455">
        <f t="shared" ca="1" si="127"/>
        <v>-54650801.983446948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-54650801.983446948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-227711.67493102895</v>
      </c>
      <c r="L1399" s="455">
        <f t="shared" ca="1" si="127"/>
        <v>-54878513.658377975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-54878513.658377975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-228660.47357657491</v>
      </c>
      <c r="L1400" s="455">
        <f t="shared" ca="1" si="127"/>
        <v>-55107174.131954551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-55107174.131954551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-229613.22554981062</v>
      </c>
      <c r="L1401" s="455">
        <f t="shared" ca="1" si="127"/>
        <v>-55336787.35750436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-55336787.35750436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-230569.94732293484</v>
      </c>
      <c r="L1402" s="455">
        <f t="shared" ca="1" si="127"/>
        <v>-55567357.304827295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-55567357.304827295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-231530.65543678036</v>
      </c>
      <c r="L1403" s="455">
        <f t="shared" ca="1" si="127"/>
        <v>-55798887.960264079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-55798887.960264079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-232495.36650110036</v>
      </c>
      <c r="L1404" s="455">
        <f t="shared" ca="1" si="127"/>
        <v>-56031383.32676518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-56031383.32676518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-233464.0971948549</v>
      </c>
      <c r="L1405" s="455">
        <f t="shared" ca="1" si="127"/>
        <v>-56264847.423960038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-56264847.423960038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-234436.86426650014</v>
      </c>
      <c r="L1406" s="455">
        <f t="shared" ca="1" si="127"/>
        <v>-56499284.288226537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-56499284.288226537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-235413.68453427724</v>
      </c>
      <c r="L1407" s="455">
        <f t="shared" ca="1" si="127"/>
        <v>-56734697.972760811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-56734697.972760811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-236394.57488650337</v>
      </c>
      <c r="L1408" s="455">
        <f t="shared" ca="1" si="127"/>
        <v>-56971092.547647312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-56971092.547647312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-237379.55228186378</v>
      </c>
      <c r="L1409" s="455">
        <f t="shared" ca="1" si="127"/>
        <v>-57208472.099929176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-57208472.099929176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-238368.6337497049</v>
      </c>
      <c r="L1410" s="455">
        <f t="shared" ca="1" si="127"/>
        <v>-57446840.733678885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-57446840.733678885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-239361.83639032865</v>
      </c>
      <c r="L1411" s="455">
        <f t="shared" ca="1" si="127"/>
        <v>-57686202.570069216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-57686202.570069216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-240359.17737528836</v>
      </c>
      <c r="L1412" s="455">
        <f t="shared" ca="1" si="127"/>
        <v>-57926561.747444503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-57926561.747444503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-241360.67394768543</v>
      </c>
      <c r="L1413" s="455">
        <f t="shared" ca="1" si="127"/>
        <v>-58167922.421392187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-58167922.421392187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-242366.34342246744</v>
      </c>
      <c r="L1414" s="455">
        <f t="shared" ca="1" si="127"/>
        <v>-58410288.764814653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-58410288.764814653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-243376.20318672771</v>
      </c>
      <c r="L1415" s="455">
        <f t="shared" ca="1" si="127"/>
        <v>-58653664.968001381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-58653664.968001381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-244390.27070000579</v>
      </c>
      <c r="L1416" s="455">
        <f t="shared" ca="1" si="127"/>
        <v>-58898055.238701388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-58898055.238701388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-245408.56349458909</v>
      </c>
      <c r="L1417" s="455">
        <f t="shared" ca="1" si="127"/>
        <v>-59143463.802195974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-59143463.802195974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-246431.09917581658</v>
      </c>
      <c r="L1418" s="455">
        <f t="shared" ca="1" si="127"/>
        <v>-59389894.901371792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-59389894.901371792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-247457.89542238245</v>
      </c>
      <c r="L1419" s="455">
        <f t="shared" ca="1" si="127"/>
        <v>-59637352.796794176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-59637352.796794176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-248488.96998664239</v>
      </c>
      <c r="L1420" s="455">
        <f t="shared" ca="1" si="127"/>
        <v>-59885841.766780816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-59885841.766780816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-249524.34069492007</v>
      </c>
      <c r="L1421" s="455">
        <f t="shared" ca="1" si="127"/>
        <v>-60135366.107475735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-60135366.107475735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-250564.02544781557</v>
      </c>
      <c r="L1422" s="455">
        <f t="shared" ca="1" si="127"/>
        <v>-60385930.132923551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-60385930.132923551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-251608.04222051479</v>
      </c>
      <c r="L1423" s="455">
        <f t="shared" ca="1" si="127"/>
        <v>-60637538.175144069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-60637538.175144069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-252656.40906310029</v>
      </c>
      <c r="L1424" s="455">
        <f t="shared" ca="1" si="127"/>
        <v>-60890194.58420717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-60890194.58420717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-253709.14410086322</v>
      </c>
      <c r="L1425" s="455">
        <f t="shared" ca="1" si="127"/>
        <v>-61143903.728308029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-61143903.728308029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-254766.26553461677</v>
      </c>
      <c r="L1426" s="455">
        <f t="shared" ca="1" si="127"/>
        <v>-61398669.993842646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-61398669.993842646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-255827.79164101102</v>
      </c>
      <c r="L1427" s="455">
        <f t="shared" ca="1" si="127"/>
        <v>-61654497.785483658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-61654497.785483658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-256893.74077284857</v>
      </c>
      <c r="L1428" s="455">
        <f t="shared" ca="1" si="127"/>
        <v>-61911391.526256509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-61911391.526256509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-257964.13135940212</v>
      </c>
      <c r="L1429" s="455">
        <f t="shared" ca="1" si="127"/>
        <v>-62169355.657615915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-62169355.657615915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-259038.98190673298</v>
      </c>
      <c r="L1430" s="455">
        <f t="shared" ca="1" si="127"/>
        <v>-62428394.639522649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-62428394.639522649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-260118.31099801103</v>
      </c>
      <c r="L1431" s="455">
        <f t="shared" ca="1" si="127"/>
        <v>-62688512.950520657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-62688512.950520657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-261202.13729383607</v>
      </c>
      <c r="L1432" s="455">
        <f t="shared" ca="1" si="127"/>
        <v>-62949715.087814495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-62949715.087814495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-262290.47953256045</v>
      </c>
      <c r="L1433" s="455">
        <f t="shared" ca="1" si="127"/>
        <v>-63212005.567347057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-63212005.567347057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-263383.35653061274</v>
      </c>
      <c r="L1434" s="455">
        <f t="shared" ca="1" si="127"/>
        <v>-63475388.923877671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-63475388.923877671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-264480.78718282364</v>
      </c>
      <c r="L1435" s="455">
        <f t="shared" ca="1" si="127"/>
        <v>-63739869.711060494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-63739869.711060494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-265582.79046275205</v>
      </c>
      <c r="L1436" s="455">
        <f t="shared" ca="1" si="127"/>
        <v>-64005452.501523249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-64005452.501523249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-266689.38542301347</v>
      </c>
      <c r="L1437" s="455">
        <f t="shared" ca="1" si="127"/>
        <v>-64272141.886946261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-64272141.886946261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-267800.59119560936</v>
      </c>
      <c r="L1438" s="455">
        <f t="shared" ca="1" si="127"/>
        <v>-64539942.478141867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-64539942.478141867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-268916.42699225777</v>
      </c>
      <c r="L1439" s="455">
        <f t="shared" ca="1" si="127"/>
        <v>-64808858.905134127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-64808858.905134127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-270036.91210472555</v>
      </c>
      <c r="L1440" s="455">
        <f t="shared" ca="1" si="127"/>
        <v>-65078895.817238852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-65078895.817238852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-271162.0659051619</v>
      </c>
      <c r="L1441" s="455">
        <f t="shared" ca="1" si="127"/>
        <v>-65350057.883144014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-65350057.883144014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-272291.9078464334</v>
      </c>
      <c r="L1442" s="455">
        <f t="shared" ca="1" si="127"/>
        <v>-65622349.790990449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-65622349.790990449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-273426.45746246015</v>
      </c>
      <c r="L1443" s="455">
        <f t="shared" ca="1" si="127"/>
        <v>-65895776.248452909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-65895776.248452909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-274565.73436855379</v>
      </c>
      <c r="L1444" s="455">
        <f t="shared" ca="1" si="127"/>
        <v>-66170341.982821465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-66170341.982821465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-275709.7582617561</v>
      </c>
      <c r="L1445" s="455">
        <f t="shared" ca="1" si="127"/>
        <v>-66446051.74108322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-66446051.74108322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-276858.54892118007</v>
      </c>
      <c r="L1446" s="455">
        <f t="shared" ca="1" si="127"/>
        <v>-66722910.290004402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-66722910.290004402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-278012.12620835169</v>
      </c>
      <c r="L1447" s="455">
        <f t="shared" ca="1" si="127"/>
        <v>-67000922.416212752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-67000922.416212752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-279170.51006755314</v>
      </c>
      <c r="L1448" s="455">
        <f t="shared" ca="1" si="127"/>
        <v>-67280092.926280305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-67280092.926280305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-280333.72052616795</v>
      </c>
      <c r="L1449" s="455">
        <f t="shared" ca="1" si="127"/>
        <v>-67560426.646806479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-67560426.646806479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-281501.77769502701</v>
      </c>
      <c r="L1450" s="455">
        <f t="shared" ca="1" si="127"/>
        <v>-67841928.424501508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-67841928.424501508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-282674.70176875626</v>
      </c>
      <c r="L1451" s="455">
        <f t="shared" ca="1" si="127"/>
        <v>-68124603.126270264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-68124603.126270264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-283852.51302612608</v>
      </c>
      <c r="L1452" s="455">
        <f t="shared" ca="1" si="127"/>
        <v>-68408455.639296398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-68408455.639296398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-285035.23183040164</v>
      </c>
      <c r="L1453" s="455">
        <f t="shared" ca="1" si="127"/>
        <v>-68693490.871126801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-68693490.871126801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-286222.87862969498</v>
      </c>
      <c r="L1454" s="455">
        <f t="shared" ca="1" si="127"/>
        <v>-68979713.7497565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-68979713.7497565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-287415.47395731875</v>
      </c>
      <c r="L1455" s="455">
        <f t="shared" ca="1" si="127"/>
        <v>-69267129.223713815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-69267129.223713815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-288613.03843214089</v>
      </c>
      <c r="L1456" s="455">
        <f t="shared" ca="1" si="127"/>
        <v>-69555742.262145951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-69555742.262145951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-289815.59275894146</v>
      </c>
      <c r="L1457" s="455">
        <f t="shared" ca="1" si="127"/>
        <v>-69845557.85490489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-69845557.85490489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-291023.1577287704</v>
      </c>
      <c r="L1458" s="455">
        <f t="shared" ca="1" si="127"/>
        <v>-70136581.012633666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-70136581.012633666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-292235.75421930692</v>
      </c>
      <c r="L1459" s="455">
        <f t="shared" ca="1" si="127"/>
        <v>-70428816.766852975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-70428816.766852975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-293453.40319522074</v>
      </c>
      <c r="L1460" s="455">
        <f t="shared" ca="1" si="127"/>
        <v>-70722270.170048192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-70722270.170048192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-294676.12570853415</v>
      </c>
      <c r="L1461" s="455">
        <f t="shared" ca="1" si="127"/>
        <v>-71016946.295756727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-71016946.295756727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-295903.94289898634</v>
      </c>
      <c r="L1462" s="455">
        <f t="shared" ca="1" si="127"/>
        <v>-71312850.238655716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-71312850.238655716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-297136.87599439884</v>
      </c>
      <c r="L1463" s="455">
        <f t="shared" ca="1" si="127"/>
        <v>-71609987.114650115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-71609987.114650115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-298374.94631104212</v>
      </c>
      <c r="L1464" s="455">
        <f t="shared" ca="1" si="127"/>
        <v>-71908362.060961157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-71908362.060961157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-299618.17525400483</v>
      </c>
      <c r="L1465" s="455">
        <f t="shared" ca="1" si="127"/>
        <v>-72207980.236215159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-72207980.236215159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-300866.58431756316</v>
      </c>
      <c r="L1466" s="455">
        <f t="shared" ca="1" si="127"/>
        <v>-72508846.820532724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-72508846.820532724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-302120.19508555299</v>
      </c>
      <c r="L1467" s="455">
        <f t="shared" ca="1" si="127"/>
        <v>-72810967.01561828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-72810967.01561828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-303379.02923174284</v>
      </c>
      <c r="L1468" s="455">
        <f t="shared" ca="1" si="127"/>
        <v>-73114346.044850022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-73114346.044850022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-304643.10852020839</v>
      </c>
      <c r="L1469" s="455">
        <f t="shared" ca="1" si="127"/>
        <v>-73418989.153370231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-73418989.153370231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-305912.45480570931</v>
      </c>
      <c r="L1470" s="455">
        <f t="shared" ca="1" si="127"/>
        <v>-73724901.608175933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-73724901.608175933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-307187.09003406641</v>
      </c>
      <c r="L1471" s="455">
        <f t="shared" ca="1" si="127"/>
        <v>-74032088.698210001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-74032088.698210001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-308467.03624254168</v>
      </c>
      <c r="L1472" s="455">
        <f t="shared" ca="1" si="127"/>
        <v>-74340555.734452546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-74340555.734452546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-309752.31556021894</v>
      </c>
      <c r="L1473" s="455">
        <f t="shared" ca="1" si="127"/>
        <v>-74650308.050012767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-74650308.050012767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-311042.95020838652</v>
      </c>
      <c r="L1474" s="455">
        <f t="shared" ca="1" si="127"/>
        <v>-74961351.000221148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-74961351.000221148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-312338.96250092145</v>
      </c>
      <c r="L1475" s="455">
        <f t="shared" ca="1" si="127"/>
        <v>-75273689.962722063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-75273689.962722063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-313640.37484467524</v>
      </c>
      <c r="L1476" s="455">
        <f t="shared" ca="1" si="127"/>
        <v>-75587330.337566733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-75587330.337566733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-314947.20973986137</v>
      </c>
      <c r="L1477" s="455">
        <f t="shared" ca="1" si="127"/>
        <v>-75902277.547306597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-75902277.547306597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-316259.48978044413</v>
      </c>
      <c r="L1478" s="455">
        <f t="shared" ca="1" si="127"/>
        <v>-76218537.037087038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-76218537.037087038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-317577.23765452934</v>
      </c>
      <c r="L1479" s="455">
        <f t="shared" ca="1" si="127"/>
        <v>-76536114.27474156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-76536114.27474156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-318900.47614475648</v>
      </c>
      <c r="L1480" s="455">
        <f t="shared" ca="1" si="127"/>
        <v>-76855014.750886321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-76855014.750886321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-320229.22812869301</v>
      </c>
      <c r="L1481" s="455">
        <f t="shared" ca="1" si="127"/>
        <v>-77175243.979015008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-77175243.979015008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-321563.51657922921</v>
      </c>
      <c r="L1482" s="455">
        <f t="shared" ca="1" si="127"/>
        <v>-77496807.495594233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-77496807.495594233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-322903.36456497596</v>
      </c>
      <c r="L1483" s="455">
        <f t="shared" ca="1" si="127"/>
        <v>-77819710.860159203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-77819710.860159203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-324248.79525066336</v>
      </c>
      <c r="L1484" s="455">
        <f t="shared" ca="1" si="127"/>
        <v>-78143959.655409873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-78143959.655409873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-325599.83189754112</v>
      </c>
      <c r="L1485" s="455">
        <f t="shared" ca="1" si="127"/>
        <v>-78469559.487307414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-78469559.487307414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-326956.49786378088</v>
      </c>
      <c r="L1486" s="455">
        <f t="shared" ca="1" si="127"/>
        <v>-78796515.985171199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-78796515.985171199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-328318.81660487998</v>
      </c>
      <c r="L1487" s="455">
        <f t="shared" ca="1" si="127"/>
        <v>-79124834.801776081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-79124834.801776081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-329686.81167406699</v>
      </c>
      <c r="L1488" s="455">
        <f t="shared" ca="1" si="127"/>
        <v>-79454521.613450155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-79454521.613450155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-331060.50672270899</v>
      </c>
      <c r="L1489" s="455">
        <f t="shared" ca="1" si="127"/>
        <v>-79785582.120172858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-79785582.120172858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-332439.92550072022</v>
      </c>
      <c r="L1490" s="455">
        <f t="shared" ca="1" si="127"/>
        <v>-80118022.045673579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-80118022.045673579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-333825.09185697325</v>
      </c>
      <c r="L1491" s="455">
        <f t="shared" ca="1" si="127"/>
        <v>-80451847.13753055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-80451847.13753055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-335216.02973971062</v>
      </c>
      <c r="L1492" s="455">
        <f t="shared" ca="1" si="127"/>
        <v>-80787063.167270258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-80787063.167270258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-336612.76319695939</v>
      </c>
      <c r="L1493" s="455">
        <f t="shared" ca="1" si="127"/>
        <v>-81123675.930467218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-81123675.930467218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-338015.31637694675</v>
      </c>
      <c r="L1494" s="455">
        <f t="shared" ca="1" si="127"/>
        <v>-81461691.246844158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-81461691.246844158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-339423.71352851734</v>
      </c>
      <c r="L1495" s="455">
        <f t="shared" ca="1" si="127"/>
        <v>-81801114.960372671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-81801114.960372671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-340837.9790015528</v>
      </c>
      <c r="L1496" s="455">
        <f t="shared" ca="1" si="127"/>
        <v>-82141952.939374223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-82141952.939374223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-342258.13724739262</v>
      </c>
      <c r="L1497" s="455">
        <f t="shared" ca="1" si="127"/>
        <v>-82484211.076621622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-82484211.076621622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-343684.21281925676</v>
      </c>
      <c r="L1498" s="455">
        <f t="shared" ca="1" si="127"/>
        <v>-82827895.289440885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-82827895.289440885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-345116.23037267034</v>
      </c>
      <c r="L1499" s="455">
        <f t="shared" ca="1" si="127"/>
        <v>-83173011.519813552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-83173011.519813552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-346554.2146658898</v>
      </c>
      <c r="L1500" s="455">
        <f t="shared" ca="1" si="127"/>
        <v>-83519565.734479442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-83519565.734479442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-347998.19056033099</v>
      </c>
      <c r="L1501" s="455">
        <f t="shared" ca="1" si="127"/>
        <v>-83867563.925039768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-83867563.925039768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-349448.18302099901</v>
      </c>
      <c r="L1502" s="455">
        <f t="shared" ca="1" si="127"/>
        <v>-84217012.108060762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-84217012.108060762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-350904.21711691981</v>
      </c>
      <c r="L1503" s="455">
        <f t="shared" ca="1" si="127"/>
        <v>-84567916.325177684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-84567916.325177684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-352366.31802157371</v>
      </c>
      <c r="L1504" s="455">
        <f t="shared" ca="1" si="127"/>
        <v>-84920282.643199265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-84920282.643199265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-353834.51101333025</v>
      </c>
      <c r="L1505" s="455">
        <f t="shared" ca="1" si="127"/>
        <v>-85274117.154212594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-85274117.154212594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-355308.82147588581</v>
      </c>
      <c r="L1506" s="455">
        <f t="shared" ca="1" si="127"/>
        <v>-85629425.975688487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-85629425.975688487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-356789.27489870205</v>
      </c>
      <c r="L1507" s="455">
        <f t="shared" ca="1" si="127"/>
        <v>-85986215.250587195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-85986215.250587195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-358275.89687744662</v>
      </c>
      <c r="L1508" s="455">
        <f t="shared" ca="1" si="127"/>
        <v>-86344491.147464648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-86344491.147464648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-359768.71311443602</v>
      </c>
      <c r="L1509" s="455">
        <f t="shared" ca="1" si="127"/>
        <v>-86704259.860579088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-86704259.860579088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-361267.74941907951</v>
      </c>
      <c r="L1510" s="455">
        <f t="shared" ca="1" si="127"/>
        <v>-87065527.609998167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-87065527.609998167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-362773.03170832567</v>
      </c>
      <c r="L1511" s="455">
        <f t="shared" ca="1" si="127"/>
        <v>-87428300.641706496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-87428300.641706496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-364284.58600711043</v>
      </c>
      <c r="L1512" s="455">
        <f t="shared" ca="1" si="127"/>
        <v>-87792585.2277136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-87792585.2277136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-365802.43844880664</v>
      </c>
      <c r="L1513" s="455">
        <f t="shared" ca="1" si="127"/>
        <v>-88158387.666162401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-88158387.666162401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-367326.61527567665</v>
      </c>
      <c r="L1514" s="455">
        <f t="shared" ca="1" si="127"/>
        <v>-88525714.281438082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-88525714.281438082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-368857.14283932536</v>
      </c>
      <c r="L1515" s="455">
        <f t="shared" ca="1" si="127"/>
        <v>-88894571.42427741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-88894571.42427741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-370394.04760115588</v>
      </c>
      <c r="L1516" s="455">
        <f t="shared" ca="1" si="127"/>
        <v>-89264965.471878558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-89264965.471878558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-371937.35613282735</v>
      </c>
      <c r="L1517" s="455">
        <f t="shared" ca="1" si="127"/>
        <v>-89636902.828011379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-89636902.828011379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-373487.09511671407</v>
      </c>
      <c r="L1518" s="455">
        <f t="shared" ca="1" si="127"/>
        <v>-90010389.923128098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-90010389.923128098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-375043.2913463671</v>
      </c>
      <c r="L1519" s="455">
        <f t="shared" ca="1" si="127"/>
        <v>-90385433.214474469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-90385433.214474469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-376605.97172697698</v>
      </c>
      <c r="L1520" s="455">
        <f t="shared" ca="1" si="127"/>
        <v>-90762039.186201453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-90762039.186201453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-378175.16327583941</v>
      </c>
      <c r="L1521" s="455">
        <f t="shared" ca="1" si="127"/>
        <v>-91140214.349477291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-91140214.349477291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-379750.89312282205</v>
      </c>
      <c r="L1522" s="455">
        <f t="shared" ca="1" si="127"/>
        <v>-91519965.242600113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-91519965.242600113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-381333.18851083377</v>
      </c>
      <c r="L1523" s="455">
        <f t="shared" ca="1" si="127"/>
        <v>-91901298.431110948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-91901298.431110948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-382922.07679629559</v>
      </c>
      <c r="L1524" s="455">
        <f t="shared" ca="1" si="127"/>
        <v>-92284220.507907242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-92284220.507907242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-384517.58544961351</v>
      </c>
      <c r="L1525" s="455">
        <f t="shared" ca="1" si="127"/>
        <v>-92668738.093356848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-92668738.093356848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-386119.74205565354</v>
      </c>
      <c r="L1526" s="455">
        <f t="shared" ca="1" si="127"/>
        <v>-93054857.835412502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-93054857.835412502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-387728.57431421877</v>
      </c>
      <c r="L1527" s="455">
        <f t="shared" ca="1" si="127"/>
        <v>-93442586.409726724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-93442586.409726724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-389344.110040528</v>
      </c>
      <c r="L1528" s="455">
        <f t="shared" ca="1" si="127"/>
        <v>-93831930.519767255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-93831930.519767255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-390966.37716569687</v>
      </c>
      <c r="L1529" s="455">
        <f t="shared" ca="1" si="127"/>
        <v>-94222896.896932945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-94222896.896932945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-392595.40373722062</v>
      </c>
      <c r="L1530" s="455">
        <f t="shared" ca="1" si="127"/>
        <v>-94615492.300670162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-94615492.300670162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-394231.21791945898</v>
      </c>
      <c r="L1531" s="455">
        <f t="shared" ca="1" si="127"/>
        <v>-95009723.518589616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-95009723.518589616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-395873.84799412341</v>
      </c>
      <c r="L1532" s="455">
        <f t="shared" ca="1" si="127"/>
        <v>-95405597.366583735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-95405597.366583735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-397523.32236076554</v>
      </c>
      <c r="L1533" s="455">
        <f t="shared" ca="1" si="127"/>
        <v>-95803120.688944504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-95803120.688944504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-399179.66953726875</v>
      </c>
      <c r="L1534" s="455">
        <f t="shared" ca="1" si="127"/>
        <v>-96202300.35848178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-96202300.35848178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-400842.91816034075</v>
      </c>
      <c r="L1535" s="455">
        <f t="shared" ca="1" si="127"/>
        <v>-96603143.276642114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-96603143.276642114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-402513.09698600881</v>
      </c>
      <c r="L1536" s="455">
        <f t="shared" ca="1" si="127"/>
        <v>-97005656.373628125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-97005656.373628125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-404190.23489011719</v>
      </c>
      <c r="L1537" s="455">
        <f t="shared" ca="1" si="127"/>
        <v>-97409846.608518243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-97409846.608518243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-405874.36086882598</v>
      </c>
      <c r="L1538" s="455">
        <f t="shared" ref="L1538:L1792" ca="1" si="132">I1538-J1538+K1538</f>
        <v>-97815720.969387069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-97815720.969387069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-407565.50403911277</v>
      </c>
      <c r="L1539" s="455">
        <f t="shared" ca="1" si="132"/>
        <v>-98223286.473426178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-98223286.473426178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-409263.69363927573</v>
      </c>
      <c r="L1540" s="455">
        <f t="shared" ca="1" si="132"/>
        <v>-98632550.167065457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-98632550.167065457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-410968.95902943937</v>
      </c>
      <c r="L1541" s="455">
        <f t="shared" ca="1" si="132"/>
        <v>-99043519.126094893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-99043519.126094893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-412681.32969206205</v>
      </c>
      <c r="L1542" s="455">
        <f t="shared" ca="1" si="132"/>
        <v>-99456200.455786958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-99456200.455786958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-414400.83523244568</v>
      </c>
      <c r="L1543" s="455">
        <f t="shared" ca="1" si="132"/>
        <v>-99870601.29101941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-99870601.29101941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-416127.50537924754</v>
      </c>
      <c r="L1544" s="455">
        <f t="shared" ca="1" si="132"/>
        <v>-100286728.79639865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-100286728.79639865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-417861.36998499441</v>
      </c>
      <c r="L1545" s="455">
        <f t="shared" ca="1" si="132"/>
        <v>-100704590.16638365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-100704590.16638365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-419602.45902659855</v>
      </c>
      <c r="L1546" s="455">
        <f t="shared" ca="1" si="132"/>
        <v>-101124192.62541026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-101124192.62541026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-421350.80260587606</v>
      </c>
      <c r="L1547" s="455">
        <f t="shared" ca="1" si="132"/>
        <v>-101545543.42801614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-101545543.42801614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-423106.43095006724</v>
      </c>
      <c r="L1548" s="455">
        <f t="shared" ca="1" si="132"/>
        <v>-101968649.8589662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-101968649.8589662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-424869.37441235915</v>
      </c>
      <c r="L1549" s="455">
        <f t="shared" ca="1" si="132"/>
        <v>-102393519.23337856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-102393519.23337856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-426639.66347241064</v>
      </c>
      <c r="L1550" s="455">
        <f t="shared" ca="1" si="132"/>
        <v>-102820158.89685097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-102820158.89685097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-428417.32873687905</v>
      </c>
      <c r="L1551" s="455">
        <f t="shared" ca="1" si="132"/>
        <v>-103248576.22558786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-103248576.22558786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-430202.40093994938</v>
      </c>
      <c r="L1552" s="455">
        <f t="shared" ca="1" si="132"/>
        <v>-103678778.62652782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-103678778.62652782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-431994.91094386589</v>
      </c>
      <c r="L1553" s="455">
        <f t="shared" ca="1" si="132"/>
        <v>-104110773.53747168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-104110773.53747168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-433794.88973946532</v>
      </c>
      <c r="L1554" s="455">
        <f t="shared" ca="1" si="132"/>
        <v>-104544568.42721115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-104544568.42721115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-435602.36844671314</v>
      </c>
      <c r="L1555" s="455">
        <f t="shared" ca="1" si="132"/>
        <v>-104980170.79565786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-104980170.79565786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-437417.37831524108</v>
      </c>
      <c r="L1556" s="455">
        <f t="shared" ca="1" si="132"/>
        <v>-105417588.1739731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-105417588.1739731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-439239.95072488789</v>
      </c>
      <c r="L1557" s="455">
        <f t="shared" ca="1" si="132"/>
        <v>-105856828.12469798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-105856828.12469798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-441070.11718624161</v>
      </c>
      <c r="L1558" s="455">
        <f t="shared" ca="1" si="132"/>
        <v>-106297898.24188423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-106297898.24188423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-442907.90934118425</v>
      </c>
      <c r="L1559" s="455">
        <f t="shared" ca="1" si="132"/>
        <v>-106740806.15122542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-106740806.15122542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-444753.35896343924</v>
      </c>
      <c r="L1560" s="455">
        <f t="shared" ca="1" si="132"/>
        <v>-107185559.51018886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-107185559.51018886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-446606.49795912026</v>
      </c>
      <c r="L1561" s="455">
        <f t="shared" ca="1" si="132"/>
        <v>-107632166.00814798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-107632166.00814798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-448467.35836728325</v>
      </c>
      <c r="L1562" s="455">
        <f t="shared" ca="1" si="132"/>
        <v>-108080633.36651526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-108080633.36651526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-450335.97236048029</v>
      </c>
      <c r="L1563" s="455">
        <f t="shared" ca="1" si="132"/>
        <v>-108530969.33887574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-108530969.33887574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-452212.37224531552</v>
      </c>
      <c r="L1564" s="455">
        <f t="shared" ca="1" si="132"/>
        <v>-108983181.71112105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-108983181.71112105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-454096.59046300437</v>
      </c>
      <c r="L1565" s="455">
        <f t="shared" ca="1" si="132"/>
        <v>-109437278.30158405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-109437278.30158405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-455988.65958993358</v>
      </c>
      <c r="L1566" s="455">
        <f t="shared" ca="1" si="132"/>
        <v>-109893266.96117398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-109893266.96117398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-457888.61233822495</v>
      </c>
      <c r="L1567" s="455">
        <f t="shared" ca="1" si="132"/>
        <v>-110351155.57351221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-110351155.57351221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-459796.48155630089</v>
      </c>
      <c r="L1568" s="455">
        <f t="shared" ca="1" si="132"/>
        <v>-110810952.05506851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-110810952.05506851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-461712.30022945208</v>
      </c>
      <c r="L1569" s="455">
        <f t="shared" ca="1" si="132"/>
        <v>-111272664.35529795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-111272664.35529795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-463636.10148040811</v>
      </c>
      <c r="L1570" s="455">
        <f t="shared" ca="1" si="132"/>
        <v>-111736300.45677836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-111736300.45677836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-465567.91856990976</v>
      </c>
      <c r="L1571" s="455">
        <f t="shared" ca="1" si="132"/>
        <v>-112201868.37534827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-112201868.37534827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-467507.78489728452</v>
      </c>
      <c r="L1572" s="455">
        <f t="shared" ca="1" si="132"/>
        <v>-112669376.16024555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-112669376.16024555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-469455.73400102311</v>
      </c>
      <c r="L1573" s="455">
        <f t="shared" ca="1" si="132"/>
        <v>-113138831.89424658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-113138831.89424658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-471411.79955936072</v>
      </c>
      <c r="L1574" s="455">
        <f t="shared" ca="1" si="132"/>
        <v>-113610243.69380593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-113610243.69380593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-473376.01539085805</v>
      </c>
      <c r="L1575" s="455">
        <f t="shared" ca="1" si="132"/>
        <v>-114083619.70919679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-114083619.70919679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-475348.41545498662</v>
      </c>
      <c r="L1576" s="455">
        <f t="shared" ca="1" si="132"/>
        <v>-114558968.12465177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-114558968.12465177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-477329.03385271574</v>
      </c>
      <c r="L1577" s="455">
        <f t="shared" ca="1" si="132"/>
        <v>-115036297.15850449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-115036297.15850449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-479317.90482710209</v>
      </c>
      <c r="L1578" s="455">
        <f t="shared" ca="1" si="132"/>
        <v>-115515615.06333159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-115515615.06333159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-481315.06276388164</v>
      </c>
      <c r="L1579" s="455">
        <f t="shared" ca="1" si="132"/>
        <v>-115996930.12609547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-115996930.12609547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-483320.54219206452</v>
      </c>
      <c r="L1580" s="455">
        <f t="shared" ca="1" si="132"/>
        <v>-116480250.66828755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-116480250.66828755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-485334.37778453145</v>
      </c>
      <c r="L1581" s="455">
        <f t="shared" ca="1" si="132"/>
        <v>-116965585.04607208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-116965585.04607208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-487356.60435863375</v>
      </c>
      <c r="L1582" s="455">
        <f t="shared" ca="1" si="132"/>
        <v>-117452941.65043071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-117452941.65043071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-489387.25687679462</v>
      </c>
      <c r="L1583" s="455">
        <f t="shared" ca="1" si="132"/>
        <v>-117942328.90730751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-117942328.90730751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-491426.37044711452</v>
      </c>
      <c r="L1584" s="455">
        <f t="shared" ca="1" si="132"/>
        <v>-118433755.27775462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-118433755.27775462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-493473.98032397765</v>
      </c>
      <c r="L1585" s="455">
        <f t="shared" ca="1" si="132"/>
        <v>-118927229.25807859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-118927229.25807859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-495530.12190866086</v>
      </c>
      <c r="L1586" s="455">
        <f t="shared" ca="1" si="132"/>
        <v>-119422759.37998725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-119422759.37998725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-497594.83074994682</v>
      </c>
      <c r="L1587" s="455">
        <f t="shared" ca="1" si="132"/>
        <v>-119920354.2107372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-119920354.2107372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-499668.14254473831</v>
      </c>
      <c r="L1588" s="455">
        <f t="shared" ca="1" si="132"/>
        <v>-120420022.35328193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-120420022.35328193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-501750.09313867474</v>
      </c>
      <c r="L1589" s="455">
        <f t="shared" ca="1" si="132"/>
        <v>-120921772.44642061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-120921772.44642061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-503840.71852675255</v>
      </c>
      <c r="L1590" s="455">
        <f t="shared" ca="1" si="132"/>
        <v>-121425613.16494736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-121425613.16494736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-505940.05485394737</v>
      </c>
      <c r="L1591" s="455">
        <f t="shared" ca="1" si="132"/>
        <v>-121931553.21980131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-121931553.21980131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-508048.13841583877</v>
      </c>
      <c r="L1592" s="455">
        <f t="shared" ca="1" si="132"/>
        <v>-122439601.35821715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-122439601.35821715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-510165.0056592382</v>
      </c>
      <c r="L1593" s="455">
        <f t="shared" ca="1" si="132"/>
        <v>-122949766.36387639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-122949766.36387639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-512290.6931828183</v>
      </c>
      <c r="L1594" s="455">
        <f t="shared" ca="1" si="132"/>
        <v>-123462057.0570592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-123462057.0570592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-514425.23773774673</v>
      </c>
      <c r="L1595" s="455">
        <f t="shared" ca="1" si="132"/>
        <v>-123976482.29479694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-123976482.29479694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-516568.67622832058</v>
      </c>
      <c r="L1596" s="455">
        <f t="shared" ca="1" si="132"/>
        <v>-124493050.97102526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-124493050.97102526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-518721.04571260524</v>
      </c>
      <c r="L1597" s="455">
        <f t="shared" ca="1" si="132"/>
        <v>-125011772.01673786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-125011772.01673786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-520882.3834030744</v>
      </c>
      <c r="L1598" s="455">
        <f t="shared" ca="1" si="132"/>
        <v>-125532654.40014094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-125532654.40014094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-523052.72666725394</v>
      </c>
      <c r="L1599" s="455">
        <f t="shared" ca="1" si="132"/>
        <v>-126055707.1268082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-126055707.1268082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-525232.1130283674</v>
      </c>
      <c r="L1600" s="455">
        <f t="shared" ca="1" si="132"/>
        <v>-126580939.23983656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-126580939.23983656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-527420.58016598562</v>
      </c>
      <c r="L1601" s="455">
        <f t="shared" ca="1" si="132"/>
        <v>-127108359.82000254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-127108359.82000254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-529618.16591667722</v>
      </c>
      <c r="L1602" s="455">
        <f t="shared" ca="1" si="132"/>
        <v>-127637977.98591922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-127637977.98591922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-531824.9082746635</v>
      </c>
      <c r="L1603" s="455">
        <f t="shared" ca="1" si="132"/>
        <v>-128169802.89419389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-128169802.89419389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-534040.84539247444</v>
      </c>
      <c r="L1604" s="455">
        <f t="shared" ca="1" si="132"/>
        <v>-128703843.73958637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-128703843.73958637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-536266.0155816098</v>
      </c>
      <c r="L1605" s="455">
        <f t="shared" ca="1" si="132"/>
        <v>-129240109.75516798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-129240109.75516798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-538500.45731319988</v>
      </c>
      <c r="L1606" s="455">
        <f t="shared" ca="1" si="132"/>
        <v>-129778610.21248117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-129778610.21248117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-540744.20921867155</v>
      </c>
      <c r="L1607" s="455">
        <f t="shared" ca="1" si="132"/>
        <v>-130319354.42169984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-130319354.42169984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-542997.31009041599</v>
      </c>
      <c r="L1608" s="455">
        <f t="shared" ca="1" si="132"/>
        <v>-130862351.73179026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-130862351.73179026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-545259.79888245941</v>
      </c>
      <c r="L1609" s="455">
        <f t="shared" ca="1" si="132"/>
        <v>-131407611.53067271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-131407611.53067271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-547531.7147111363</v>
      </c>
      <c r="L1610" s="455">
        <f t="shared" ca="1" si="132"/>
        <v>-131955143.24538384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-131955143.24538384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-549813.09685576602</v>
      </c>
      <c r="L1611" s="455">
        <f t="shared" ca="1" si="132"/>
        <v>-132504956.3422396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-132504956.3422396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-552103.98475933168</v>
      </c>
      <c r="L1612" s="455">
        <f t="shared" ca="1" si="132"/>
        <v>-133057060.32699893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-133057060.32699893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-554404.41802916222</v>
      </c>
      <c r="L1613" s="455">
        <f t="shared" ca="1" si="132"/>
        <v>-133611464.74502809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-133611464.74502809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-556714.43643761706</v>
      </c>
      <c r="L1614" s="455">
        <f t="shared" ca="1" si="132"/>
        <v>-134168179.18146572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-134168179.18146572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-559034.07992277376</v>
      </c>
      <c r="L1615" s="455">
        <f t="shared" ca="1" si="132"/>
        <v>-134727213.26138848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-134727213.26138848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-561363.38858911861</v>
      </c>
      <c r="L1616" s="455">
        <f t="shared" ca="1" si="132"/>
        <v>-135288576.64997759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-135288576.64997759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-563702.40270823997</v>
      </c>
      <c r="L1617" s="455">
        <f t="shared" ca="1" si="132"/>
        <v>-135852279.05268583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-135852279.05268583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-566051.16271952423</v>
      </c>
      <c r="L1618" s="455">
        <f t="shared" ca="1" si="132"/>
        <v>-136418330.21540534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-136418330.21540534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-568409.70923085557</v>
      </c>
      <c r="L1619" s="455">
        <f t="shared" ca="1" si="132"/>
        <v>-136986739.92463621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-136986739.92463621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-570778.08301931759</v>
      </c>
      <c r="L1620" s="455">
        <f t="shared" ca="1" si="132"/>
        <v>-137557518.00765553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-137557518.00765553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-573156.32503189798</v>
      </c>
      <c r="L1621" s="455">
        <f t="shared" ca="1" si="132"/>
        <v>-138130674.33268744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-138130674.33268744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-575544.47638619761</v>
      </c>
      <c r="L1622" s="455">
        <f t="shared" ca="1" si="132"/>
        <v>-138706218.80907363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-138706218.80907363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-577942.57837114006</v>
      </c>
      <c r="L1623" s="455">
        <f t="shared" ca="1" si="132"/>
        <v>-139284161.38744476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-139284161.38744476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-580350.67244768655</v>
      </c>
      <c r="L1624" s="455">
        <f t="shared" ca="1" si="132"/>
        <v>-139864512.05989245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-139864512.05989245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-582768.80024955189</v>
      </c>
      <c r="L1625" s="455">
        <f t="shared" ca="1" si="132"/>
        <v>-140447280.86014199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-140447280.86014199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-585197.00358392496</v>
      </c>
      <c r="L1626" s="455">
        <f t="shared" ca="1" si="132"/>
        <v>-141032477.86372593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-141032477.86372593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-587635.32443219132</v>
      </c>
      <c r="L1627" s="455">
        <f t="shared" ca="1" si="132"/>
        <v>-141620113.18815812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-141620113.18815812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-590083.80495065881</v>
      </c>
      <c r="L1628" s="455">
        <f t="shared" ca="1" si="132"/>
        <v>-142210196.99310878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-142210196.99310878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-592542.48747128656</v>
      </c>
      <c r="L1629" s="455">
        <f t="shared" ca="1" si="132"/>
        <v>-142802739.48058006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-142802739.48058006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-595011.41450241697</v>
      </c>
      <c r="L1630" s="455">
        <f t="shared" ca="1" si="132"/>
        <v>-143397750.89508247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-143397750.89508247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-597490.62872951035</v>
      </c>
      <c r="L1631" s="455">
        <f t="shared" ca="1" si="132"/>
        <v>-143995241.523812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-143995241.523812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-599980.17301588331</v>
      </c>
      <c r="L1632" s="455">
        <f t="shared" ca="1" si="132"/>
        <v>-144595221.69682789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-144595221.69682789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-602480.09040344949</v>
      </c>
      <c r="L1633" s="455">
        <f t="shared" ca="1" si="132"/>
        <v>-145197701.78723133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-145197701.78723133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-604990.42411346384</v>
      </c>
      <c r="L1634" s="455">
        <f t="shared" ca="1" si="132"/>
        <v>-145802692.21134478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-145802692.21134478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-607511.21754726989</v>
      </c>
      <c r="L1635" s="455">
        <f t="shared" ca="1" si="132"/>
        <v>-146410203.42889205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-146410203.42889205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-610042.51428705023</v>
      </c>
      <c r="L1636" s="455">
        <f t="shared" ca="1" si="132"/>
        <v>-147020245.9431791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-147020245.9431791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-612584.35809657956</v>
      </c>
      <c r="L1637" s="455">
        <f t="shared" ca="1" si="132"/>
        <v>-147632830.30127567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-147632830.30127567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-615136.79292198201</v>
      </c>
      <c r="L1638" s="455">
        <f t="shared" ca="1" si="132"/>
        <v>-148247967.09419766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-148247967.09419766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-617699.86289249023</v>
      </c>
      <c r="L1639" s="455">
        <f t="shared" ca="1" si="132"/>
        <v>-148865666.95709014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-148865666.95709014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-620273.61232120893</v>
      </c>
      <c r="L1640" s="455">
        <f t="shared" ca="1" si="132"/>
        <v>-149485940.56941134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-149485940.56941134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-622858.08570588054</v>
      </c>
      <c r="L1641" s="455">
        <f t="shared" ca="1" si="132"/>
        <v>-150108798.65511721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-150108798.65511721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-625453.32772965508</v>
      </c>
      <c r="L1642" s="455">
        <f t="shared" ca="1" si="132"/>
        <v>-150734251.98284686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-150734251.98284686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-628059.38326186186</v>
      </c>
      <c r="L1643" s="455">
        <f t="shared" ca="1" si="132"/>
        <v>-151362311.36610872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-151362311.36610872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-630676.29735878634</v>
      </c>
      <c r="L1644" s="455">
        <f t="shared" ca="1" si="132"/>
        <v>-151992987.6634675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-151992987.6634675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-633304.11526444787</v>
      </c>
      <c r="L1645" s="455">
        <f t="shared" ca="1" si="132"/>
        <v>-152626291.77873194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-152626291.77873194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-635942.88241138309</v>
      </c>
      <c r="L1646" s="455">
        <f t="shared" ca="1" si="132"/>
        <v>-153262234.66114333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-153262234.66114333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-638592.64442143054</v>
      </c>
      <c r="L1647" s="455">
        <f t="shared" ca="1" si="132"/>
        <v>-153900827.30556476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-153900827.30556476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-641253.44710651983</v>
      </c>
      <c r="L1648" s="455">
        <f t="shared" ca="1" si="132"/>
        <v>-154542080.75267127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-154542080.75267127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-643925.33646946365</v>
      </c>
      <c r="L1649" s="455">
        <f t="shared" ca="1" si="132"/>
        <v>-155186006.08914074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-155186006.08914074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-646608.3587047531</v>
      </c>
      <c r="L1650" s="455">
        <f t="shared" ca="1" si="132"/>
        <v>-155832614.44784549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-155832614.44784549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-649302.56019935617</v>
      </c>
      <c r="L1651" s="455">
        <f t="shared" ca="1" si="132"/>
        <v>-156481917.00804484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-156481917.00804484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-652007.98753352021</v>
      </c>
      <c r="L1652" s="455">
        <f t="shared" ca="1" si="132"/>
        <v>-157133924.99557835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-157133924.99557835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-654724.68748157646</v>
      </c>
      <c r="L1653" s="455">
        <f t="shared" ca="1" si="132"/>
        <v>-157788649.68305993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-157788649.68305993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-657452.70701274974</v>
      </c>
      <c r="L1654" s="455">
        <f t="shared" ca="1" si="132"/>
        <v>-158446102.39007267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-158446102.39007267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-660192.0932919695</v>
      </c>
      <c r="L1655" s="455">
        <f t="shared" ca="1" si="132"/>
        <v>-159106294.48336464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-159106294.48336464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-662942.89368068601</v>
      </c>
      <c r="L1656" s="455">
        <f t="shared" ca="1" si="132"/>
        <v>-159769237.37704533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-159769237.37704533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-665705.15573768888</v>
      </c>
      <c r="L1657" s="455">
        <f t="shared" ca="1" si="132"/>
        <v>-160434942.53278303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-160434942.53278303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-668478.92721992929</v>
      </c>
      <c r="L1658" s="455">
        <f t="shared" ca="1" si="132"/>
        <v>-161103421.46000296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-161103421.46000296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-671264.25608334562</v>
      </c>
      <c r="L1659" s="455">
        <f t="shared" ca="1" si="132"/>
        <v>-161774685.7160863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-161774685.7160863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-674061.19048369292</v>
      </c>
      <c r="L1660" s="455">
        <f t="shared" ca="1" si="132"/>
        <v>-162448746.90656999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-162448746.90656999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-676869.77877737489</v>
      </c>
      <c r="L1661" s="455">
        <f t="shared" ca="1" si="132"/>
        <v>-163125616.68534735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-163125616.68534735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-679690.0695222806</v>
      </c>
      <c r="L1662" s="455">
        <f t="shared" ca="1" si="132"/>
        <v>-163805306.75486964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-163805306.75486964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-682522.11147862347</v>
      </c>
      <c r="L1663" s="455">
        <f t="shared" ca="1" si="132"/>
        <v>-164487828.86634827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-164487828.86634827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-685365.95360978448</v>
      </c>
      <c r="L1664" s="455">
        <f t="shared" ca="1" si="132"/>
        <v>-165173194.81995806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-165173194.81995806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-688221.64508315863</v>
      </c>
      <c r="L1665" s="455">
        <f t="shared" ca="1" si="132"/>
        <v>-165861416.46504122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-165861416.46504122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-691089.23527100508</v>
      </c>
      <c r="L1666" s="455">
        <f t="shared" ca="1" si="132"/>
        <v>-166552505.70031223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-166552505.70031223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-693968.77375130099</v>
      </c>
      <c r="L1667" s="455">
        <f t="shared" ca="1" si="132"/>
        <v>-167246474.47406352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-167246474.47406352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-696860.31030859798</v>
      </c>
      <c r="L1668" s="455">
        <f t="shared" ca="1" si="132"/>
        <v>-167943334.78437212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-167943334.78437212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-699763.89493488381</v>
      </c>
      <c r="L1669" s="455">
        <f t="shared" ca="1" si="132"/>
        <v>-168643098.67930701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-168643098.67930701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-702679.57783044584</v>
      </c>
      <c r="L1670" s="455">
        <f t="shared" ca="1" si="132"/>
        <v>-169345778.25713745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-169345778.25713745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-705607.40940473939</v>
      </c>
      <c r="L1671" s="455">
        <f t="shared" ca="1" si="132"/>
        <v>-170051385.66654217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-170051385.66654217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-708547.4402772591</v>
      </c>
      <c r="L1672" s="455">
        <f t="shared" ca="1" si="132"/>
        <v>-170759933.10681942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-170759933.10681942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-711499.72127841425</v>
      </c>
      <c r="L1673" s="455">
        <f t="shared" ca="1" si="132"/>
        <v>-171471432.82809785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-171471432.82809785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-714464.30345040769</v>
      </c>
      <c r="L1674" s="455">
        <f t="shared" ca="1" si="132"/>
        <v>-172185897.13154826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-172185897.13154826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-717441.23804811772</v>
      </c>
      <c r="L1675" s="455">
        <f t="shared" ca="1" si="132"/>
        <v>-172903338.36959636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-172903338.36959636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-720430.57653998479</v>
      </c>
      <c r="L1676" s="455">
        <f t="shared" ca="1" si="132"/>
        <v>-173623768.94613636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-173623768.94613636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-723432.37060890149</v>
      </c>
      <c r="L1677" s="455">
        <f t="shared" ca="1" si="132"/>
        <v>-174347201.31674525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-174347201.31674525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-726446.67215310526</v>
      </c>
      <c r="L1678" s="455">
        <f t="shared" ca="1" si="132"/>
        <v>-175073647.98889837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-175073647.98889837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-729473.53328707651</v>
      </c>
      <c r="L1679" s="455">
        <f t="shared" ca="1" si="132"/>
        <v>-175803121.52218544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-175803121.52218544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-732513.00634243933</v>
      </c>
      <c r="L1680" s="455">
        <f t="shared" ca="1" si="132"/>
        <v>-176535634.52852789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-176535634.52852789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-735565.14386886614</v>
      </c>
      <c r="L1681" s="455">
        <f t="shared" ca="1" si="132"/>
        <v>-177271199.67239675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-177271199.67239675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-738629.99863498646</v>
      </c>
      <c r="L1682" s="455">
        <f t="shared" ca="1" si="132"/>
        <v>-178009829.67103174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-178009829.67103174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-741707.62362929888</v>
      </c>
      <c r="L1683" s="455">
        <f t="shared" ca="1" si="132"/>
        <v>-178751537.29466105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-178751537.29466105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-744798.0720610877</v>
      </c>
      <c r="L1684" s="455">
        <f t="shared" ca="1" si="132"/>
        <v>-179496335.36672214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-179496335.36672214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-747901.39736134221</v>
      </c>
      <c r="L1685" s="455">
        <f t="shared" ca="1" si="132"/>
        <v>-180244236.76408347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-180244236.76408347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-751017.65318368119</v>
      </c>
      <c r="L1686" s="455">
        <f t="shared" ca="1" si="132"/>
        <v>-180995254.41726714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-180995254.41726714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-754146.89340527973</v>
      </c>
      <c r="L1687" s="455">
        <f t="shared" ca="1" si="132"/>
        <v>-181749401.31067243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-181749401.31067243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-757289.17212780181</v>
      </c>
      <c r="L1688" s="455">
        <f t="shared" ca="1" si="132"/>
        <v>-182506690.48280025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-182506690.48280025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-760444.54367833433</v>
      </c>
      <c r="L1689" s="455">
        <f t="shared" ca="1" si="132"/>
        <v>-183267135.02647859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-183267135.02647859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-763613.0626103275</v>
      </c>
      <c r="L1690" s="455">
        <f t="shared" ca="1" si="132"/>
        <v>-184030748.08908892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-184030748.08908892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-766794.7837045372</v>
      </c>
      <c r="L1691" s="455">
        <f t="shared" ca="1" si="132"/>
        <v>-184797542.87279347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-184797542.87279347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-769989.76196997275</v>
      </c>
      <c r="L1692" s="455">
        <f t="shared" ca="1" si="132"/>
        <v>-185567532.63476345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-185567532.63476345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-773198.05264484766</v>
      </c>
      <c r="L1693" s="455">
        <f t="shared" ca="1" si="132"/>
        <v>-186340730.6874083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-186340730.6874083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-776419.71119753458</v>
      </c>
      <c r="L1694" s="455">
        <f t="shared" ca="1" si="132"/>
        <v>-187117150.39860582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-187117150.39860582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-779654.79332752421</v>
      </c>
      <c r="L1695" s="455">
        <f t="shared" ca="1" si="132"/>
        <v>-187896805.19193333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-187896805.19193333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-782903.3549663889</v>
      </c>
      <c r="L1696" s="455">
        <f t="shared" ca="1" si="132"/>
        <v>-188679708.54689974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-188679708.54689974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-786165.45227874885</v>
      </c>
      <c r="L1697" s="455">
        <f t="shared" ca="1" si="132"/>
        <v>-189465873.9991785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-189465873.9991785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-789441.14166324376</v>
      </c>
      <c r="L1698" s="455">
        <f t="shared" ca="1" si="132"/>
        <v>-190255315.14084175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-190255315.14084175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-792730.4797535073</v>
      </c>
      <c r="L1699" s="455">
        <f t="shared" ca="1" si="132"/>
        <v>-191048045.62059525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-191048045.62059525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-796033.52341914689</v>
      </c>
      <c r="L1700" s="455">
        <f t="shared" ca="1" si="132"/>
        <v>-191844079.14401439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-191844079.14401439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-799350.32976672659</v>
      </c>
      <c r="L1701" s="455">
        <f t="shared" ca="1" si="132"/>
        <v>-192643429.47378111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-192643429.47378111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-802680.95614075463</v>
      </c>
      <c r="L1702" s="455">
        <f t="shared" ca="1" si="132"/>
        <v>-193446110.42992187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-193446110.42992187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-806025.46012467449</v>
      </c>
      <c r="L1703" s="455">
        <f t="shared" ca="1" si="132"/>
        <v>-194252135.89004654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-194252135.89004654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-809383.89954186056</v>
      </c>
      <c r="L1704" s="455">
        <f t="shared" ca="1" si="132"/>
        <v>-195061519.78958839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-195061519.78958839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-812756.33245661831</v>
      </c>
      <c r="L1705" s="455">
        <f t="shared" ca="1" si="132"/>
        <v>-195874276.12204501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-195874276.12204501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-816142.81717518752</v>
      </c>
      <c r="L1706" s="455">
        <f t="shared" ca="1" si="132"/>
        <v>-196690418.93922019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-196690418.93922019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-819543.41224675078</v>
      </c>
      <c r="L1707" s="455">
        <f t="shared" ca="1" si="132"/>
        <v>-197509962.35146695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-197509962.35146695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-822958.17646444566</v>
      </c>
      <c r="L1708" s="455">
        <f t="shared" ca="1" si="132"/>
        <v>-198332920.52793139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-198332920.52793139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-826387.16886638082</v>
      </c>
      <c r="L1709" s="455">
        <f t="shared" ca="1" si="132"/>
        <v>-199159307.69679776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-199159307.69679776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-829830.44873665727</v>
      </c>
      <c r="L1710" s="455">
        <f t="shared" ca="1" si="132"/>
        <v>-199989138.14553443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-199989138.14553443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-833288.07560639339</v>
      </c>
      <c r="L1711" s="455">
        <f t="shared" ca="1" si="132"/>
        <v>-200822426.22114083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-200822426.22114083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-836760.10925475345</v>
      </c>
      <c r="L1712" s="455">
        <f t="shared" ca="1" si="132"/>
        <v>-201659186.33039558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-201659186.33039558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-840246.6097099816</v>
      </c>
      <c r="L1713" s="455">
        <f t="shared" ca="1" si="132"/>
        <v>-202499432.94010556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-202499432.94010556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-843747.63725043985</v>
      </c>
      <c r="L1714" s="455">
        <f t="shared" ca="1" si="132"/>
        <v>-203343180.57735601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-203343180.57735601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-847263.25240564998</v>
      </c>
      <c r="L1715" s="455">
        <f t="shared" ca="1" si="132"/>
        <v>-204190443.82976165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-204190443.82976165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-850793.51595734025</v>
      </c>
      <c r="L1716" s="455">
        <f t="shared" ca="1" si="132"/>
        <v>-205041237.34571898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-205041237.34571898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-854338.48894049576</v>
      </c>
      <c r="L1717" s="455">
        <f t="shared" ca="1" si="132"/>
        <v>-205895575.83465949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-205895575.83465949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-857898.23264441453</v>
      </c>
      <c r="L1718" s="455">
        <f t="shared" ca="1" si="132"/>
        <v>-206753474.0673039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-206753474.0673039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-861472.80861376622</v>
      </c>
      <c r="L1719" s="455">
        <f t="shared" ca="1" si="132"/>
        <v>-207614946.87591767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-207614946.87591767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-865062.27864965692</v>
      </c>
      <c r="L1720" s="455">
        <f t="shared" ca="1" si="132"/>
        <v>-208480009.15456733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-208480009.15456733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-868666.70481069724</v>
      </c>
      <c r="L1721" s="455">
        <f t="shared" ca="1" si="132"/>
        <v>-209348675.85937804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-209348675.85937804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-872286.14941407519</v>
      </c>
      <c r="L1722" s="455">
        <f t="shared" ca="1" si="132"/>
        <v>-210220962.0087921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-210220962.0087921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-875920.67503663385</v>
      </c>
      <c r="L1723" s="455">
        <f t="shared" ca="1" si="132"/>
        <v>-211096882.68382874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-211096882.68382874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-879570.3445159531</v>
      </c>
      <c r="L1724" s="455">
        <f t="shared" ca="1" si="132"/>
        <v>-211976453.02834469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-211976453.02834469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-883235.2209514362</v>
      </c>
      <c r="L1725" s="455">
        <f t="shared" ca="1" si="132"/>
        <v>-212859688.24929613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-212859688.24929613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-886915.36770540057</v>
      </c>
      <c r="L1726" s="455">
        <f t="shared" ca="1" si="132"/>
        <v>-213746603.61700153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-213746603.61700153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-890610.84840417316</v>
      </c>
      <c r="L1727" s="455">
        <f t="shared" ca="1" si="132"/>
        <v>-214637214.4654057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-214637214.4654057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-894321.72693919053</v>
      </c>
      <c r="L1728" s="455">
        <f t="shared" ca="1" si="132"/>
        <v>-215531536.1923449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-215531536.1923449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-898048.06746810372</v>
      </c>
      <c r="L1729" s="455">
        <f t="shared" ca="1" si="132"/>
        <v>-216429584.25981301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-216429584.25981301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-901789.93441588758</v>
      </c>
      <c r="L1730" s="455">
        <f t="shared" ca="1" si="132"/>
        <v>-217331374.19422889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-217331374.19422889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-905547.39247595367</v>
      </c>
      <c r="L1731" s="455">
        <f t="shared" ca="1" si="132"/>
        <v>-218236921.58670485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-218236921.58670485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-909320.50661127002</v>
      </c>
      <c r="L1732" s="455">
        <f t="shared" ca="1" si="132"/>
        <v>-219146242.09331611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-219146242.09331611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-913109.34205548372</v>
      </c>
      <c r="L1733" s="455">
        <f t="shared" ca="1" si="132"/>
        <v>-220059351.43537158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-220059351.43537158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-916913.96431404818</v>
      </c>
      <c r="L1734" s="455">
        <f t="shared" ca="1" si="132"/>
        <v>-220976265.39968562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-220976265.39968562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-920734.43916535669</v>
      </c>
      <c r="L1735" s="455">
        <f t="shared" ca="1" si="132"/>
        <v>-221896999.83885098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-221896999.83885098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-924570.8326618789</v>
      </c>
      <c r="L1736" s="455">
        <f t="shared" ca="1" si="132"/>
        <v>-222821570.67151284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-222821570.67151284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-928423.21113130334</v>
      </c>
      <c r="L1737" s="455">
        <f t="shared" ca="1" si="132"/>
        <v>-223749993.88264415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-223749993.88264415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-932291.64117768407</v>
      </c>
      <c r="L1738" s="455">
        <f t="shared" ca="1" si="132"/>
        <v>-224682285.52382183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-224682285.52382183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-936176.18968259089</v>
      </c>
      <c r="L1739" s="455">
        <f t="shared" ca="1" si="132"/>
        <v>-225618461.71350443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-225618461.71350443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-940076.92380626849</v>
      </c>
      <c r="L1740" s="455">
        <f t="shared" ca="1" si="132"/>
        <v>-226558538.63731071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-226558538.63731071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-943993.91098879452</v>
      </c>
      <c r="L1741" s="455">
        <f t="shared" ca="1" si="132"/>
        <v>-227502532.54829952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-227502532.54829952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-947927.21895124798</v>
      </c>
      <c r="L1742" s="455">
        <f t="shared" ca="1" si="132"/>
        <v>-228450459.76725078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-228450459.76725078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-951876.91569687822</v>
      </c>
      <c r="L1743" s="455">
        <f t="shared" ca="1" si="132"/>
        <v>-229402336.68294767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-229402336.68294767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-955843.06951228192</v>
      </c>
      <c r="L1744" s="455">
        <f t="shared" ca="1" si="132"/>
        <v>-230358179.75245994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-230358179.75245994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-959825.74896858307</v>
      </c>
      <c r="L1745" s="455">
        <f t="shared" ca="1" si="132"/>
        <v>-231318005.50142851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-231318005.50142851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-963825.02292261866</v>
      </c>
      <c r="L1746" s="455">
        <f t="shared" ca="1" si="132"/>
        <v>-232281830.52435112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-232281830.52435112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-967840.96051812952</v>
      </c>
      <c r="L1747" s="455">
        <f t="shared" ca="1" si="132"/>
        <v>-233249671.48486924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-233249671.48486924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-971873.63118695514</v>
      </c>
      <c r="L1748" s="455">
        <f t="shared" ca="1" si="132"/>
        <v>-234221545.1160562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-234221545.1160562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-975923.10465023422</v>
      </c>
      <c r="L1749" s="455">
        <f t="shared" ca="1" si="132"/>
        <v>-235197468.22070643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-235197468.22070643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-979989.45091961022</v>
      </c>
      <c r="L1750" s="455">
        <f t="shared" ca="1" si="132"/>
        <v>-236177457.67162603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-236177457.67162603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-984072.74029844173</v>
      </c>
      <c r="L1751" s="455">
        <f t="shared" ca="1" si="132"/>
        <v>-237161530.41192448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-237161530.41192448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-988173.0433830187</v>
      </c>
      <c r="L1752" s="455">
        <f t="shared" ca="1" si="132"/>
        <v>-238149703.45530751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-238149703.45530751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-992290.43106378126</v>
      </c>
      <c r="L1753" s="455">
        <f t="shared" ca="1" si="132"/>
        <v>-239141993.88637128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-239141993.88637128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-996424.97452654701</v>
      </c>
      <c r="L1754" s="455">
        <f t="shared" ca="1" si="132"/>
        <v>-240138418.86089784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-240138418.86089784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-1000576.7452537408</v>
      </c>
      <c r="L1755" s="455">
        <f t="shared" ca="1" si="132"/>
        <v>-241138995.60615158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-241138995.60615158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-1004745.8150256317</v>
      </c>
      <c r="L1756" s="455">
        <f t="shared" ca="1" si="132"/>
        <v>-242143741.42117721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-242143741.42117721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-1008932.2559215719</v>
      </c>
      <c r="L1757" s="455">
        <f t="shared" ca="1" si="132"/>
        <v>-243152673.67709878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-243152673.67709878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-1013136.1403212451</v>
      </c>
      <c r="L1758" s="455">
        <f t="shared" ca="1" si="132"/>
        <v>-244165809.81742004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-244165809.81742004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-1017357.5409059169</v>
      </c>
      <c r="L1759" s="455">
        <f t="shared" ca="1" si="132"/>
        <v>-245183167.35832596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-245183167.35832596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-1021596.5306596914</v>
      </c>
      <c r="L1760" s="455">
        <f t="shared" ca="1" si="132"/>
        <v>-246204763.88898566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-246204763.88898566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-1025853.1828707735</v>
      </c>
      <c r="L1761" s="455">
        <f t="shared" ca="1" si="132"/>
        <v>-247230617.07185644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-247230617.07185644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-1030127.5711327351</v>
      </c>
      <c r="L1762" s="455">
        <f t="shared" ca="1" si="132"/>
        <v>-248260744.64298919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-248260744.64298919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-1034419.7693457882</v>
      </c>
      <c r="L1763" s="455">
        <f t="shared" ca="1" si="132"/>
        <v>-249295164.41233498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-249295164.41233498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-1038729.8517180624</v>
      </c>
      <c r="L1764" s="455">
        <f t="shared" ca="1" si="132"/>
        <v>-250333894.26405305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-250333894.26405305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-1043057.8927668877</v>
      </c>
      <c r="L1765" s="455">
        <f t="shared" ca="1" si="132"/>
        <v>-251376952.15681994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-251376952.15681994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-1047403.9673200831</v>
      </c>
      <c r="L1766" s="455">
        <f t="shared" ca="1" si="132"/>
        <v>-252424356.12414002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-252424356.12414002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-1051768.1505172502</v>
      </c>
      <c r="L1767" s="455">
        <f t="shared" ca="1" si="132"/>
        <v>-253476124.27465728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-253476124.27465728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-1056150.5178110721</v>
      </c>
      <c r="L1768" s="455">
        <f t="shared" ca="1" si="132"/>
        <v>-254532274.79246834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-254532274.79246834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-1060551.1449686182</v>
      </c>
      <c r="L1769" s="455">
        <f t="shared" ca="1" si="132"/>
        <v>-255592825.93743697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-255592825.93743697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-1064970.1080726541</v>
      </c>
      <c r="L1770" s="455">
        <f t="shared" ca="1" si="132"/>
        <v>-256657796.04550964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-256657796.04550964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-1069407.4835229567</v>
      </c>
      <c r="L1771" s="455">
        <f t="shared" ca="1" si="132"/>
        <v>-257727203.52903259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-257727203.52903259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-1073863.3480376357</v>
      </c>
      <c r="L1772" s="455">
        <f t="shared" ca="1" si="132"/>
        <v>-258801066.87707022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-258801066.87707022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-1078337.7786544592</v>
      </c>
      <c r="L1773" s="455">
        <f t="shared" ca="1" si="132"/>
        <v>-259879404.65572467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-259879404.65572467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-1082830.8527321862</v>
      </c>
      <c r="L1774" s="455">
        <f t="shared" ca="1" si="132"/>
        <v>-260962235.50845686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-260962235.50845686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-1087342.6479519035</v>
      </c>
      <c r="L1775" s="455">
        <f t="shared" ca="1" si="132"/>
        <v>-262049578.15640876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-262049578.15640876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-1091873.2423183699</v>
      </c>
      <c r="L1776" s="455">
        <f t="shared" ca="1" si="132"/>
        <v>-263141451.39872712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-263141451.39872712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-1096422.714161363</v>
      </c>
      <c r="L1777" s="455">
        <f t="shared" ca="1" si="132"/>
        <v>-264237874.11288849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-264237874.11288849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-1100991.1421370353</v>
      </c>
      <c r="L1778" s="455">
        <f t="shared" ca="1" si="132"/>
        <v>-265338865.25502551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-265338865.25502551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-1105578.605229273</v>
      </c>
      <c r="L1779" s="455">
        <f t="shared" ca="1" si="132"/>
        <v>-266444443.86025476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-266444443.86025476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-1110185.1827510616</v>
      </c>
      <c r="L1780" s="455">
        <f t="shared" ca="1" si="132"/>
        <v>-267554629.04300582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-267554629.04300582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-1114810.9543458575</v>
      </c>
      <c r="L1781" s="455">
        <f t="shared" ca="1" si="132"/>
        <v>-268669439.99735171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-268669439.99735171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-1119455.9999889655</v>
      </c>
      <c r="L1782" s="455">
        <f t="shared" ca="1" si="132"/>
        <v>-269788895.99734068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-269788895.99734068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-1124120.3999889195</v>
      </c>
      <c r="L1783" s="455">
        <f t="shared" ca="1" si="132"/>
        <v>-270913016.39732957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-270913016.39732957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-1128804.2349888731</v>
      </c>
      <c r="L1784" s="455">
        <f t="shared" ca="1" si="132"/>
        <v>-272041820.63231844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-272041820.63231844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-1133507.5859679934</v>
      </c>
      <c r="L1785" s="455">
        <f t="shared" ca="1" si="132"/>
        <v>-273175328.21828645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-273175328.21828645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-1138230.5342428603</v>
      </c>
      <c r="L1786" s="455">
        <f t="shared" ca="1" si="132"/>
        <v>-274313558.75252932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-274313558.75252932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-1142973.1614688721</v>
      </c>
      <c r="L1787" s="455">
        <f t="shared" ca="1" si="132"/>
        <v>-275456531.91399819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-275456531.91399819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-1147735.549641659</v>
      </c>
      <c r="L1788" s="455">
        <f t="shared" ca="1" si="132"/>
        <v>-276604267.46363986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-276604267.46363986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-1152517.7810984994</v>
      </c>
      <c r="L1789" s="455">
        <f t="shared" ca="1" si="132"/>
        <v>-277756785.24473834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-277756785.24473834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-1157319.938519743</v>
      </c>
      <c r="L1790" s="455">
        <f t="shared" ca="1" si="132"/>
        <v>-278914105.18325806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-278914105.18325806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-1162142.1049302418</v>
      </c>
      <c r="L1791" s="455">
        <f t="shared" ca="1" si="132"/>
        <v>-280076247.28818828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-280076247.28818828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-1166984.3637007845</v>
      </c>
      <c r="L1792" s="455">
        <f t="shared" ca="1" si="132"/>
        <v>-281243231.65188909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-281243231.65188909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-1171846.7985495378</v>
      </c>
      <c r="L1793" s="455">
        <f t="shared" ref="L1793:L2047" ca="1" si="137">I1793-J1793+K1793</f>
        <v>-282415078.45043862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-282415078.45043862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-1176729.4935434943</v>
      </c>
      <c r="L1794" s="455">
        <f t="shared" ca="1" si="137"/>
        <v>-283591807.94398212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-283591807.94398212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-1181632.5330999256</v>
      </c>
      <c r="L1795" s="455">
        <f t="shared" ca="1" si="137"/>
        <v>-284773440.47708207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-284773440.47708207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-1186556.0019878419</v>
      </c>
      <c r="L1796" s="455">
        <f t="shared" ca="1" si="137"/>
        <v>-285959996.47906989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-285959996.47906989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-1191499.9853294578</v>
      </c>
      <c r="L1797" s="455">
        <f t="shared" ca="1" si="137"/>
        <v>-287151496.46439934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-287151496.46439934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-1196464.5686016639</v>
      </c>
      <c r="L1798" s="455">
        <f t="shared" ca="1" si="137"/>
        <v>-288347961.03300101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-288347961.03300101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-1201449.8376375041</v>
      </c>
      <c r="L1799" s="455">
        <f t="shared" ca="1" si="137"/>
        <v>-289549410.87063849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-289549410.87063849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-1206455.8786276605</v>
      </c>
      <c r="L1800" s="455">
        <f t="shared" ca="1" si="137"/>
        <v>-290755866.74926615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-290755866.74926615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-1211482.7781219422</v>
      </c>
      <c r="L1801" s="455">
        <f t="shared" ca="1" si="137"/>
        <v>-291967349.5273881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-291967349.5273881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-1216530.6230307836</v>
      </c>
      <c r="L1802" s="455">
        <f t="shared" ca="1" si="137"/>
        <v>-293183880.15041888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-293183880.15041888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-1221599.5006267454</v>
      </c>
      <c r="L1803" s="455">
        <f t="shared" ca="1" si="137"/>
        <v>-294405479.65104562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-294405479.65104562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-1226689.4985460234</v>
      </c>
      <c r="L1804" s="455">
        <f t="shared" ca="1" si="137"/>
        <v>-295632169.14959162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-295632169.14959162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-1231800.7047899652</v>
      </c>
      <c r="L1805" s="455">
        <f t="shared" ca="1" si="137"/>
        <v>-296863969.85438156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-296863969.85438156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-1236933.2077265899</v>
      </c>
      <c r="L1806" s="455">
        <f t="shared" ca="1" si="137"/>
        <v>-298100903.06210816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-298100903.06210816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-1242087.0960921173</v>
      </c>
      <c r="L1807" s="455">
        <f t="shared" ca="1" si="137"/>
        <v>-299342990.15820026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-299342990.15820026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-1247262.458992501</v>
      </c>
      <c r="L1808" s="455">
        <f t="shared" ca="1" si="137"/>
        <v>-300590252.61719275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-300590252.61719275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-1252459.3859049696</v>
      </c>
      <c r="L1809" s="455">
        <f t="shared" ca="1" si="137"/>
        <v>-301842712.00309771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-301842712.00309771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-1257677.9666795738</v>
      </c>
      <c r="L1810" s="455">
        <f t="shared" ca="1" si="137"/>
        <v>-303100389.96977729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-303100389.96977729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-1262918.2915407387</v>
      </c>
      <c r="L1811" s="455">
        <f t="shared" ca="1" si="137"/>
        <v>-304363308.26131803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-304363308.26131803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-1268180.451088825</v>
      </c>
      <c r="L1812" s="455">
        <f t="shared" ca="1" si="137"/>
        <v>-305631488.71240687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-305631488.71240687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-1273464.5363016953</v>
      </c>
      <c r="L1813" s="455">
        <f t="shared" ca="1" si="137"/>
        <v>-306904953.24870855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-306904953.24870855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-1278770.6385362856</v>
      </c>
      <c r="L1814" s="455">
        <f t="shared" ca="1" si="137"/>
        <v>-308183723.88724482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-308183723.88724482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-1284098.8495301867</v>
      </c>
      <c r="L1815" s="455">
        <f t="shared" ca="1" si="137"/>
        <v>-309467822.73677498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-309467822.73677498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-1289449.2614032291</v>
      </c>
      <c r="L1816" s="455">
        <f t="shared" ca="1" si="137"/>
        <v>-310757271.99817818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-310757271.99817818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-1294821.9666590758</v>
      </c>
      <c r="L1817" s="455">
        <f t="shared" ca="1" si="137"/>
        <v>-312052093.96483725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-312052093.96483725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-1300217.0581868219</v>
      </c>
      <c r="L1818" s="455">
        <f t="shared" ca="1" si="137"/>
        <v>-313352311.02302408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-313352311.02302408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-1305634.6292626003</v>
      </c>
      <c r="L1819" s="455">
        <f t="shared" ca="1" si="137"/>
        <v>-314657945.65228671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-314657945.65228671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-1311074.7735511947</v>
      </c>
      <c r="L1820" s="455">
        <f t="shared" ca="1" si="137"/>
        <v>-315969020.42583787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-315969020.42583787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-1316537.5851076578</v>
      </c>
      <c r="L1821" s="455">
        <f t="shared" ca="1" si="137"/>
        <v>-317285558.01094556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-317285558.01094556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-1322023.1583789398</v>
      </c>
      <c r="L1822" s="455">
        <f t="shared" ca="1" si="137"/>
        <v>-318607581.16932452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-318607581.16932452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-1327531.5882055189</v>
      </c>
      <c r="L1823" s="455">
        <f t="shared" ca="1" si="137"/>
        <v>-319935112.75753003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-319935112.75753003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-1333062.9698230417</v>
      </c>
      <c r="L1824" s="455">
        <f t="shared" ca="1" si="137"/>
        <v>-321268175.7273531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-321268175.7273531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-1338617.3988639712</v>
      </c>
      <c r="L1825" s="455">
        <f t="shared" ca="1" si="137"/>
        <v>-322606793.12621707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-322606793.12621707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-1344194.9713592378</v>
      </c>
      <c r="L1826" s="455">
        <f t="shared" ca="1" si="137"/>
        <v>-323950988.09757632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-323950988.09757632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-1349795.7837399014</v>
      </c>
      <c r="L1827" s="455">
        <f t="shared" ca="1" si="137"/>
        <v>-325300783.88131624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-325300783.88131624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-1355419.9328388176</v>
      </c>
      <c r="L1828" s="455">
        <f t="shared" ca="1" si="137"/>
        <v>-326656203.81415504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-326656203.81415504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-1361067.5158923126</v>
      </c>
      <c r="L1829" s="455">
        <f t="shared" ca="1" si="137"/>
        <v>-328017271.33004737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-328017271.33004737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-1366738.6305418641</v>
      </c>
      <c r="L1830" s="455">
        <f t="shared" ca="1" si="137"/>
        <v>-329384009.96058923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-329384009.96058923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-1372433.3748357885</v>
      </c>
      <c r="L1831" s="455">
        <f t="shared" ca="1" si="137"/>
        <v>-330756443.33542502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-330756443.33542502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-1378151.8472309376</v>
      </c>
      <c r="L1832" s="455">
        <f t="shared" ca="1" si="137"/>
        <v>-332134595.18265593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-332134595.18265593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-1383894.1465943996</v>
      </c>
      <c r="L1833" s="455">
        <f t="shared" ca="1" si="137"/>
        <v>-333518489.32925034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-333518489.32925034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-1389660.3722052097</v>
      </c>
      <c r="L1834" s="455">
        <f t="shared" ca="1" si="137"/>
        <v>-334908149.70145553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-334908149.70145553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-1395450.6237560648</v>
      </c>
      <c r="L1835" s="455">
        <f t="shared" ca="1" si="137"/>
        <v>-336303600.32521158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-336303600.32521158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-1401265.0013550483</v>
      </c>
      <c r="L1836" s="455">
        <f t="shared" ca="1" si="137"/>
        <v>-337704865.32656664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-337704865.32656664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-1407103.6055273609</v>
      </c>
      <c r="L1837" s="455">
        <f t="shared" ca="1" si="137"/>
        <v>-339111968.93209398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-339111968.93209398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-1412966.5372170582</v>
      </c>
      <c r="L1838" s="455">
        <f t="shared" ca="1" si="137"/>
        <v>-340524935.46931106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-340524935.46931106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-1418853.8977887961</v>
      </c>
      <c r="L1839" s="455">
        <f t="shared" ca="1" si="137"/>
        <v>-341943789.36709988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-341943789.36709988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-1424765.7890295829</v>
      </c>
      <c r="L1840" s="455">
        <f t="shared" ca="1" si="137"/>
        <v>-343368555.15612948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-343368555.15612948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-1430702.3131505395</v>
      </c>
      <c r="L1841" s="455">
        <f t="shared" ca="1" si="137"/>
        <v>-344799257.46928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-344799257.46928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-1436663.5727886667</v>
      </c>
      <c r="L1842" s="455">
        <f t="shared" ca="1" si="137"/>
        <v>-346235921.04206866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-346235921.04206866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-1442649.6710086195</v>
      </c>
      <c r="L1843" s="455">
        <f t="shared" ca="1" si="137"/>
        <v>-347678570.71307731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-347678570.71307731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-1448660.7113044888</v>
      </c>
      <c r="L1844" s="455">
        <f t="shared" ca="1" si="137"/>
        <v>-349127231.42438179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-349127231.42438179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-1454696.7976015909</v>
      </c>
      <c r="L1845" s="455">
        <f t="shared" ca="1" si="137"/>
        <v>-350581928.22198337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-350581928.22198337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-1460758.0342582641</v>
      </c>
      <c r="L1846" s="455">
        <f t="shared" ca="1" si="137"/>
        <v>-352042686.25624162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-352042686.25624162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-1466844.5260676735</v>
      </c>
      <c r="L1847" s="455">
        <f t="shared" ca="1" si="137"/>
        <v>-353509530.78230929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-353509530.78230929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-1472956.378259622</v>
      </c>
      <c r="L1848" s="455">
        <f t="shared" ca="1" si="137"/>
        <v>-354982487.16056889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-354982487.16056889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-1479093.6965023703</v>
      </c>
      <c r="L1849" s="455">
        <f t="shared" ca="1" si="137"/>
        <v>-356461580.85707128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-356461580.85707128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-1485256.5869044636</v>
      </c>
      <c r="L1850" s="455">
        <f t="shared" ca="1" si="137"/>
        <v>-357946837.44397575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-357946837.44397575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-1491445.1560165656</v>
      </c>
      <c r="L1851" s="455">
        <f t="shared" ca="1" si="137"/>
        <v>-359438282.59999233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-359438282.59999233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-1497659.5108333013</v>
      </c>
      <c r="L1852" s="455">
        <f t="shared" ca="1" si="137"/>
        <v>-360935942.11082566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-360935942.11082566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-1503899.7587951068</v>
      </c>
      <c r="L1853" s="455">
        <f t="shared" ca="1" si="137"/>
        <v>-362439841.86962074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-362439841.86962074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-1510166.0077900863</v>
      </c>
      <c r="L1854" s="455">
        <f t="shared" ca="1" si="137"/>
        <v>-363950007.87741083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-363950007.87741083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-1516458.3661558784</v>
      </c>
      <c r="L1855" s="455">
        <f t="shared" ca="1" si="137"/>
        <v>-365466466.24356669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-365466466.24356669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-1522776.9426815279</v>
      </c>
      <c r="L1856" s="455">
        <f t="shared" ca="1" si="137"/>
        <v>-366989243.18624824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-366989243.18624824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-1529121.8466093678</v>
      </c>
      <c r="L1857" s="455">
        <f t="shared" ca="1" si="137"/>
        <v>-368518365.0328576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-368518365.0328576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-1535493.1876369067</v>
      </c>
      <c r="L1858" s="455">
        <f t="shared" ca="1" si="137"/>
        <v>-370053858.22049451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-370053858.22049451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-1541891.0759187271</v>
      </c>
      <c r="L1859" s="455">
        <f t="shared" ca="1" si="137"/>
        <v>-371595749.29641324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-371595749.29641324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-1548315.6220683884</v>
      </c>
      <c r="L1860" s="455">
        <f t="shared" ca="1" si="137"/>
        <v>-373144064.91848165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-373144064.91848165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-1554766.9371603401</v>
      </c>
      <c r="L1861" s="455">
        <f t="shared" ca="1" si="137"/>
        <v>-374698831.85564196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-374698831.85564196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-1561245.1327318414</v>
      </c>
      <c r="L1862" s="455">
        <f t="shared" ca="1" si="137"/>
        <v>-376260076.98837382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-376260076.98837382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-1567750.3207848908</v>
      </c>
      <c r="L1863" s="455">
        <f t="shared" ca="1" si="137"/>
        <v>-377827827.30915868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-377827827.30915868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-1574282.6137881612</v>
      </c>
      <c r="L1864" s="455">
        <f t="shared" ca="1" si="137"/>
        <v>-379402109.92294687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-379402109.92294687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-1580842.1246789452</v>
      </c>
      <c r="L1865" s="455">
        <f t="shared" ca="1" si="137"/>
        <v>-380982952.04762584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-380982952.04762584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-1587428.9668651076</v>
      </c>
      <c r="L1866" s="455">
        <f t="shared" ca="1" si="137"/>
        <v>-382570381.01449096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-382570381.01449096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-1594043.2542270457</v>
      </c>
      <c r="L1867" s="455">
        <f t="shared" ca="1" si="137"/>
        <v>-384164424.268718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-384164424.268718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-1600685.1011196584</v>
      </c>
      <c r="L1868" s="455">
        <f t="shared" ca="1" si="137"/>
        <v>-385765109.36983764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-385765109.36983764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-1607354.6223743234</v>
      </c>
      <c r="L1869" s="455">
        <f t="shared" ca="1" si="137"/>
        <v>-387372463.99221194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-387372463.99221194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-1614051.933300883</v>
      </c>
      <c r="L1870" s="455">
        <f t="shared" ca="1" si="137"/>
        <v>-388986515.92551285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-388986515.92551285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-1620777.1496896369</v>
      </c>
      <c r="L1871" s="455">
        <f t="shared" ca="1" si="137"/>
        <v>-390607293.07520247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-390607293.07520247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-1627530.3878133437</v>
      </c>
      <c r="L1872" s="455">
        <f t="shared" ca="1" si="137"/>
        <v>-392234823.46301579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-392234823.46301579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-1634311.7644292326</v>
      </c>
      <c r="L1873" s="455">
        <f t="shared" ca="1" si="137"/>
        <v>-393869135.22744501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-393869135.22744501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-1641121.3967810208</v>
      </c>
      <c r="L1874" s="455">
        <f t="shared" ca="1" si="137"/>
        <v>-395510256.62422603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-395510256.62422603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-1647959.4026009417</v>
      </c>
      <c r="L1875" s="455">
        <f t="shared" ca="1" si="137"/>
        <v>-397158216.02682698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-397158216.02682698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-1654825.9001117791</v>
      </c>
      <c r="L1876" s="455">
        <f t="shared" ca="1" si="137"/>
        <v>-398813041.92693877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-398813041.92693877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-1661721.0080289114</v>
      </c>
      <c r="L1877" s="455">
        <f t="shared" ca="1" si="137"/>
        <v>-400474762.9349677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-400474762.9349677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-1668644.8455623654</v>
      </c>
      <c r="L1878" s="455">
        <f t="shared" ca="1" si="137"/>
        <v>-402143407.78053004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-402143407.78053004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-1675597.532418875</v>
      </c>
      <c r="L1879" s="455">
        <f t="shared" ca="1" si="137"/>
        <v>-403819005.31294888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-403819005.31294888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-1682579.1888039536</v>
      </c>
      <c r="L1880" s="455">
        <f t="shared" ca="1" si="137"/>
        <v>-405501584.50175285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-405501584.50175285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-1689589.9354239702</v>
      </c>
      <c r="L1881" s="455">
        <f t="shared" ca="1" si="137"/>
        <v>-407191174.43717682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-407191174.43717682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-1696629.8934882367</v>
      </c>
      <c r="L1882" s="455">
        <f t="shared" ca="1" si="137"/>
        <v>-408887804.33066505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-408887804.33066505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-1703699.1847111043</v>
      </c>
      <c r="L1883" s="455">
        <f t="shared" ca="1" si="137"/>
        <v>-410591503.51537615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-410591503.51537615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-1710797.9313140672</v>
      </c>
      <c r="L1884" s="455">
        <f t="shared" ca="1" si="137"/>
        <v>-412302301.4466902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-412302301.4466902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-1717926.2560278757</v>
      </c>
      <c r="L1885" s="455">
        <f t="shared" ca="1" si="137"/>
        <v>-414020227.70271808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-414020227.70271808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-1725084.2820946586</v>
      </c>
      <c r="L1886" s="455">
        <f t="shared" ca="1" si="137"/>
        <v>-415745311.98481274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-415745311.98481274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-1732272.133270053</v>
      </c>
      <c r="L1887" s="455">
        <f t="shared" ca="1" si="137"/>
        <v>-417477584.11808276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-417477584.11808276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-1739489.9338253448</v>
      </c>
      <c r="L1888" s="455">
        <f t="shared" ca="1" si="137"/>
        <v>-419217074.05190814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-419217074.05190814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-1746737.8085496172</v>
      </c>
      <c r="L1889" s="455">
        <f t="shared" ca="1" si="137"/>
        <v>-420963811.86045778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-420963811.86045778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-1754015.8827519072</v>
      </c>
      <c r="L1890" s="455">
        <f t="shared" ca="1" si="137"/>
        <v>-422717827.74320966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-422717827.74320966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-1761324.2822633735</v>
      </c>
      <c r="L1891" s="455">
        <f t="shared" ca="1" si="137"/>
        <v>-424479152.02547306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-424479152.02547306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-1768663.133439471</v>
      </c>
      <c r="L1892" s="455">
        <f t="shared" ca="1" si="137"/>
        <v>-426247815.15891254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-426247815.15891254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-1776032.5631621357</v>
      </c>
      <c r="L1893" s="455">
        <f t="shared" ca="1" si="137"/>
        <v>-428023847.72207469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-428023847.72207469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-1783432.6988419781</v>
      </c>
      <c r="L1894" s="455">
        <f t="shared" ca="1" si="137"/>
        <v>-429807280.42091668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-429807280.42091668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-1790863.6684204864</v>
      </c>
      <c r="L1895" s="455">
        <f t="shared" ca="1" si="137"/>
        <v>-431598144.08933717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-431598144.08933717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-1798325.6003722379</v>
      </c>
      <c r="L1896" s="455">
        <f t="shared" ca="1" si="137"/>
        <v>-433396469.68970942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-433396469.68970942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-1805818.6237071226</v>
      </c>
      <c r="L1897" s="455">
        <f t="shared" ca="1" si="137"/>
        <v>-435202288.31341654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-435202288.31341654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-1813342.8679725691</v>
      </c>
      <c r="L1898" s="455">
        <f t="shared" ca="1" si="137"/>
        <v>-437015631.18138909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-437015631.18138909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-1820898.463255788</v>
      </c>
      <c r="L1899" s="455">
        <f t="shared" ca="1" si="137"/>
        <v>-438836529.64464486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-438836529.64464486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-1828485.5401860198</v>
      </c>
      <c r="L1900" s="455">
        <f t="shared" ca="1" si="137"/>
        <v>-440665015.1848309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-440665015.1848309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-1836104.2299367953</v>
      </c>
      <c r="L1901" s="455">
        <f t="shared" ca="1" si="137"/>
        <v>-442501119.41476768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-442501119.41476768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-1843754.6642281984</v>
      </c>
      <c r="L1902" s="455">
        <f t="shared" ca="1" si="137"/>
        <v>-444344874.07899588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-444344874.07899588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-1851436.9753291495</v>
      </c>
      <c r="L1903" s="455">
        <f t="shared" ca="1" si="137"/>
        <v>-446196311.05432504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-446196311.05432504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-1859151.2960596879</v>
      </c>
      <c r="L1904" s="455">
        <f t="shared" ca="1" si="137"/>
        <v>-448055462.35038471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-448055462.35038471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-1866897.7597932699</v>
      </c>
      <c r="L1905" s="455">
        <f t="shared" ca="1" si="137"/>
        <v>-449922360.11017799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-449922360.11017799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-1874676.500459075</v>
      </c>
      <c r="L1906" s="455">
        <f t="shared" ca="1" si="137"/>
        <v>-451797036.61063707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-451797036.61063707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-1882487.652544321</v>
      </c>
      <c r="L1907" s="455">
        <f t="shared" ca="1" si="137"/>
        <v>-453679524.26318139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-453679524.26318139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-1890331.3510965891</v>
      </c>
      <c r="L1908" s="455">
        <f t="shared" ca="1" si="137"/>
        <v>-455569855.61427796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-455569855.61427796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-1898207.7317261582</v>
      </c>
      <c r="L1909" s="455">
        <f t="shared" ca="1" si="137"/>
        <v>-457468063.34600413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-457468063.34600413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-1906116.9306083506</v>
      </c>
      <c r="L1910" s="455">
        <f t="shared" ca="1" si="137"/>
        <v>-459374180.27661246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-459374180.27661246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-1914059.0844858855</v>
      </c>
      <c r="L1911" s="455">
        <f t="shared" ca="1" si="137"/>
        <v>-461288239.36109835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-461288239.36109835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-1922034.3306712431</v>
      </c>
      <c r="L1912" s="455">
        <f t="shared" ca="1" si="137"/>
        <v>-463210273.6917696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-463210273.6917696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-1930042.80704904</v>
      </c>
      <c r="L1913" s="455">
        <f t="shared" ca="1" si="137"/>
        <v>-465140316.49881864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-465140316.49881864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-1938084.6520784108</v>
      </c>
      <c r="L1914" s="455">
        <f t="shared" ca="1" si="137"/>
        <v>-467078401.15089703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-467078401.15089703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-1946160.0047954042</v>
      </c>
      <c r="L1915" s="455">
        <f t="shared" ca="1" si="137"/>
        <v>-469024561.15569246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-469024561.15569246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-1954269.0048153852</v>
      </c>
      <c r="L1916" s="455">
        <f t="shared" ca="1" si="137"/>
        <v>-470978830.16050786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-470978830.16050786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-1962411.7923354495</v>
      </c>
      <c r="L1917" s="455">
        <f t="shared" ca="1" si="137"/>
        <v>-472941241.95284331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-472941241.95284331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-1970588.5081368471</v>
      </c>
      <c r="L1918" s="455">
        <f t="shared" ca="1" si="137"/>
        <v>-474911830.46098018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-474911830.46098018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-1978799.2935874173</v>
      </c>
      <c r="L1919" s="455">
        <f t="shared" ca="1" si="137"/>
        <v>-476890629.75456762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-476890629.75456762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-1987044.2906440315</v>
      </c>
      <c r="L1920" s="455">
        <f t="shared" ca="1" si="137"/>
        <v>-478877674.04521167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-478877674.04521167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-1995323.6418550487</v>
      </c>
      <c r="L1921" s="455">
        <f t="shared" ca="1" si="137"/>
        <v>-480872997.68706673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-480872997.68706673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-2003637.4903627781</v>
      </c>
      <c r="L1922" s="455">
        <f t="shared" ca="1" si="137"/>
        <v>-482876635.1774295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-482876635.1774295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-2011985.9799059562</v>
      </c>
      <c r="L1923" s="455">
        <f t="shared" ca="1" si="137"/>
        <v>-484888621.15733546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-484888621.15733546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-2020369.2548222311</v>
      </c>
      <c r="L1924" s="455">
        <f t="shared" ca="1" si="137"/>
        <v>-486908990.41215771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-486908990.41215771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-2028787.4600506572</v>
      </c>
      <c r="L1925" s="455">
        <f t="shared" ca="1" si="137"/>
        <v>-488937777.87220836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-488937777.87220836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-2037240.7411342012</v>
      </c>
      <c r="L1926" s="455">
        <f t="shared" ca="1" si="137"/>
        <v>-490975018.61334258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-490975018.61334258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-2045729.2442222608</v>
      </c>
      <c r="L1927" s="455">
        <f t="shared" ca="1" si="137"/>
        <v>-493020747.85756487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-493020747.85756487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-2054253.116073187</v>
      </c>
      <c r="L1928" s="455">
        <f t="shared" ca="1" si="137"/>
        <v>-495075000.97363806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-495075000.97363806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-2062812.5040568253</v>
      </c>
      <c r="L1929" s="455">
        <f t="shared" ca="1" si="137"/>
        <v>-497137813.47769487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-497137813.47769487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-2071407.5561570618</v>
      </c>
      <c r="L1930" s="455">
        <f t="shared" ca="1" si="137"/>
        <v>-499209221.03385192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-499209221.03385192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-2080038.4209743829</v>
      </c>
      <c r="L1931" s="455">
        <f t="shared" ca="1" si="137"/>
        <v>-501289259.4548263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-501289259.4548263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-2088705.2477284428</v>
      </c>
      <c r="L1932" s="455">
        <f t="shared" ca="1" si="137"/>
        <v>-503377964.70255476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-503377964.70255476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-2097408.1862606448</v>
      </c>
      <c r="L1933" s="455">
        <f t="shared" ca="1" si="137"/>
        <v>-505475372.8888154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-505475372.8888154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-2106147.387036731</v>
      </c>
      <c r="L1934" s="455">
        <f t="shared" ca="1" si="137"/>
        <v>-507581520.27585214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-507581520.27585214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-2114923.0011493838</v>
      </c>
      <c r="L1935" s="455">
        <f t="shared" ca="1" si="137"/>
        <v>-509696443.2770015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-509696443.2770015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-2123735.1803208394</v>
      </c>
      <c r="L1936" s="455">
        <f t="shared" ca="1" si="137"/>
        <v>-511820178.45732236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-511820178.45732236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-2132584.0769055099</v>
      </c>
      <c r="L1937" s="455">
        <f t="shared" ca="1" si="137"/>
        <v>-513952762.53422785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-513952762.53422785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-2141469.8438926162</v>
      </c>
      <c r="L1938" s="455">
        <f t="shared" ca="1" si="137"/>
        <v>-516094232.37812048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-516094232.37812048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-2150392.6349088354</v>
      </c>
      <c r="L1939" s="455">
        <f t="shared" ca="1" si="137"/>
        <v>-518244625.01302934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-518244625.01302934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-2159352.6042209556</v>
      </c>
      <c r="L1940" s="455">
        <f t="shared" ca="1" si="137"/>
        <v>-520403977.61725026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-520403977.61725026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-2168349.906738543</v>
      </c>
      <c r="L1941" s="455">
        <f t="shared" ca="1" si="137"/>
        <v>-522572327.52398878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-522572327.52398878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-2177384.6980166198</v>
      </c>
      <c r="L1942" s="455">
        <f t="shared" ca="1" si="137"/>
        <v>-524749712.22200543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-524749712.22200543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-2186457.1342583559</v>
      </c>
      <c r="L1943" s="455">
        <f t="shared" ca="1" si="137"/>
        <v>-526936169.35626376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-526936169.35626376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-2195567.3723177658</v>
      </c>
      <c r="L1944" s="455">
        <f t="shared" ca="1" si="137"/>
        <v>-529131736.72858155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-529131736.72858155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-2204715.5697024232</v>
      </c>
      <c r="L1945" s="455">
        <f t="shared" ca="1" si="137"/>
        <v>-531336452.29828399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-531336452.29828399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-2213901.8845761837</v>
      </c>
      <c r="L1946" s="455">
        <f t="shared" ca="1" si="137"/>
        <v>-533550354.1828602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-533550354.1828602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-2223126.4757619174</v>
      </c>
      <c r="L1947" s="455">
        <f t="shared" ca="1" si="137"/>
        <v>-535773480.65862209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-535773480.65862209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-2232389.5027442588</v>
      </c>
      <c r="L1948" s="455">
        <f t="shared" ca="1" si="137"/>
        <v>-538005870.16136634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-538005870.16136634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-2241691.12567236</v>
      </c>
      <c r="L1949" s="455">
        <f t="shared" ca="1" si="137"/>
        <v>-540247561.28703868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-540247561.28703868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-2251031.5053626611</v>
      </c>
      <c r="L1950" s="455">
        <f t="shared" ca="1" si="137"/>
        <v>-542498592.79240131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-542498592.79240131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-2260410.803301672</v>
      </c>
      <c r="L1951" s="455">
        <f t="shared" ca="1" si="137"/>
        <v>-544759003.59570301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-544759003.59570301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-2269829.1816487624</v>
      </c>
      <c r="L1952" s="455">
        <f t="shared" ca="1" si="137"/>
        <v>-547028832.77735174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-547028832.77735174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-2279286.8032389656</v>
      </c>
      <c r="L1953" s="455">
        <f t="shared" ca="1" si="137"/>
        <v>-549308119.58059072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-549308119.58059072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-2288783.8315857947</v>
      </c>
      <c r="L1954" s="455">
        <f t="shared" ca="1" si="137"/>
        <v>-551596903.41217649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-551596903.41217649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-2298320.4308840688</v>
      </c>
      <c r="L1955" s="455">
        <f t="shared" ca="1" si="137"/>
        <v>-553895223.84306061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-553895223.84306061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-2307896.7660127524</v>
      </c>
      <c r="L1956" s="455">
        <f t="shared" ca="1" si="137"/>
        <v>-556203120.6090734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-556203120.6090734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-2317513.0025378056</v>
      </c>
      <c r="L1957" s="455">
        <f t="shared" ca="1" si="137"/>
        <v>-558520633.61161125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-558520633.61161125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-2327169.306715047</v>
      </c>
      <c r="L1958" s="455">
        <f t="shared" ca="1" si="137"/>
        <v>-560847802.91832626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-560847802.91832626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-2336865.8454930261</v>
      </c>
      <c r="L1959" s="455">
        <f t="shared" ca="1" si="137"/>
        <v>-563184668.76381934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-563184668.76381934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-2346602.7865159139</v>
      </c>
      <c r="L1960" s="455">
        <f t="shared" ca="1" si="137"/>
        <v>-565531271.55033529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-565531271.55033529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-2356380.2981263972</v>
      </c>
      <c r="L1961" s="455">
        <f t="shared" ca="1" si="137"/>
        <v>-567887651.84846163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-567887651.84846163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-2366198.5493685901</v>
      </c>
      <c r="L1962" s="455">
        <f t="shared" ca="1" si="137"/>
        <v>-570253850.39783025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-570253850.39783025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-2376057.7099909591</v>
      </c>
      <c r="L1963" s="455">
        <f t="shared" ca="1" si="137"/>
        <v>-572629908.10782123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-572629908.10782123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-2385957.9504492553</v>
      </c>
      <c r="L1964" s="455">
        <f t="shared" ca="1" si="137"/>
        <v>-575015866.05827045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-575015866.05827045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-2395899.4419094604</v>
      </c>
      <c r="L1965" s="455">
        <f t="shared" ca="1" si="137"/>
        <v>-577411765.50017989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-577411765.50017989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-2405882.3562507494</v>
      </c>
      <c r="L1966" s="455">
        <f t="shared" ca="1" si="137"/>
        <v>-579817647.85643065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-579817647.85643065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-2415906.866068461</v>
      </c>
      <c r="L1967" s="455">
        <f t="shared" ca="1" si="137"/>
        <v>-582233554.72249913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-582233554.72249913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-2425973.1446770797</v>
      </c>
      <c r="L1968" s="455">
        <f t="shared" ca="1" si="137"/>
        <v>-584659527.86717618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-584659527.86717618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-2436081.3661132338</v>
      </c>
      <c r="L1969" s="455">
        <f t="shared" ca="1" si="137"/>
        <v>-587095609.23328936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-587095609.23328936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-2446231.7051387057</v>
      </c>
      <c r="L1970" s="455">
        <f t="shared" ca="1" si="137"/>
        <v>-589541840.93842804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-589541840.93842804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-2456424.3372434503</v>
      </c>
      <c r="L1971" s="455">
        <f t="shared" ca="1" si="137"/>
        <v>-591998265.27567148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-591998265.27567148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-2466659.4386486313</v>
      </c>
      <c r="L1972" s="455">
        <f t="shared" ca="1" si="137"/>
        <v>-594464924.71432006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-594464924.71432006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-2476937.1863096668</v>
      </c>
      <c r="L1973" s="455">
        <f t="shared" ca="1" si="137"/>
        <v>-596941861.90062976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-596941861.90062976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-2487257.7579192906</v>
      </c>
      <c r="L1974" s="455">
        <f t="shared" ca="1" si="137"/>
        <v>-599429119.65854907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-599429119.65854907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-2497621.3319106209</v>
      </c>
      <c r="L1975" s="455">
        <f t="shared" ca="1" si="137"/>
        <v>-601926740.99045968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-601926740.99045968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-2508028.0874602487</v>
      </c>
      <c r="L1976" s="455">
        <f t="shared" ca="1" si="137"/>
        <v>-604434769.07791996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-604434769.07791996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-2518478.2044913331</v>
      </c>
      <c r="L1977" s="455">
        <f t="shared" ca="1" si="137"/>
        <v>-606953247.28241134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-606953247.28241134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-2528971.8636767138</v>
      </c>
      <c r="L1978" s="455">
        <f t="shared" ca="1" si="137"/>
        <v>-609482219.146088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-609482219.146088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-2539509.2464420334</v>
      </c>
      <c r="L1979" s="455">
        <f t="shared" ca="1" si="137"/>
        <v>-612021728.39253008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-612021728.39253008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-2550090.5349688753</v>
      </c>
      <c r="L1980" s="455">
        <f t="shared" ca="1" si="137"/>
        <v>-614571818.92749894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-614571818.92749894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-2560715.9121979121</v>
      </c>
      <c r="L1981" s="455">
        <f t="shared" ca="1" si="137"/>
        <v>-617132534.83969688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-617132534.83969688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-2571385.5618320704</v>
      </c>
      <c r="L1982" s="455">
        <f t="shared" ca="1" si="137"/>
        <v>-619703920.40152895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-619703920.40152895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-2582099.6683397042</v>
      </c>
      <c r="L1983" s="455">
        <f t="shared" ca="1" si="137"/>
        <v>-622286020.06986868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-622286020.06986868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-2592858.4169577863</v>
      </c>
      <c r="L1984" s="455">
        <f t="shared" ca="1" si="137"/>
        <v>-624878878.48682642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-624878878.48682642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-2603661.9936951101</v>
      </c>
      <c r="L1985" s="455">
        <f t="shared" ca="1" si="137"/>
        <v>-627482540.48052156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-627482540.48052156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-2614510.5853355066</v>
      </c>
      <c r="L1986" s="455">
        <f t="shared" ca="1" si="137"/>
        <v>-630097051.06585705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-630097051.06585705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-2625404.3794410708</v>
      </c>
      <c r="L1987" s="455">
        <f t="shared" ca="1" si="137"/>
        <v>-632722455.44529808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-632722455.44529808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-2636343.5643554088</v>
      </c>
      <c r="L1988" s="455">
        <f t="shared" ca="1" si="137"/>
        <v>-635358799.00965345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-635358799.00965345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-2647328.3292068895</v>
      </c>
      <c r="L1989" s="455">
        <f t="shared" ca="1" si="137"/>
        <v>-638006127.33886039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-638006127.33886039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-2658358.8639119184</v>
      </c>
      <c r="L1990" s="455">
        <f t="shared" ca="1" si="137"/>
        <v>-640664486.20277226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-640664486.20277226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-2669435.3591782176</v>
      </c>
      <c r="L1991" s="455">
        <f t="shared" ca="1" si="137"/>
        <v>-643333921.56195045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-643333921.56195045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-2680558.0065081269</v>
      </c>
      <c r="L1992" s="455">
        <f t="shared" ca="1" si="137"/>
        <v>-646014479.56845856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-646014479.56845856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-2691726.9982019104</v>
      </c>
      <c r="L1993" s="455">
        <f t="shared" ca="1" si="137"/>
        <v>-648706206.56666052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-648706206.56666052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-2702942.5273610856</v>
      </c>
      <c r="L1994" s="455">
        <f t="shared" ca="1" si="137"/>
        <v>-651409149.09402156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-651409149.09402156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-2714204.7878917563</v>
      </c>
      <c r="L1995" s="455">
        <f t="shared" ca="1" si="137"/>
        <v>-654123353.8819133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-654123353.8819133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-2725513.9745079721</v>
      </c>
      <c r="L1996" s="455">
        <f t="shared" ca="1" si="137"/>
        <v>-656848867.85642123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-656848867.85642123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-2736870.2827350884</v>
      </c>
      <c r="L1997" s="455">
        <f t="shared" ca="1" si="137"/>
        <v>-659585738.13915634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-659585738.13915634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-2748273.9089131514</v>
      </c>
      <c r="L1998" s="455">
        <f t="shared" ca="1" si="137"/>
        <v>-662334012.04806948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-662334012.04806948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-2759725.0502002896</v>
      </c>
      <c r="L1999" s="455">
        <f t="shared" ca="1" si="137"/>
        <v>-665093737.09826982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-665093737.09826982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-2771223.9045761242</v>
      </c>
      <c r="L2000" s="455">
        <f t="shared" ca="1" si="137"/>
        <v>-667864961.002846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-667864961.002846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-2782770.6708451915</v>
      </c>
      <c r="L2001" s="455">
        <f t="shared" ca="1" si="137"/>
        <v>-670647731.67369115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-670647731.67369115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-2794365.5486403797</v>
      </c>
      <c r="L2002" s="455">
        <f t="shared" ca="1" si="137"/>
        <v>-673442097.22233152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-673442097.22233152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-2806008.7384263813</v>
      </c>
      <c r="L2003" s="455">
        <f t="shared" ca="1" si="137"/>
        <v>-676248105.96075785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-676248105.96075785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-2817700.4415031578</v>
      </c>
      <c r="L2004" s="455">
        <f t="shared" ca="1" si="137"/>
        <v>-679065806.40226102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-679065806.40226102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-2829440.8600094207</v>
      </c>
      <c r="L2005" s="455">
        <f t="shared" ca="1" si="137"/>
        <v>-681895247.26227045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-681895247.26227045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-2841230.1969261267</v>
      </c>
      <c r="L2006" s="455">
        <f t="shared" ca="1" si="137"/>
        <v>-684736477.45919657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-684736477.45919657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-2853068.6560799857</v>
      </c>
      <c r="L2007" s="455">
        <f t="shared" ca="1" si="137"/>
        <v>-687589546.11527658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-687589546.11527658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-2864956.4421469858</v>
      </c>
      <c r="L2008" s="455">
        <f t="shared" ca="1" si="137"/>
        <v>-690454502.55742359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-690454502.55742359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-2876893.7606559317</v>
      </c>
      <c r="L2009" s="455">
        <f t="shared" ca="1" si="137"/>
        <v>-693331396.31807947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-693331396.31807947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-2888880.8179919976</v>
      </c>
      <c r="L2010" s="455">
        <f t="shared" ca="1" si="137"/>
        <v>-696220277.13607144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-696220277.13607144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-2900917.8214002978</v>
      </c>
      <c r="L2011" s="455">
        <f t="shared" ca="1" si="137"/>
        <v>-699121194.95747173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-699121194.95747173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-2913004.9789894656</v>
      </c>
      <c r="L2012" s="455">
        <f t="shared" ca="1" si="137"/>
        <v>-702034199.93646121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-702034199.93646121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-2925142.4997352548</v>
      </c>
      <c r="L2013" s="455">
        <f t="shared" ca="1" si="137"/>
        <v>-704959342.43619645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-704959342.43619645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-2937330.5934841516</v>
      </c>
      <c r="L2014" s="455">
        <f t="shared" ca="1" si="137"/>
        <v>-707896673.02968061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-707896673.02968061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-2949569.4709570026</v>
      </c>
      <c r="L2015" s="455">
        <f t="shared" ca="1" si="137"/>
        <v>-710846242.50063765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-710846242.50063765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-2961859.3437526571</v>
      </c>
      <c r="L2016" s="455">
        <f t="shared" ca="1" si="137"/>
        <v>-713808101.84439027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-713808101.84439027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-2974200.4243516261</v>
      </c>
      <c r="L2017" s="455">
        <f t="shared" ca="1" si="137"/>
        <v>-716782302.26874185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-716782302.26874185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-2986592.9261197578</v>
      </c>
      <c r="L2018" s="455">
        <f t="shared" ca="1" si="137"/>
        <v>-719768895.19486165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-719768895.19486165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-2999037.0633119233</v>
      </c>
      <c r="L2019" s="455">
        <f t="shared" ca="1" si="137"/>
        <v>-722767932.25817358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-722767932.25817358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-3011533.051075723</v>
      </c>
      <c r="L2020" s="455">
        <f t="shared" ca="1" si="137"/>
        <v>-725779465.30924928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-725779465.30924928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-3024081.1054552053</v>
      </c>
      <c r="L2021" s="455">
        <f t="shared" ca="1" si="137"/>
        <v>-728803546.41470444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-728803546.41470444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-3036681.4433946018</v>
      </c>
      <c r="L2022" s="455">
        <f t="shared" ca="1" si="137"/>
        <v>-731840227.8580991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-731840227.8580991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-3049334.2827420793</v>
      </c>
      <c r="L2023" s="455">
        <f t="shared" ca="1" si="137"/>
        <v>-734889562.14084113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-734889562.14084113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-3062039.8422535048</v>
      </c>
      <c r="L2024" s="455">
        <f t="shared" ca="1" si="137"/>
        <v>-737951601.98309457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-737951601.98309457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-3074798.3415962271</v>
      </c>
      <c r="L2025" s="455">
        <f t="shared" ca="1" si="137"/>
        <v>-741026400.32469082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-741026400.32469082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-3087610.0013528783</v>
      </c>
      <c r="L2026" s="455">
        <f t="shared" ca="1" si="137"/>
        <v>-744114010.32604373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-744114010.32604373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-3100475.0430251821</v>
      </c>
      <c r="L2027" s="455">
        <f t="shared" ca="1" si="137"/>
        <v>-747214485.36906886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-747214485.36906886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-3113393.6890377868</v>
      </c>
      <c r="L2028" s="455">
        <f t="shared" ca="1" si="137"/>
        <v>-750327879.05810666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-750327879.05810666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-3126366.1627421109</v>
      </c>
      <c r="L2029" s="455">
        <f t="shared" ca="1" si="137"/>
        <v>-753454245.2208488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-753454245.2208488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-3139392.6884202035</v>
      </c>
      <c r="L2030" s="455">
        <f t="shared" ca="1" si="137"/>
        <v>-756593637.90926898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-756593637.90926898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-3152473.4912886205</v>
      </c>
      <c r="L2031" s="455">
        <f t="shared" ca="1" si="137"/>
        <v>-759746111.40055764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-759746111.40055764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-3165608.7975023235</v>
      </c>
      <c r="L2032" s="455">
        <f t="shared" ca="1" si="137"/>
        <v>-762911720.19805992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-762911720.19805992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-3178798.8341585831</v>
      </c>
      <c r="L2033" s="455">
        <f t="shared" ca="1" si="137"/>
        <v>-766090519.03221846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-766090519.03221846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-3192043.8293009102</v>
      </c>
      <c r="L2034" s="455">
        <f t="shared" ca="1" si="137"/>
        <v>-769282562.86151934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-769282562.86151934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-3205344.0119229974</v>
      </c>
      <c r="L2035" s="455">
        <f t="shared" ca="1" si="137"/>
        <v>-772487906.87344229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-772487906.87344229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-3218699.6119726761</v>
      </c>
      <c r="L2036" s="455">
        <f t="shared" ca="1" si="137"/>
        <v>-775706606.48541498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-775706606.48541498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-3232110.8603558959</v>
      </c>
      <c r="L2037" s="455">
        <f t="shared" ca="1" si="137"/>
        <v>-778938717.34577084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-778938717.34577084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-3245577.9889407116</v>
      </c>
      <c r="L2038" s="455">
        <f t="shared" ca="1" si="137"/>
        <v>-782184295.33471155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-782184295.33471155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-3259101.2305612983</v>
      </c>
      <c r="L2039" s="455">
        <f t="shared" ca="1" si="137"/>
        <v>-785443396.56527281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-785443396.56527281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-3272680.81902197</v>
      </c>
      <c r="L2040" s="455">
        <f t="shared" ca="1" si="137"/>
        <v>-788716077.38429475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-788716077.38429475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-3286316.9891012283</v>
      </c>
      <c r="L2041" s="455">
        <f t="shared" ca="1" si="137"/>
        <v>-792002394.37339592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-792002394.37339592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-3300009.9765558164</v>
      </c>
      <c r="L2042" s="455">
        <f t="shared" ca="1" si="137"/>
        <v>-795302404.34995174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-795302404.34995174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-3313760.0181247988</v>
      </c>
      <c r="L2043" s="455">
        <f t="shared" ca="1" si="137"/>
        <v>-798616164.36807656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-798616164.36807656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-3327567.3515336523</v>
      </c>
      <c r="L2044" s="455">
        <f t="shared" ca="1" si="137"/>
        <v>-801943731.71961021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-801943731.71961021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-3341432.2154983757</v>
      </c>
      <c r="L2045" s="455">
        <f t="shared" ca="1" si="137"/>
        <v>-805285163.93510854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-805285163.93510854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-3355354.849729619</v>
      </c>
      <c r="L2046" s="455">
        <f t="shared" ca="1" si="137"/>
        <v>-808640518.7848382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-808640518.7848382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-3369335.4949368257</v>
      </c>
      <c r="L2047" s="455">
        <f t="shared" ca="1" si="137"/>
        <v>-812009854.27977502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-812009854.27977502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-3383374.3928323961</v>
      </c>
      <c r="L2048" s="455">
        <f t="shared" ref="L2048:L2302" ca="1" si="142">I2048-J2048+K2048</f>
        <v>-815393228.67260742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-815393228.67260742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-3397471.786135864</v>
      </c>
      <c r="L2049" s="455">
        <f t="shared" ca="1" si="142"/>
        <v>-818790700.45874333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-818790700.45874333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-3411627.9185780971</v>
      </c>
      <c r="L2050" s="455">
        <f t="shared" ca="1" si="142"/>
        <v>-822202328.37732148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-822202328.37732148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-3425843.0349055063</v>
      </c>
      <c r="L2051" s="455">
        <f t="shared" ca="1" si="142"/>
        <v>-825628171.41222703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-825628171.41222703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-3440117.380884279</v>
      </c>
      <c r="L2052" s="455">
        <f t="shared" ca="1" si="142"/>
        <v>-829068288.79311132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-829068288.79311132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-3454451.2033046302</v>
      </c>
      <c r="L2053" s="455">
        <f t="shared" ca="1" si="142"/>
        <v>-832522739.99641597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-832522739.99641597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-3468844.7499850667</v>
      </c>
      <c r="L2054" s="455">
        <f t="shared" ca="1" si="142"/>
        <v>-835991584.74640107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-835991584.74640107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-3483298.2697766712</v>
      </c>
      <c r="L2055" s="455">
        <f t="shared" ca="1" si="142"/>
        <v>-839474883.01617777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-839474883.01617777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-3497812.012567407</v>
      </c>
      <c r="L2056" s="455">
        <f t="shared" ca="1" si="142"/>
        <v>-842972695.02874517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-842972695.02874517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-3512386.2292864383</v>
      </c>
      <c r="L2057" s="455">
        <f t="shared" ca="1" si="142"/>
        <v>-846485081.25803161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-846485081.25803161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-3527021.1719084647</v>
      </c>
      <c r="L2058" s="455">
        <f t="shared" ca="1" si="142"/>
        <v>-850012102.4299401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-850012102.4299401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-3541717.0934580839</v>
      </c>
      <c r="L2059" s="455">
        <f t="shared" ca="1" si="142"/>
        <v>-853553819.52339816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-853553819.52339816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-3556474.2480141586</v>
      </c>
      <c r="L2060" s="455">
        <f t="shared" ca="1" si="142"/>
        <v>-857110293.77141237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-857110293.77141237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-3571292.8907142184</v>
      </c>
      <c r="L2061" s="455">
        <f t="shared" ca="1" si="142"/>
        <v>-860681586.66212654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-860681586.66212654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-3586173.2777588605</v>
      </c>
      <c r="L2062" s="455">
        <f t="shared" ca="1" si="142"/>
        <v>-864267759.93988538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-864267759.93988538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-3601115.6664161896</v>
      </c>
      <c r="L2063" s="455">
        <f t="shared" ca="1" si="142"/>
        <v>-867868875.60630155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-867868875.60630155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-3616120.3150262558</v>
      </c>
      <c r="L2064" s="455">
        <f t="shared" ca="1" si="142"/>
        <v>-871484995.92132783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-871484995.92132783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-3631187.4830055325</v>
      </c>
      <c r="L2065" s="455">
        <f t="shared" ca="1" si="142"/>
        <v>-875116183.40433335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-875116183.40433335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-3646317.4308513892</v>
      </c>
      <c r="L2066" s="455">
        <f t="shared" ca="1" si="142"/>
        <v>-878762500.83518469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-878762500.83518469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-3661510.4201466027</v>
      </c>
      <c r="L2067" s="455">
        <f t="shared" ca="1" si="142"/>
        <v>-882424011.25533128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-882424011.25533128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-3676766.7135638809</v>
      </c>
      <c r="L2068" s="455">
        <f t="shared" ca="1" si="142"/>
        <v>-886100777.9688952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-886100777.9688952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-3692086.5748703969</v>
      </c>
      <c r="L2069" s="455">
        <f t="shared" ca="1" si="142"/>
        <v>-889792864.54376554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-889792864.54376554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-3707470.2689323565</v>
      </c>
      <c r="L2070" s="455">
        <f t="shared" ca="1" si="142"/>
        <v>-893500334.81269789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-893500334.81269789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-3722918.061719574</v>
      </c>
      <c r="L2071" s="455">
        <f t="shared" ca="1" si="142"/>
        <v>-897223252.87441742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-897223252.87441742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-3738430.2203100724</v>
      </c>
      <c r="L2072" s="455">
        <f t="shared" ca="1" si="142"/>
        <v>-900961683.09472752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-900961683.09472752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-3754007.012894698</v>
      </c>
      <c r="L2073" s="455">
        <f t="shared" ca="1" si="142"/>
        <v>-904715690.10762227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-904715690.10762227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-3769648.7087817593</v>
      </c>
      <c r="L2074" s="455">
        <f t="shared" ca="1" si="142"/>
        <v>-908485338.81640399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-908485338.81640399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-3785355.5784016829</v>
      </c>
      <c r="L2075" s="455">
        <f t="shared" ca="1" si="142"/>
        <v>-912270694.39480567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-912270694.39480567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-3801127.8933116901</v>
      </c>
      <c r="L2076" s="455">
        <f t="shared" ca="1" si="142"/>
        <v>-916071822.28811741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-916071822.28811741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-3816965.926200489</v>
      </c>
      <c r="L2077" s="455">
        <f t="shared" ca="1" si="142"/>
        <v>-919888788.21431792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-919888788.21431792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-3832869.9508929919</v>
      </c>
      <c r="L2078" s="455">
        <f t="shared" ca="1" si="142"/>
        <v>-923721658.16521096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-923721658.16521096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-3848840.2423550454</v>
      </c>
      <c r="L2079" s="455">
        <f t="shared" ca="1" si="142"/>
        <v>-927570498.40756595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-927570498.40756595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-3864877.0766981915</v>
      </c>
      <c r="L2080" s="455">
        <f t="shared" ca="1" si="142"/>
        <v>-931435375.48426414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-931435375.48426414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-3880980.7311844341</v>
      </c>
      <c r="L2081" s="455">
        <f t="shared" ca="1" si="142"/>
        <v>-935316356.21544862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-935316356.21544862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-3897151.4842310352</v>
      </c>
      <c r="L2082" s="455">
        <f t="shared" ca="1" si="142"/>
        <v>-939213507.69967961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-939213507.69967961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-3913389.6154153324</v>
      </c>
      <c r="L2083" s="455">
        <f t="shared" ca="1" si="142"/>
        <v>-943126897.31509495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-943126897.31509495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-3929695.405479562</v>
      </c>
      <c r="L2084" s="455">
        <f t="shared" ca="1" si="142"/>
        <v>-947056592.7205745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-947056592.7205745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-3946069.1363357268</v>
      </c>
      <c r="L2085" s="455">
        <f t="shared" ca="1" si="142"/>
        <v>-951002661.85691023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-951002661.85691023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-3962511.0910704592</v>
      </c>
      <c r="L2086" s="455">
        <f t="shared" ca="1" si="142"/>
        <v>-954965172.94798064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-954965172.94798064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-3979021.5539499191</v>
      </c>
      <c r="L2087" s="455">
        <f t="shared" ca="1" si="142"/>
        <v>-958944194.50193059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-958944194.50193059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-3995600.8104247102</v>
      </c>
      <c r="L2088" s="455">
        <f t="shared" ca="1" si="142"/>
        <v>-962939795.31235528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-962939795.31235528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-4012249.1471348135</v>
      </c>
      <c r="L2089" s="455">
        <f t="shared" ca="1" si="142"/>
        <v>-966952044.45949006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-966952044.45949006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-4028966.8519145418</v>
      </c>
      <c r="L2090" s="455">
        <f t="shared" ca="1" si="142"/>
        <v>-970981011.31140459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-970981011.31140459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-4045754.2137975185</v>
      </c>
      <c r="L2091" s="455">
        <f t="shared" ca="1" si="142"/>
        <v>-975026765.52520216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-975026765.52520216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-4062611.5230216756</v>
      </c>
      <c r="L2092" s="455">
        <f t="shared" ca="1" si="142"/>
        <v>-979089377.04822385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-979089377.04822385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-4079539.0710342661</v>
      </c>
      <c r="L2093" s="455">
        <f t="shared" ca="1" si="142"/>
        <v>-983168916.11925817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-983168916.11925817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-4096537.1504969089</v>
      </c>
      <c r="L2094" s="455">
        <f t="shared" ca="1" si="142"/>
        <v>-987265453.26975513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-987265453.26975513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-4113606.0552906464</v>
      </c>
      <c r="L2095" s="455">
        <f t="shared" ca="1" si="142"/>
        <v>-991379059.32504582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-991379059.32504582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-4130746.0805210243</v>
      </c>
      <c r="L2096" s="455">
        <f t="shared" ca="1" si="142"/>
        <v>-995509805.40556681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-995509805.40556681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-4147957.522523195</v>
      </c>
      <c r="L2097" s="455">
        <f t="shared" ca="1" si="142"/>
        <v>-999657762.92808998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-999657762.92808998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-4165240.6788670421</v>
      </c>
      <c r="L2098" s="455">
        <f t="shared" ca="1" si="142"/>
        <v>-1003823003.606957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-1003823003.606957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-4182595.8483623201</v>
      </c>
      <c r="L2099" s="455">
        <f t="shared" ca="1" si="142"/>
        <v>-1008005599.4553193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-1008005599.4553193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-4200023.3310638303</v>
      </c>
      <c r="L2100" s="455">
        <f t="shared" ca="1" si="142"/>
        <v>-1012205622.7863832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-1012205622.7863832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-4217523.4282765966</v>
      </c>
      <c r="L2101" s="455">
        <f t="shared" ca="1" si="142"/>
        <v>-1016423146.2146597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-1016423146.2146597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-4235096.4425610816</v>
      </c>
      <c r="L2102" s="455">
        <f t="shared" ca="1" si="142"/>
        <v>-1020658242.6572207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-1020658242.6572207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-4252742.6777384197</v>
      </c>
      <c r="L2103" s="455">
        <f t="shared" ca="1" si="142"/>
        <v>-1024910985.3349591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-1024910985.3349591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-4270462.4388956632</v>
      </c>
      <c r="L2104" s="455">
        <f t="shared" ca="1" si="142"/>
        <v>-1029181447.7738549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-1029181447.7738549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-4288256.032391062</v>
      </c>
      <c r="L2105" s="455">
        <f t="shared" ca="1" si="142"/>
        <v>-1033469703.8062459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-1033469703.8062459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-4306123.765859358</v>
      </c>
      <c r="L2106" s="455">
        <f t="shared" ca="1" si="142"/>
        <v>-1037775827.5721053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-1037775827.5721053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-4324065.9482171051</v>
      </c>
      <c r="L2107" s="455">
        <f t="shared" ca="1" si="142"/>
        <v>-1042099893.5203224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-1042099893.5203224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-4342082.8896680102</v>
      </c>
      <c r="L2108" s="455">
        <f t="shared" ca="1" si="142"/>
        <v>-1046441976.4099904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-1046441976.4099904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-4360174.9017082928</v>
      </c>
      <c r="L2109" s="455">
        <f t="shared" ca="1" si="142"/>
        <v>-1050802151.3116987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-1050802151.3116987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-4378342.2971320776</v>
      </c>
      <c r="L2110" s="455">
        <f t="shared" ca="1" si="142"/>
        <v>-1055180493.6088308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-1055180493.6088308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-4396585.3900367953</v>
      </c>
      <c r="L2111" s="455">
        <f t="shared" ca="1" si="142"/>
        <v>-1059577078.9988676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-1059577078.9988676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-4414904.4958286155</v>
      </c>
      <c r="L2112" s="455">
        <f t="shared" ca="1" si="142"/>
        <v>-1063991983.4946963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-1063991983.4946963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-4433299.931227901</v>
      </c>
      <c r="L2113" s="455">
        <f t="shared" ca="1" si="142"/>
        <v>-1068425283.4259242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-1068425283.4259242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-4451772.0142746838</v>
      </c>
      <c r="L2114" s="455">
        <f t="shared" ca="1" si="142"/>
        <v>-1072877055.4401989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-1072877055.4401989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-4470321.0643341625</v>
      </c>
      <c r="L2115" s="455">
        <f t="shared" ca="1" si="142"/>
        <v>-1077347376.5045331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-1077347376.5045331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-4488947.4021022208</v>
      </c>
      <c r="L2116" s="455">
        <f t="shared" ca="1" si="142"/>
        <v>-1081836323.9066353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-1081836323.9066353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-4507651.3496109806</v>
      </c>
      <c r="L2117" s="455">
        <f t="shared" ca="1" si="142"/>
        <v>-1086343975.2562463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-1086343975.2562463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-4526433.2302343594</v>
      </c>
      <c r="L2118" s="455">
        <f t="shared" ca="1" si="142"/>
        <v>-1090870408.4864807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-1090870408.4864807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-4545293.3686936693</v>
      </c>
      <c r="L2119" s="455">
        <f t="shared" ca="1" si="142"/>
        <v>-1095415701.8551743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-1095415701.8551743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-4564232.0910632266</v>
      </c>
      <c r="L2120" s="455">
        <f t="shared" ca="1" si="142"/>
        <v>-1099979933.9462376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-1099979933.9462376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-4583249.7247759895</v>
      </c>
      <c r="L2121" s="455">
        <f t="shared" ca="1" si="142"/>
        <v>-1104563183.6710136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-1104563183.6710136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-4602346.5986292232</v>
      </c>
      <c r="L2122" s="455">
        <f t="shared" ca="1" si="142"/>
        <v>-1109165530.2696428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-1109165530.2696428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-4621523.0427901782</v>
      </c>
      <c r="L2123" s="455">
        <f t="shared" ca="1" si="142"/>
        <v>-1113787053.312433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-1113787053.312433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-4640779.3888018038</v>
      </c>
      <c r="L2124" s="455">
        <f t="shared" ca="1" si="142"/>
        <v>-1118427832.7012348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-1118427832.7012348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-4660115.9695884781</v>
      </c>
      <c r="L2125" s="455">
        <f t="shared" ca="1" si="142"/>
        <v>-1123087948.6708233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-1123087948.6708233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-4679533.1194617637</v>
      </c>
      <c r="L2126" s="455">
        <f t="shared" ca="1" si="142"/>
        <v>-1127767481.7902851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-1127767481.7902851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-4699031.1741261883</v>
      </c>
      <c r="L2127" s="455">
        <f t="shared" ca="1" si="142"/>
        <v>-1132466512.9644113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-1132466512.9644113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-4718610.4706850471</v>
      </c>
      <c r="L2128" s="455">
        <f t="shared" ca="1" si="142"/>
        <v>-1137185123.4350963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-1137185123.4350963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-4738271.3476462346</v>
      </c>
      <c r="L2129" s="455">
        <f t="shared" ca="1" si="142"/>
        <v>-1141923394.7827425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-1141923394.7827425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-4758014.144928094</v>
      </c>
      <c r="L2130" s="455">
        <f t="shared" ca="1" si="142"/>
        <v>-1146681408.9276705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-1146681408.9276705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-4777839.2038652934</v>
      </c>
      <c r="L2131" s="455">
        <f t="shared" ca="1" si="142"/>
        <v>-1151459248.1315358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-1151459248.1315358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-4797746.8672147319</v>
      </c>
      <c r="L2132" s="455">
        <f t="shared" ca="1" si="142"/>
        <v>-1156256994.9987504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-1156256994.9987504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-4817737.47916146</v>
      </c>
      <c r="L2133" s="455">
        <f t="shared" ca="1" si="142"/>
        <v>-1161074732.4779119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-1161074732.4779119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-4837811.3853246327</v>
      </c>
      <c r="L2134" s="455">
        <f t="shared" ca="1" si="142"/>
        <v>-1165912543.8632367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-1165912543.8632367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-4857968.9327634862</v>
      </c>
      <c r="L2135" s="455">
        <f t="shared" ca="1" si="142"/>
        <v>-1170770512.7960002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-1170770512.7960002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-4878210.4699833347</v>
      </c>
      <c r="L2136" s="455">
        <f t="shared" ca="1" si="142"/>
        <v>-1175648723.2659836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-1175648723.2659836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-4898536.3469415978</v>
      </c>
      <c r="L2137" s="455">
        <f t="shared" ca="1" si="142"/>
        <v>-1180547259.6129253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-1180547259.6129253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-4918946.9150538556</v>
      </c>
      <c r="L2138" s="455">
        <f t="shared" ca="1" si="142"/>
        <v>-1185466206.5279791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-1185466206.5279791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-4939442.5271999128</v>
      </c>
      <c r="L2139" s="455">
        <f t="shared" ca="1" si="142"/>
        <v>-1190405649.0551791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-1190405649.0551791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-4960023.5377299134</v>
      </c>
      <c r="L2140" s="455">
        <f t="shared" ca="1" si="142"/>
        <v>-1195365672.5929091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-1195365672.5929091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-4980690.3024704549</v>
      </c>
      <c r="L2141" s="455">
        <f t="shared" ca="1" si="142"/>
        <v>-1200346362.8953795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-1200346362.8953795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-5001443.1787307477</v>
      </c>
      <c r="L2142" s="455">
        <f t="shared" ca="1" si="142"/>
        <v>-1205347806.0741103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-1205347806.0741103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-5022282.5253087925</v>
      </c>
      <c r="L2143" s="455">
        <f t="shared" ca="1" si="142"/>
        <v>-1210370088.5994191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-1210370088.5994191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-5043208.7024975792</v>
      </c>
      <c r="L2144" s="455">
        <f t="shared" ca="1" si="142"/>
        <v>-1215413297.3019166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-1215413297.3019166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-5064222.0720913187</v>
      </c>
      <c r="L2145" s="455">
        <f t="shared" ca="1" si="142"/>
        <v>-1220477519.3740079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-1220477519.3740079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-5085322.9973916998</v>
      </c>
      <c r="L2146" s="455">
        <f t="shared" ca="1" si="142"/>
        <v>-1225562842.3713996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-1225562842.3713996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-5106511.8432141654</v>
      </c>
      <c r="L2147" s="455">
        <f t="shared" ca="1" si="142"/>
        <v>-1230669354.2146139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-1230669354.2146139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-5127788.9758942248</v>
      </c>
      <c r="L2148" s="455">
        <f t="shared" ca="1" si="142"/>
        <v>-1235797143.1905081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-1235797143.1905081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-5149154.7632937841</v>
      </c>
      <c r="L2149" s="455">
        <f t="shared" ca="1" si="142"/>
        <v>-1240946297.9538019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-1240946297.9538019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-5170609.5748075079</v>
      </c>
      <c r="L2150" s="455">
        <f t="shared" ca="1" si="142"/>
        <v>-1246116907.5286093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-1246116907.5286093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-5192153.7813692056</v>
      </c>
      <c r="L2151" s="455">
        <f t="shared" ca="1" si="142"/>
        <v>-1251309061.3099785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-1251309061.3099785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-5213787.7554582432</v>
      </c>
      <c r="L2152" s="455">
        <f t="shared" ca="1" si="142"/>
        <v>-1256522849.0654368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-1256522849.0654368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-5235511.8711059866</v>
      </c>
      <c r="L2153" s="455">
        <f t="shared" ca="1" si="142"/>
        <v>-1261758360.9365427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-1261758360.9365427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-5257326.5039022611</v>
      </c>
      <c r="L2154" s="455">
        <f t="shared" ca="1" si="142"/>
        <v>-1267015687.4404449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-1267015687.4404449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-5279232.0310018538</v>
      </c>
      <c r="L2155" s="455">
        <f t="shared" ca="1" si="142"/>
        <v>-1272294919.4714468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-1272294919.4714468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-5301228.831131028</v>
      </c>
      <c r="L2156" s="455">
        <f t="shared" ca="1" si="142"/>
        <v>-1277596148.3025777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-1277596148.3025777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-5323317.2845940739</v>
      </c>
      <c r="L2157" s="455">
        <f t="shared" ca="1" si="142"/>
        <v>-1282919465.5871718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-1282919465.5871718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-5345497.773279882</v>
      </c>
      <c r="L2158" s="455">
        <f t="shared" ca="1" si="142"/>
        <v>-1288264963.3604517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-1288264963.3604517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-5367770.6806685487</v>
      </c>
      <c r="L2159" s="455">
        <f t="shared" ca="1" si="142"/>
        <v>-1293632734.0411203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-1293632734.0411203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-5390136.3918380011</v>
      </c>
      <c r="L2160" s="455">
        <f t="shared" ca="1" si="142"/>
        <v>-1299022870.4329584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-1299022870.4329584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-5412595.2934706602</v>
      </c>
      <c r="L2161" s="455">
        <f t="shared" ca="1" si="142"/>
        <v>-1304435465.726429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-1304435465.726429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-5435147.7738601211</v>
      </c>
      <c r="L2162" s="455">
        <f t="shared" ca="1" si="142"/>
        <v>-1309870613.5002892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-1309870613.5002892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-5457794.2229178715</v>
      </c>
      <c r="L2163" s="455">
        <f t="shared" ca="1" si="142"/>
        <v>-1315328407.723207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-1315328407.723207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-5480535.032180029</v>
      </c>
      <c r="L2164" s="455">
        <f t="shared" ca="1" si="142"/>
        <v>-1320808942.7553871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-1320808942.7553871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-5503370.5948141124</v>
      </c>
      <c r="L2165" s="455">
        <f t="shared" ca="1" si="142"/>
        <v>-1326312313.3502011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-1326312313.3502011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-5526301.3056258382</v>
      </c>
      <c r="L2166" s="455">
        <f t="shared" ca="1" si="142"/>
        <v>-1331838614.655827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-1331838614.655827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-5549327.5610659458</v>
      </c>
      <c r="L2167" s="455">
        <f t="shared" ca="1" si="142"/>
        <v>-1337387942.216893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-1337387942.216893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-5572449.7592370538</v>
      </c>
      <c r="L2168" s="455">
        <f t="shared" ca="1" si="142"/>
        <v>-1342960391.97613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-1342960391.97613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-5595668.299900542</v>
      </c>
      <c r="L2169" s="455">
        <f t="shared" ca="1" si="142"/>
        <v>-1348556060.2760305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-1348556060.2760305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-5618983.5844834605</v>
      </c>
      <c r="L2170" s="455">
        <f t="shared" ca="1" si="142"/>
        <v>-1354175043.8605139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-1354175043.8605139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-5642396.0160854748</v>
      </c>
      <c r="L2171" s="455">
        <f t="shared" ca="1" si="142"/>
        <v>-1359817439.8765993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-1359817439.8765993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-5665905.9994858308</v>
      </c>
      <c r="L2172" s="455">
        <f t="shared" ca="1" si="142"/>
        <v>-1365483345.876085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-1365483345.876085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-5689513.9411503542</v>
      </c>
      <c r="L2173" s="455">
        <f t="shared" ca="1" si="142"/>
        <v>-1371172859.8172355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-1371172859.8172355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-5713220.2492384808</v>
      </c>
      <c r="L2174" s="455">
        <f t="shared" ca="1" si="142"/>
        <v>-1376886080.066474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-1376886080.066474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-5737025.3336103084</v>
      </c>
      <c r="L2175" s="455">
        <f t="shared" ca="1" si="142"/>
        <v>-1382623105.4000843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-1382623105.4000843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-5760929.6058336841</v>
      </c>
      <c r="L2176" s="455">
        <f t="shared" ca="1" si="142"/>
        <v>-1388384035.005918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-1388384035.005918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-5784933.4791913247</v>
      </c>
      <c r="L2177" s="455">
        <f t="shared" ca="1" si="142"/>
        <v>-1394168968.4851093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-1394168968.4851093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-5809037.3686879557</v>
      </c>
      <c r="L2178" s="455">
        <f t="shared" ca="1" si="142"/>
        <v>-1399978005.8537972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-1399978005.8537972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-5833241.6910574883</v>
      </c>
      <c r="L2179" s="455">
        <f t="shared" ca="1" si="142"/>
        <v>-1405811247.5448546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-1405811247.5448546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-5857546.864770228</v>
      </c>
      <c r="L2180" s="455">
        <f t="shared" ca="1" si="142"/>
        <v>-1411668794.4096248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-1411668794.4096248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-5881953.3100401033</v>
      </c>
      <c r="L2181" s="455">
        <f t="shared" ca="1" si="142"/>
        <v>-1417550747.7196648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-1417550747.7196648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-5906461.4488319363</v>
      </c>
      <c r="L2182" s="455">
        <f t="shared" ca="1" si="142"/>
        <v>-1423457209.1684968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-1423457209.1684968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-5931071.7048687367</v>
      </c>
      <c r="L2183" s="455">
        <f t="shared" ca="1" si="142"/>
        <v>-1429388280.8733656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-1429388280.8733656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-5955784.5036390238</v>
      </c>
      <c r="L2184" s="455">
        <f t="shared" ca="1" si="142"/>
        <v>-1435344065.3770046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-1435344065.3770046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-5980600.2724041855</v>
      </c>
      <c r="L2185" s="455">
        <f t="shared" ca="1" si="142"/>
        <v>-1441324665.6494088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-1441324665.6494088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-6005519.4402058702</v>
      </c>
      <c r="L2186" s="455">
        <f t="shared" ca="1" si="142"/>
        <v>-1447330185.0896146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-1447330185.0896146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-6030542.4378733942</v>
      </c>
      <c r="L2187" s="455">
        <f t="shared" ca="1" si="142"/>
        <v>-1453360727.527488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-1453360727.527488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-6055669.6980312001</v>
      </c>
      <c r="L2188" s="455">
        <f t="shared" ca="1" si="142"/>
        <v>-1459416397.2255192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-1459416397.2255192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-6080901.6551063303</v>
      </c>
      <c r="L2189" s="455">
        <f t="shared" ca="1" si="142"/>
        <v>-1465497298.8806255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-1465497298.8806255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-6106238.7453359393</v>
      </c>
      <c r="L2190" s="455">
        <f t="shared" ca="1" si="142"/>
        <v>-1471603537.6259615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-1471603537.6259615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-6131681.4067748394</v>
      </c>
      <c r="L2191" s="455">
        <f t="shared" ca="1" si="142"/>
        <v>-1477735219.0327363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-1477735219.0327363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-6157230.0793030681</v>
      </c>
      <c r="L2192" s="455">
        <f t="shared" ca="1" si="142"/>
        <v>-1483892449.1120393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-1483892449.1120393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-6182885.2046334967</v>
      </c>
      <c r="L2193" s="455">
        <f t="shared" ca="1" si="142"/>
        <v>-1490075334.3166728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-1490075334.3166728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-6208647.2263194695</v>
      </c>
      <c r="L2194" s="455">
        <f t="shared" ca="1" si="142"/>
        <v>-1496283981.5429924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-1496283981.5429924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-6234516.5897624679</v>
      </c>
      <c r="L2195" s="455">
        <f t="shared" ca="1" si="142"/>
        <v>-1502518498.1327548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-1502518498.1327548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-6260493.7422198113</v>
      </c>
      <c r="L2196" s="455">
        <f t="shared" ca="1" si="142"/>
        <v>-1508778991.8749747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-1508778991.8749747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-6286579.1328123948</v>
      </c>
      <c r="L2197" s="455">
        <f t="shared" ca="1" si="142"/>
        <v>-1515065571.0077872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-1515065571.0077872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-6312773.2125324467</v>
      </c>
      <c r="L2198" s="455">
        <f t="shared" ca="1" si="142"/>
        <v>-1521378344.2203197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-1521378344.2203197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-6339076.4342513327</v>
      </c>
      <c r="L2199" s="455">
        <f t="shared" ca="1" si="142"/>
        <v>-1527717420.6545711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-1527717420.6545711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-6365489.2527273791</v>
      </c>
      <c r="L2200" s="455">
        <f t="shared" ca="1" si="142"/>
        <v>-1534082909.9072983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-1534082909.9072983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-6392012.1246137433</v>
      </c>
      <c r="L2201" s="455">
        <f t="shared" ca="1" si="142"/>
        <v>-1540474922.0319121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-1540474922.0319121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-6418645.5084663006</v>
      </c>
      <c r="L2202" s="455">
        <f t="shared" ca="1" si="142"/>
        <v>-1546893567.5403783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-1546893567.5403783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-6445389.8647515764</v>
      </c>
      <c r="L2203" s="455">
        <f t="shared" ca="1" si="142"/>
        <v>-1553338957.4051299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-1553338957.4051299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-6472245.6558547076</v>
      </c>
      <c r="L2204" s="455">
        <f t="shared" ca="1" si="142"/>
        <v>-1559811203.0609846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-1559811203.0609846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-6499213.3460874362</v>
      </c>
      <c r="L2205" s="455">
        <f t="shared" ca="1" si="142"/>
        <v>-1566310416.4070721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-1566310416.4070721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-6526293.4016961334</v>
      </c>
      <c r="L2206" s="455">
        <f t="shared" ca="1" si="142"/>
        <v>-1572836709.8087683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-1572836709.8087683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-6553486.2908698674</v>
      </c>
      <c r="L2207" s="455">
        <f t="shared" ca="1" si="142"/>
        <v>-1579390196.0996382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-1579390196.0996382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-6580792.4837484928</v>
      </c>
      <c r="L2208" s="455">
        <f t="shared" ca="1" si="142"/>
        <v>-1585970988.5833867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-1585970988.5833867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-6608212.4524307773</v>
      </c>
      <c r="L2209" s="455">
        <f t="shared" ca="1" si="142"/>
        <v>-1592579201.0358174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-1592579201.0358174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-6635746.6709825723</v>
      </c>
      <c r="L2210" s="455">
        <f t="shared" ca="1" si="142"/>
        <v>-1599214947.7068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-1599214947.7068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-6663395.6154450001</v>
      </c>
      <c r="L2211" s="455">
        <f t="shared" ca="1" si="142"/>
        <v>-1605878343.3222449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-1605878343.3222449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-6691159.763842687</v>
      </c>
      <c r="L2212" s="455">
        <f t="shared" ca="1" si="142"/>
        <v>-1612569503.0860875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-1612569503.0860875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-6719039.5961920312</v>
      </c>
      <c r="L2213" s="455">
        <f t="shared" ca="1" si="142"/>
        <v>-1619288542.6822796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-1619288542.6822796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-6747035.5945094982</v>
      </c>
      <c r="L2214" s="455">
        <f t="shared" ca="1" si="142"/>
        <v>-1626035578.2767892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-1626035578.2767892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-6775148.2428199546</v>
      </c>
      <c r="L2215" s="455">
        <f t="shared" ca="1" si="142"/>
        <v>-1632810726.5196092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-1632810726.5196092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-6803378.0271650385</v>
      </c>
      <c r="L2216" s="455">
        <f t="shared" ca="1" si="142"/>
        <v>-1639614104.5467741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-1639614104.5467741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-6831725.4356115591</v>
      </c>
      <c r="L2217" s="455">
        <f t="shared" ca="1" si="142"/>
        <v>-1646445829.9823856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-1646445829.9823856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-6860190.9582599401</v>
      </c>
      <c r="L2218" s="455">
        <f t="shared" ca="1" si="142"/>
        <v>-1653306020.9406457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-1653306020.9406457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-6888775.0872526905</v>
      </c>
      <c r="L2219" s="455">
        <f t="shared" ca="1" si="142"/>
        <v>-1660194796.0278983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-1660194796.0278983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-6917478.3167829094</v>
      </c>
      <c r="L2220" s="455">
        <f t="shared" ca="1" si="142"/>
        <v>-1667112274.3446813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-1667112274.3446813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-6946301.1431028387</v>
      </c>
      <c r="L2221" s="455">
        <f t="shared" ca="1" si="142"/>
        <v>-1674058575.4877841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-1674058575.4877841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-6975244.0645324336</v>
      </c>
      <c r="L2222" s="455">
        <f t="shared" ca="1" si="142"/>
        <v>-1681033819.5523167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-1681033819.5523167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-7004307.5814679861</v>
      </c>
      <c r="L2223" s="455">
        <f t="shared" ca="1" si="142"/>
        <v>-1688038127.1337848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-1688038127.1337848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-7033492.1963907694</v>
      </c>
      <c r="L2224" s="455">
        <f t="shared" ca="1" si="142"/>
        <v>-1695071619.3301756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-1695071619.3301756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-7062798.4138757316</v>
      </c>
      <c r="L2225" s="455">
        <f t="shared" ca="1" si="142"/>
        <v>-1702134417.7440515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-1702134417.7440515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-7092226.7406002143</v>
      </c>
      <c r="L2226" s="455">
        <f t="shared" ca="1" si="142"/>
        <v>-1709226644.4846516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-1709226644.4846516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-7121777.6853527147</v>
      </c>
      <c r="L2227" s="455">
        <f t="shared" ca="1" si="142"/>
        <v>-1716348422.1700044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-1716348422.1700044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-7151451.7590416847</v>
      </c>
      <c r="L2228" s="455">
        <f t="shared" ca="1" si="142"/>
        <v>-1723499873.9290462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-1723499873.9290462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-7181249.4747043597</v>
      </c>
      <c r="L2229" s="455">
        <f t="shared" ca="1" si="142"/>
        <v>-1730681123.4037504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-1730681123.4037504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-7211171.3475156268</v>
      </c>
      <c r="L2230" s="455">
        <f t="shared" ca="1" si="142"/>
        <v>-1737892294.751266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-1737892294.751266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-7241217.8947969405</v>
      </c>
      <c r="L2231" s="455">
        <f t="shared" ca="1" si="142"/>
        <v>-1745133512.6460629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-1745133512.6460629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-7271389.6360252621</v>
      </c>
      <c r="L2232" s="455">
        <f t="shared" ca="1" si="142"/>
        <v>-1752404902.282088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-1752404902.282088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-7301687.0928420331</v>
      </c>
      <c r="L2233" s="455">
        <f t="shared" ca="1" si="142"/>
        <v>-1759706589.3749301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-1759706589.3749301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-7332110.7890622094</v>
      </c>
      <c r="L2234" s="455">
        <f t="shared" ca="1" si="142"/>
        <v>-1767038700.1639924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-1767038700.1639924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-7362661.2506833011</v>
      </c>
      <c r="L2235" s="455">
        <f t="shared" ca="1" si="142"/>
        <v>-1774401361.4146757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-1774401361.4146757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-7393339.0058944831</v>
      </c>
      <c r="L2236" s="455">
        <f t="shared" ca="1" si="142"/>
        <v>-1781794700.4205701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-1781794700.4205701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-7424144.5850857086</v>
      </c>
      <c r="L2237" s="455">
        <f t="shared" ca="1" si="142"/>
        <v>-1789218845.0056558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-1789218845.0056558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-7455078.5208568983</v>
      </c>
      <c r="L2238" s="455">
        <f t="shared" ca="1" si="142"/>
        <v>-1796673923.5265126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-1796673923.5265126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-7486141.3480271362</v>
      </c>
      <c r="L2239" s="455">
        <f t="shared" ca="1" si="142"/>
        <v>-1804160064.8745399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-1804160064.8745399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-7517333.6036439156</v>
      </c>
      <c r="L2240" s="455">
        <f t="shared" ca="1" si="142"/>
        <v>-1811677398.4781837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-1811677398.4781837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-7548655.8269924307</v>
      </c>
      <c r="L2241" s="455">
        <f t="shared" ca="1" si="142"/>
        <v>-1819226054.3051763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-1819226054.3051763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-7580108.5596049009</v>
      </c>
      <c r="L2242" s="455">
        <f t="shared" ca="1" si="142"/>
        <v>-1826806162.8647811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-1826806162.8647811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-7611692.3452699212</v>
      </c>
      <c r="L2243" s="455">
        <f t="shared" ca="1" si="142"/>
        <v>-1834417855.2100511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-1834417855.2100511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-7643407.7300418792</v>
      </c>
      <c r="L2244" s="455">
        <f t="shared" ca="1" si="142"/>
        <v>-1842061262.940093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-1842061262.940093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-7675255.262250389</v>
      </c>
      <c r="L2245" s="455">
        <f t="shared" ca="1" si="142"/>
        <v>-1849736518.2023435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-1849736518.2023435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-7707235.4925097656</v>
      </c>
      <c r="L2246" s="455">
        <f t="shared" ca="1" si="142"/>
        <v>-1857443753.6948533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-1857443753.6948533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-7739348.9737285562</v>
      </c>
      <c r="L2247" s="455">
        <f t="shared" ca="1" si="142"/>
        <v>-1865183102.668582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-1865183102.668582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-7771596.261119091</v>
      </c>
      <c r="L2248" s="455">
        <f t="shared" ca="1" si="142"/>
        <v>-1872954698.9297011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-1872954698.9297011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-7803977.9122070884</v>
      </c>
      <c r="L2249" s="455">
        <f t="shared" ca="1" si="142"/>
        <v>-1880758676.8419082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-1880758676.8419082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-7836494.4868412828</v>
      </c>
      <c r="L2250" s="455">
        <f t="shared" ca="1" si="142"/>
        <v>-1888595171.3287494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-1888595171.3287494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-7869146.5472031226</v>
      </c>
      <c r="L2251" s="455">
        <f t="shared" ca="1" si="142"/>
        <v>-1896464317.8759525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-1896464317.8759525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-7901934.6578164687</v>
      </c>
      <c r="L2252" s="455">
        <f t="shared" ca="1" si="142"/>
        <v>-1904366252.5337689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-1904366252.5337689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-7934859.3855573703</v>
      </c>
      <c r="L2253" s="455">
        <f t="shared" ca="1" si="142"/>
        <v>-1912301111.9193263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-1912301111.9193263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-7967921.2996638594</v>
      </c>
      <c r="L2254" s="455">
        <f t="shared" ca="1" si="142"/>
        <v>-1920269033.2189901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-1920269033.2189901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-8001120.9717457918</v>
      </c>
      <c r="L2255" s="455">
        <f t="shared" ca="1" si="142"/>
        <v>-1928270154.1907358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-1928270154.1907358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-8034458.9757947335</v>
      </c>
      <c r="L2256" s="455">
        <f t="shared" ca="1" si="142"/>
        <v>-1936304613.1665306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-1936304613.1665306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-8067935.8881938774</v>
      </c>
      <c r="L2257" s="455">
        <f t="shared" ca="1" si="142"/>
        <v>-1944372549.0547245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-1944372549.0547245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-8101552.2877280172</v>
      </c>
      <c r="L2258" s="455">
        <f t="shared" ca="1" si="142"/>
        <v>-1952474101.3424525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-1952474101.3424525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-8135308.7555935513</v>
      </c>
      <c r="L2259" s="455">
        <f t="shared" ca="1" si="142"/>
        <v>-1960609410.0980461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-1960609410.0980461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-8169205.8754085237</v>
      </c>
      <c r="L2260" s="455">
        <f t="shared" ca="1" si="142"/>
        <v>-1968778615.9734545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-1968778615.9734545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-8203244.2332227277</v>
      </c>
      <c r="L2261" s="455">
        <f t="shared" ca="1" si="142"/>
        <v>-1976981860.2066772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-1976981860.2066772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-8237424.4175278218</v>
      </c>
      <c r="L2262" s="455">
        <f t="shared" ca="1" si="142"/>
        <v>-1985219284.6242051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-1985219284.6242051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-8271747.0192675199</v>
      </c>
      <c r="L2263" s="455">
        <f t="shared" ca="1" si="142"/>
        <v>-1993491031.6434727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-1993491031.6434727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-8306212.6318478025</v>
      </c>
      <c r="L2264" s="455">
        <f t="shared" ca="1" si="142"/>
        <v>-2001797244.2753205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-2001797244.2753205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-8340821.8511471683</v>
      </c>
      <c r="L2265" s="455">
        <f t="shared" ca="1" si="142"/>
        <v>-2010138066.1264677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-2010138066.1264677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-8375575.2755269483</v>
      </c>
      <c r="L2266" s="455">
        <f t="shared" ca="1" si="142"/>
        <v>-2018513641.4019947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-2018513641.4019947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-8410473.5058416426</v>
      </c>
      <c r="L2267" s="455">
        <f t="shared" ca="1" si="142"/>
        <v>-2026924114.9078364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-2026924114.9078364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-8445517.145449318</v>
      </c>
      <c r="L2268" s="455">
        <f t="shared" ca="1" si="142"/>
        <v>-2035369632.0532858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-2035369632.0532858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-8480706.8002220225</v>
      </c>
      <c r="L2269" s="455">
        <f t="shared" ca="1" si="142"/>
        <v>-2043850338.8535078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-2043850338.8535078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-8516043.0785562824</v>
      </c>
      <c r="L2270" s="455">
        <f t="shared" ca="1" si="142"/>
        <v>-2052366381.9320641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-2052366381.9320641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-8551526.5913835987</v>
      </c>
      <c r="L2271" s="455">
        <f t="shared" ca="1" si="142"/>
        <v>-2060917908.5234478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-2060917908.5234478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-8587157.9521810338</v>
      </c>
      <c r="L2272" s="455">
        <f t="shared" ca="1" si="142"/>
        <v>-2069505066.4756289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-2069505066.4756289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-8622937.7769817859</v>
      </c>
      <c r="L2273" s="455">
        <f t="shared" ca="1" si="142"/>
        <v>-2078128004.2526107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-2078128004.2526107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-8658866.6843858771</v>
      </c>
      <c r="L2274" s="455">
        <f t="shared" ca="1" si="142"/>
        <v>-2086786870.9369965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-2086786870.9369965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-8694945.2955708187</v>
      </c>
      <c r="L2275" s="455">
        <f t="shared" ca="1" si="142"/>
        <v>-2095481816.2325673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-2095481816.2325673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-8731174.2343023643</v>
      </c>
      <c r="L2276" s="455">
        <f t="shared" ca="1" si="142"/>
        <v>-2104212990.4668696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-2104212990.4668696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-8767554.1269452907</v>
      </c>
      <c r="L2277" s="455">
        <f t="shared" ca="1" si="142"/>
        <v>-2112980544.5938148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-2112980544.5938148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-8804085.6024742275</v>
      </c>
      <c r="L2278" s="455">
        <f t="shared" ca="1" si="142"/>
        <v>-2121784630.1962891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-2121784630.1962891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-8840769.2924845368</v>
      </c>
      <c r="L2279" s="455">
        <f t="shared" ca="1" si="142"/>
        <v>-2130625399.4887736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-2130625399.4887736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-8877605.8312032223</v>
      </c>
      <c r="L2280" s="455">
        <f t="shared" ca="1" si="142"/>
        <v>-2139503005.3199768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-2139503005.3199768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-8914595.8554999027</v>
      </c>
      <c r="L2281" s="455">
        <f t="shared" ca="1" si="142"/>
        <v>-2148417601.1754766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-2148417601.1754766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-8951740.004897818</v>
      </c>
      <c r="L2282" s="455">
        <f t="shared" ca="1" si="142"/>
        <v>-2157369341.1803741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-2157369341.1803741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-8989038.921584893</v>
      </c>
      <c r="L2283" s="455">
        <f t="shared" ca="1" si="142"/>
        <v>-2166358380.1019592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-2166358380.1019592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-9026493.2504248302</v>
      </c>
      <c r="L2284" s="455">
        <f t="shared" ca="1" si="142"/>
        <v>-2175384873.3523841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-2175384873.3523841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-9064103.6389682665</v>
      </c>
      <c r="L2285" s="455">
        <f t="shared" ca="1" si="142"/>
        <v>-2184448976.9913526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-2184448976.9913526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-9101870.7374639697</v>
      </c>
      <c r="L2286" s="455">
        <f t="shared" ca="1" si="142"/>
        <v>-2193550847.7288165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-2193550847.7288165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-9139795.1988700684</v>
      </c>
      <c r="L2287" s="455">
        <f t="shared" ca="1" si="142"/>
        <v>-2202690642.9276867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-2202690642.9276867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-9177877.678865362</v>
      </c>
      <c r="L2288" s="455">
        <f t="shared" ca="1" si="142"/>
        <v>-2211868520.6065521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-2211868520.6065521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-9216118.8358606342</v>
      </c>
      <c r="L2289" s="455">
        <f t="shared" ca="1" si="142"/>
        <v>-2221084639.4424129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-2221084639.4424129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-9254519.3310100529</v>
      </c>
      <c r="L2290" s="455">
        <f t="shared" ca="1" si="142"/>
        <v>-2230339158.7734227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-2230339158.7734227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-9293079.8282225952</v>
      </c>
      <c r="L2291" s="455">
        <f t="shared" ca="1" si="142"/>
        <v>-2239632238.6016455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-2239632238.6016455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-9331800.994173523</v>
      </c>
      <c r="L2292" s="455">
        <f t="shared" ca="1" si="142"/>
        <v>-2248964039.595819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-2248964039.595819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-9370683.4983159117</v>
      </c>
      <c r="L2293" s="455">
        <f t="shared" ca="1" si="142"/>
        <v>-2258334723.0941348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-2258334723.0941348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-9409728.0128922276</v>
      </c>
      <c r="L2294" s="455">
        <f t="shared" ca="1" si="142"/>
        <v>-2267744451.1070271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-2267744451.1070271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-9448935.2129459456</v>
      </c>
      <c r="L2295" s="455">
        <f t="shared" ca="1" si="142"/>
        <v>-2277193386.319973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-2277193386.319973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-9488305.7763332203</v>
      </c>
      <c r="L2296" s="455">
        <f t="shared" ca="1" si="142"/>
        <v>-2286681692.0963063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-2286681692.0963063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-9527840.3837346099</v>
      </c>
      <c r="L2297" s="455">
        <f t="shared" ca="1" si="142"/>
        <v>-2296209532.480041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-2296209532.480041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-9567539.7186668366</v>
      </c>
      <c r="L2298" s="455">
        <f t="shared" ca="1" si="142"/>
        <v>-2305777072.1987081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-2305777072.1987081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-9607404.4674946163</v>
      </c>
      <c r="L2299" s="455">
        <f t="shared" ca="1" si="142"/>
        <v>-2315384476.6662025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-2315384476.6662025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-9647435.3194425106</v>
      </c>
      <c r="L2300" s="455">
        <f t="shared" ca="1" si="142"/>
        <v>-2325031911.9856453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-2325031911.9856453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-9687632.9666068554</v>
      </c>
      <c r="L2301" s="455">
        <f t="shared" ca="1" si="142"/>
        <v>-2334719544.9522524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-2334719544.9522524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-9727998.1039677188</v>
      </c>
      <c r="L2302" s="455">
        <f t="shared" ca="1" si="142"/>
        <v>-2344447543.0562201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-2344447543.0562201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-9768531.4294009171</v>
      </c>
      <c r="L2303" s="455">
        <f t="shared" ref="L2303:L2557" ca="1" si="147">I2303-J2303+K2303</f>
        <v>-2354216074.485621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-2354216074.485621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-9809233.6436900869</v>
      </c>
      <c r="L2304" s="455">
        <f t="shared" ca="1" si="147"/>
        <v>-2364025308.1293111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-2364025308.1293111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-9850105.4505387954</v>
      </c>
      <c r="L2305" s="455">
        <f t="shared" ca="1" si="147"/>
        <v>-2373875413.5798497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-2373875413.5798497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-9891147.5565827079</v>
      </c>
      <c r="L2306" s="455">
        <f t="shared" ca="1" si="147"/>
        <v>-2383766561.1364326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-2383766561.1364326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-9932360.6714018025</v>
      </c>
      <c r="L2307" s="455">
        <f t="shared" ca="1" si="147"/>
        <v>-2393698921.8078346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-2393698921.8078346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-9973745.507532645</v>
      </c>
      <c r="L2308" s="455">
        <f t="shared" ca="1" si="147"/>
        <v>-2403672667.3153672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-2403672667.3153672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-10015302.780480696</v>
      </c>
      <c r="L2309" s="455">
        <f t="shared" ca="1" si="147"/>
        <v>-2413687970.0958481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-2413687970.0958481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-10057033.2087327</v>
      </c>
      <c r="L2310" s="455">
        <f t="shared" ca="1" si="147"/>
        <v>-2423745003.3045807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-2423745003.3045807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-10098937.513769086</v>
      </c>
      <c r="L2311" s="455">
        <f t="shared" ca="1" si="147"/>
        <v>-2433843940.8183498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-2433843940.8183498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-10141016.420076458</v>
      </c>
      <c r="L2312" s="455">
        <f t="shared" ca="1" si="147"/>
        <v>-2443984957.2384262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-2443984957.2384262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-10183270.655160109</v>
      </c>
      <c r="L2313" s="455">
        <f t="shared" ca="1" si="147"/>
        <v>-2454168227.8935862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-2454168227.8935862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-10225700.94955661</v>
      </c>
      <c r="L2314" s="455">
        <f t="shared" ca="1" si="147"/>
        <v>-2464393928.843143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-2464393928.843143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-10268308.036846429</v>
      </c>
      <c r="L2315" s="455">
        <f t="shared" ca="1" si="147"/>
        <v>-2474662236.8799896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-2474662236.8799896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-10311092.653666623</v>
      </c>
      <c r="L2316" s="455">
        <f t="shared" ca="1" si="147"/>
        <v>-2484973329.5336561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-2484973329.5336561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-10354055.539723568</v>
      </c>
      <c r="L2317" s="455">
        <f t="shared" ca="1" si="147"/>
        <v>-2495327385.0733795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-2495327385.0733795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-10397197.437805748</v>
      </c>
      <c r="L2318" s="455">
        <f t="shared" ca="1" si="147"/>
        <v>-2505724582.5111852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-2505724582.5111852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-10440519.093796605</v>
      </c>
      <c r="L2319" s="455">
        <f t="shared" ca="1" si="147"/>
        <v>-2516165101.6049819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-2516165101.6049819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-10484021.256687425</v>
      </c>
      <c r="L2320" s="455">
        <f t="shared" ca="1" si="147"/>
        <v>-2526649122.8616695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-2526649122.8616695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-10527704.67859029</v>
      </c>
      <c r="L2321" s="455">
        <f t="shared" ca="1" si="147"/>
        <v>-2537176827.5402598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-2537176827.5402598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-10571570.114751082</v>
      </c>
      <c r="L2322" s="455">
        <f t="shared" ca="1" si="147"/>
        <v>-2547748397.6550107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-2547748397.6550107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-10615618.323562544</v>
      </c>
      <c r="L2323" s="455">
        <f t="shared" ca="1" si="147"/>
        <v>-2558364015.9785733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-2558364015.9785733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-10659850.066577388</v>
      </c>
      <c r="L2324" s="455">
        <f t="shared" ca="1" si="147"/>
        <v>-2569023866.0451508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-2569023866.0451508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-10704266.108521461</v>
      </c>
      <c r="L2325" s="455">
        <f t="shared" ca="1" si="147"/>
        <v>-2579728132.1536722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-2579728132.1536722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-10748867.217306968</v>
      </c>
      <c r="L2326" s="455">
        <f t="shared" ca="1" si="147"/>
        <v>-2590476999.3709793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-2590476999.3709793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-10793654.164045747</v>
      </c>
      <c r="L2327" s="455">
        <f t="shared" ca="1" si="147"/>
        <v>-2601270653.5350251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-2601270653.5350251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-10838627.723062605</v>
      </c>
      <c r="L2328" s="455">
        <f t="shared" ca="1" si="147"/>
        <v>-2612109281.2580876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-2612109281.2580876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-10883788.671908699</v>
      </c>
      <c r="L2329" s="455">
        <f t="shared" ca="1" si="147"/>
        <v>-2622993069.9299965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-2622993069.9299965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-10929137.791374985</v>
      </c>
      <c r="L2330" s="455">
        <f t="shared" ca="1" si="147"/>
        <v>-2633922207.7213717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-2633922207.7213717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-10974675.865505716</v>
      </c>
      <c r="L2331" s="455">
        <f t="shared" ca="1" si="147"/>
        <v>-2644896883.5868773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-2644896883.5868773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-11020403.681611989</v>
      </c>
      <c r="L2332" s="455">
        <f t="shared" ca="1" si="147"/>
        <v>-2655917287.2684894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-2655917287.2684894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-11066322.030285371</v>
      </c>
      <c r="L2333" s="455">
        <f t="shared" ca="1" si="147"/>
        <v>-2666983609.2987747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-2666983609.2987747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-11112431.705411561</v>
      </c>
      <c r="L2334" s="455">
        <f t="shared" ca="1" si="147"/>
        <v>-2678096041.0041862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-2678096041.0041862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-11158733.504184108</v>
      </c>
      <c r="L2335" s="455">
        <f t="shared" ca="1" si="147"/>
        <v>-2689254774.5083704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-2689254774.5083704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-11205228.227118209</v>
      </c>
      <c r="L2336" s="455">
        <f t="shared" ca="1" si="147"/>
        <v>-2700460002.7354884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-2700460002.7354884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-11251916.678064534</v>
      </c>
      <c r="L2337" s="455">
        <f t="shared" ca="1" si="147"/>
        <v>-2711711919.4135528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-2711711919.4135528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-11298799.664223136</v>
      </c>
      <c r="L2338" s="455">
        <f t="shared" ca="1" si="147"/>
        <v>-2723010719.077776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-2723010719.077776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-11345877.9961574</v>
      </c>
      <c r="L2339" s="455">
        <f t="shared" ca="1" si="147"/>
        <v>-2734356597.0739331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-2734356597.0739331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-11393152.487808054</v>
      </c>
      <c r="L2340" s="455">
        <f t="shared" ca="1" si="147"/>
        <v>-2745749749.5617414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-2745749749.5617414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-11440623.956507256</v>
      </c>
      <c r="L2341" s="455">
        <f t="shared" ca="1" si="147"/>
        <v>-2757190373.5182486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-2757190373.5182486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-11488293.222992701</v>
      </c>
      <c r="L2342" s="455">
        <f t="shared" ca="1" si="147"/>
        <v>-2768678666.7412415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-2768678666.7412415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-11536161.111421838</v>
      </c>
      <c r="L2343" s="455">
        <f t="shared" ca="1" si="147"/>
        <v>-2780214827.8526635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-2780214827.8526635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-11584228.449386097</v>
      </c>
      <c r="L2344" s="455">
        <f t="shared" ca="1" si="147"/>
        <v>-2791799056.3020496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-2791799056.3020496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-11632496.067925207</v>
      </c>
      <c r="L2345" s="455">
        <f t="shared" ca="1" si="147"/>
        <v>-2803431552.3699746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-2803431552.3699746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-11680964.801541561</v>
      </c>
      <c r="L2346" s="455">
        <f t="shared" ca="1" si="147"/>
        <v>-2815112517.1715159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-2815112517.1715159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-11729635.488214649</v>
      </c>
      <c r="L2347" s="455">
        <f t="shared" ca="1" si="147"/>
        <v>-2826842152.6597304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-2826842152.6597304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-11778508.969415544</v>
      </c>
      <c r="L2348" s="455">
        <f t="shared" ca="1" si="147"/>
        <v>-2838620661.6291461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-2838620661.6291461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-11827586.090121442</v>
      </c>
      <c r="L2349" s="455">
        <f t="shared" ca="1" si="147"/>
        <v>-2850448247.7192674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-2850448247.7192674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-11876867.69883028</v>
      </c>
      <c r="L2350" s="455">
        <f t="shared" ca="1" si="147"/>
        <v>-2862325115.4180975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-2862325115.4180975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-11926354.647575406</v>
      </c>
      <c r="L2351" s="455">
        <f t="shared" ca="1" si="147"/>
        <v>-2874251470.0656729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-2874251470.0656729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-11976047.791940304</v>
      </c>
      <c r="L2352" s="455">
        <f t="shared" ca="1" si="147"/>
        <v>-2886227517.8576131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-2886227517.8576131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-12025947.991073389</v>
      </c>
      <c r="L2353" s="455">
        <f t="shared" ca="1" si="147"/>
        <v>-2898253465.8486867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-2898253465.8486867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-12076056.107702861</v>
      </c>
      <c r="L2354" s="455">
        <f t="shared" ca="1" si="147"/>
        <v>-2910329521.9563894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-2910329521.9563894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-12126373.008151622</v>
      </c>
      <c r="L2355" s="455">
        <f t="shared" ca="1" si="147"/>
        <v>-2922455894.964541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-2922455894.964541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-12176899.562352253</v>
      </c>
      <c r="L2356" s="455">
        <f t="shared" ca="1" si="147"/>
        <v>-2934632794.5268931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-2934632794.5268931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-12227636.643862054</v>
      </c>
      <c r="L2357" s="455">
        <f t="shared" ca="1" si="147"/>
        <v>-2946860431.1707554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-2946860431.1707554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-12278585.129878147</v>
      </c>
      <c r="L2358" s="455">
        <f t="shared" ca="1" si="147"/>
        <v>-2959139016.3006334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-2959139016.3006334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-12329745.901252639</v>
      </c>
      <c r="L2359" s="455">
        <f t="shared" ca="1" si="147"/>
        <v>-2971468762.2018862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-2971468762.2018862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-12381119.84250786</v>
      </c>
      <c r="L2360" s="455">
        <f t="shared" ca="1" si="147"/>
        <v>-2983849882.044394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-2983849882.044394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-12432707.841851642</v>
      </c>
      <c r="L2361" s="455">
        <f t="shared" ca="1" si="147"/>
        <v>-2996282589.8862457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-2996282589.8862457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-12484510.79119269</v>
      </c>
      <c r="L2362" s="455">
        <f t="shared" ca="1" si="147"/>
        <v>-3008767100.6774383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-3008767100.6774383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-12536529.586155992</v>
      </c>
      <c r="L2363" s="455">
        <f t="shared" ca="1" si="147"/>
        <v>-3021303630.2635942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-3021303630.2635942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-12588765.126098309</v>
      </c>
      <c r="L2364" s="455">
        <f t="shared" ca="1" si="147"/>
        <v>-3033892395.3896923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-3033892395.3896923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-12641218.314123718</v>
      </c>
      <c r="L2365" s="455">
        <f t="shared" ca="1" si="147"/>
        <v>-3046533613.7038159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-3046533613.7038159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-12693890.057099232</v>
      </c>
      <c r="L2366" s="455">
        <f t="shared" ca="1" si="147"/>
        <v>-3059227503.7609153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-3059227503.7609153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-12746781.26567048</v>
      </c>
      <c r="L2367" s="455">
        <f t="shared" ca="1" si="147"/>
        <v>-3071974285.0265856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-3071974285.0265856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-12799892.854277439</v>
      </c>
      <c r="L2368" s="455">
        <f t="shared" ca="1" si="147"/>
        <v>-3084774177.8808632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-3084774177.8808632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-12853225.741170263</v>
      </c>
      <c r="L2369" s="455">
        <f t="shared" ca="1" si="147"/>
        <v>-3097627403.6220336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-3097627403.6220336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-12906780.848425141</v>
      </c>
      <c r="L2370" s="455">
        <f t="shared" ca="1" si="147"/>
        <v>-3110534184.4704585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-3110534184.4704585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-12960559.101960244</v>
      </c>
      <c r="L2371" s="455">
        <f t="shared" ca="1" si="147"/>
        <v>-3123494743.5724187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-3123494743.5724187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-13014561.431551745</v>
      </c>
      <c r="L2372" s="455">
        <f t="shared" ca="1" si="147"/>
        <v>-3136509305.0039706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-3136509305.0039706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-13068788.770849878</v>
      </c>
      <c r="L2373" s="455">
        <f t="shared" ca="1" si="147"/>
        <v>-3149578093.7748203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-3149578093.7748203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-13123242.057395084</v>
      </c>
      <c r="L2374" s="455">
        <f t="shared" ca="1" si="147"/>
        <v>-3162701335.8322153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-3162701335.8322153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-13177922.23263423</v>
      </c>
      <c r="L2375" s="455">
        <f t="shared" ca="1" si="147"/>
        <v>-3175879258.0648494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-3175879258.0648494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-13232830.241936872</v>
      </c>
      <c r="L2376" s="455">
        <f t="shared" ca="1" si="147"/>
        <v>-3189112088.3067861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-3189112088.3067861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-13287967.034611609</v>
      </c>
      <c r="L2377" s="455">
        <f t="shared" ca="1" si="147"/>
        <v>-3202400055.3413978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-3202400055.3413978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-13343333.563922491</v>
      </c>
      <c r="L2378" s="455">
        <f t="shared" ca="1" si="147"/>
        <v>-3215743388.9053202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-3215743388.9053202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-13398930.787105501</v>
      </c>
      <c r="L2379" s="455">
        <f t="shared" ca="1" si="147"/>
        <v>-3229142319.6924257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-3229142319.6924257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-13454759.665385107</v>
      </c>
      <c r="L2380" s="455">
        <f t="shared" ca="1" si="147"/>
        <v>-3242597079.357811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-3242597079.357811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-13510821.163990879</v>
      </c>
      <c r="L2381" s="455">
        <f t="shared" ca="1" si="147"/>
        <v>-3256107900.5218019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-3256107900.5218019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-13567116.252174174</v>
      </c>
      <c r="L2382" s="455">
        <f t="shared" ca="1" si="147"/>
        <v>-3269675016.7739763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-3269675016.7739763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-13623645.9032249</v>
      </c>
      <c r="L2383" s="455">
        <f t="shared" ca="1" si="147"/>
        <v>-3283298662.6772013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-3283298662.6772013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-13680411.094488338</v>
      </c>
      <c r="L2384" s="455">
        <f t="shared" ca="1" si="147"/>
        <v>-3296979073.7716894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-3296979073.7716894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-13737412.80738204</v>
      </c>
      <c r="L2385" s="455">
        <f t="shared" ca="1" si="147"/>
        <v>-3310716486.5790715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-3310716486.5790715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-13794652.027412798</v>
      </c>
      <c r="L2386" s="455">
        <f t="shared" ca="1" si="147"/>
        <v>-3324511138.6064844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-3324511138.6064844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-13852129.744193684</v>
      </c>
      <c r="L2387" s="455">
        <f t="shared" ca="1" si="147"/>
        <v>-3338363268.350678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-3338363268.350678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-13909846.951461159</v>
      </c>
      <c r="L2388" s="455">
        <f t="shared" ca="1" si="147"/>
        <v>-3352273115.3021393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-3352273115.3021393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-13967804.647092247</v>
      </c>
      <c r="L2389" s="455">
        <f t="shared" ca="1" si="147"/>
        <v>-3366240919.9492316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-3366240919.9492316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-14026003.833121799</v>
      </c>
      <c r="L2390" s="455">
        <f t="shared" ca="1" si="147"/>
        <v>-3380266923.7823534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-3380266923.7823534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-14084445.515759805</v>
      </c>
      <c r="L2391" s="455">
        <f t="shared" ca="1" si="147"/>
        <v>-3394351369.2981133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-3394351369.2981133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-14143130.705408808</v>
      </c>
      <c r="L2392" s="455">
        <f t="shared" ca="1" si="147"/>
        <v>-3408494500.0035219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-3408494500.0035219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-14202060.416681342</v>
      </c>
      <c r="L2393" s="455">
        <f t="shared" ca="1" si="147"/>
        <v>-3422696560.4202032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-3422696560.4202032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-14261235.668417513</v>
      </c>
      <c r="L2394" s="455">
        <f t="shared" ca="1" si="147"/>
        <v>-3436957796.0886207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-3436957796.0886207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-14320657.483702587</v>
      </c>
      <c r="L2395" s="455">
        <f t="shared" ca="1" si="147"/>
        <v>-3451278453.5723233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-3451278453.5723233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-14380326.889884681</v>
      </c>
      <c r="L2396" s="455">
        <f t="shared" ca="1" si="147"/>
        <v>-3465658780.4622078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-3465658780.4622078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-14440244.918592533</v>
      </c>
      <c r="L2397" s="455">
        <f t="shared" ca="1" si="147"/>
        <v>-3480099025.3808002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-3480099025.3808002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-14500412.605753334</v>
      </c>
      <c r="L2398" s="455">
        <f t="shared" ca="1" si="147"/>
        <v>-3494599437.9865537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-3494599437.9865537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-14560830.991610641</v>
      </c>
      <c r="L2399" s="455">
        <f t="shared" ca="1" si="147"/>
        <v>-3509160268.9781642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-3509160268.9781642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-14621501.120742351</v>
      </c>
      <c r="L2400" s="455">
        <f t="shared" ca="1" si="147"/>
        <v>-3523781770.0989065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-3523781770.0989065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-14682424.042078778</v>
      </c>
      <c r="L2401" s="455">
        <f t="shared" ca="1" si="147"/>
        <v>-3538464194.1409855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-3538464194.1409855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-14743600.808920771</v>
      </c>
      <c r="L2402" s="455">
        <f t="shared" ca="1" si="147"/>
        <v>-3553207794.9499063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-3553207794.9499063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-14805032.478957945</v>
      </c>
      <c r="L2403" s="455">
        <f t="shared" ca="1" si="147"/>
        <v>-3568012827.4288645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-3568012827.4288645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-14866720.114286937</v>
      </c>
      <c r="L2404" s="455">
        <f t="shared" ca="1" si="147"/>
        <v>-3582879547.5431514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-3582879547.5431514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-14928664.781429797</v>
      </c>
      <c r="L2405" s="455">
        <f t="shared" ca="1" si="147"/>
        <v>-3597808212.3245811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-3597808212.3245811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-14990867.551352423</v>
      </c>
      <c r="L2406" s="455">
        <f t="shared" ca="1" si="147"/>
        <v>-3612799079.8759336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-3612799079.8759336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-15053329.499483056</v>
      </c>
      <c r="L2407" s="455">
        <f t="shared" ca="1" si="147"/>
        <v>-3627852409.3754168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-3627852409.3754168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-15116051.705730902</v>
      </c>
      <c r="L2408" s="455">
        <f t="shared" ca="1" si="147"/>
        <v>-3642968461.0811477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-3642968461.0811477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-15179035.254504783</v>
      </c>
      <c r="L2409" s="455">
        <f t="shared" ca="1" si="147"/>
        <v>-3658147496.3356524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-3658147496.3356524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-15242281.234731885</v>
      </c>
      <c r="L2410" s="455">
        <f t="shared" ca="1" si="147"/>
        <v>-3673389777.570384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-3673389777.570384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-15305790.7398766</v>
      </c>
      <c r="L2411" s="455">
        <f t="shared" ca="1" si="147"/>
        <v>-3688695568.3102608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-3688695568.3102608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-15369564.867959419</v>
      </c>
      <c r="L2412" s="455">
        <f t="shared" ca="1" si="147"/>
        <v>-3704065133.1782203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-3704065133.1782203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-15433604.721575918</v>
      </c>
      <c r="L2413" s="455">
        <f t="shared" ca="1" si="147"/>
        <v>-3719498737.899796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-3719498737.899796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-15497911.407915818</v>
      </c>
      <c r="L2414" s="455">
        <f t="shared" ca="1" si="147"/>
        <v>-3734996649.3077116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-3734996649.3077116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-15562486.038782129</v>
      </c>
      <c r="L2415" s="455">
        <f t="shared" ca="1" si="147"/>
        <v>-3750559135.3464937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-3750559135.3464937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-15627329.730610391</v>
      </c>
      <c r="L2416" s="455">
        <f t="shared" ca="1" si="147"/>
        <v>-3766186465.0771041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-3766186465.0771041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-15692443.604487935</v>
      </c>
      <c r="L2417" s="455">
        <f t="shared" ca="1" si="147"/>
        <v>-3781878908.681592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-3781878908.681592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-15757828.786173299</v>
      </c>
      <c r="L2418" s="455">
        <f t="shared" ca="1" si="147"/>
        <v>-3797636737.4677653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-3797636737.4677653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-15823486.406115688</v>
      </c>
      <c r="L2419" s="455">
        <f t="shared" ca="1" si="147"/>
        <v>-3813460223.8738809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-3813460223.8738809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-15889417.599474503</v>
      </c>
      <c r="L2420" s="455">
        <f t="shared" ca="1" si="147"/>
        <v>-3829349641.4733553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-3829349641.4733553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-15955623.506138979</v>
      </c>
      <c r="L2421" s="455">
        <f t="shared" ca="1" si="147"/>
        <v>-3845305264.9794941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-3845305264.9794941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-16022105.270747893</v>
      </c>
      <c r="L2422" s="455">
        <f t="shared" ca="1" si="147"/>
        <v>-3861327370.2502418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-3861327370.2502418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-16088864.042709341</v>
      </c>
      <c r="L2423" s="455">
        <f t="shared" ca="1" si="147"/>
        <v>-3877416234.2929511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-3877416234.2929511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-16155900.976220628</v>
      </c>
      <c r="L2424" s="455">
        <f t="shared" ca="1" si="147"/>
        <v>-3893572135.2691717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-3893572135.2691717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-16223217.230288215</v>
      </c>
      <c r="L2425" s="455">
        <f t="shared" ca="1" si="147"/>
        <v>-3909795352.4994597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-3909795352.4994597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-16290813.968747748</v>
      </c>
      <c r="L2426" s="455">
        <f t="shared" ca="1" si="147"/>
        <v>-3926086166.4682074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-3926086166.4682074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-16358692.3602842</v>
      </c>
      <c r="L2427" s="455">
        <f t="shared" ca="1" si="147"/>
        <v>-3942444858.8284917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-3942444858.8284917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-16426853.578452049</v>
      </c>
      <c r="L2428" s="455">
        <f t="shared" ca="1" si="147"/>
        <v>-3958871712.4069438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-3958871712.4069438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-16495298.801695598</v>
      </c>
      <c r="L2429" s="455">
        <f t="shared" ca="1" si="147"/>
        <v>-3975367011.2086396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-3975367011.2086396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-16564029.213369334</v>
      </c>
      <c r="L2430" s="455">
        <f t="shared" ca="1" si="147"/>
        <v>-3991931040.422009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-3991931040.422009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-16633046.001758371</v>
      </c>
      <c r="L2431" s="455">
        <f t="shared" ca="1" si="147"/>
        <v>-4008564086.4237676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-4008564086.4237676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-16702350.360099031</v>
      </c>
      <c r="L2432" s="455">
        <f t="shared" ca="1" si="147"/>
        <v>-4025266436.7838664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-4025266436.7838664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-16771943.486599445</v>
      </c>
      <c r="L2433" s="455">
        <f t="shared" ca="1" si="147"/>
        <v>-4042038380.2704659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-4042038380.2704659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-16841826.584460273</v>
      </c>
      <c r="L2434" s="455">
        <f t="shared" ca="1" si="147"/>
        <v>-4058880206.8549261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-4058880206.8549261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-16912000.861895524</v>
      </c>
      <c r="L2435" s="455">
        <f t="shared" ca="1" si="147"/>
        <v>-4075792207.7168217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-4075792207.7168217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-16982467.532153424</v>
      </c>
      <c r="L2436" s="455">
        <f t="shared" ca="1" si="147"/>
        <v>-4092774675.2489753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-4092774675.2489753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-17053227.813537396</v>
      </c>
      <c r="L2437" s="455">
        <f t="shared" ca="1" si="147"/>
        <v>-4109827903.0625129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-4109827903.0625129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-17124282.929427139</v>
      </c>
      <c r="L2438" s="455">
        <f t="shared" ca="1" si="147"/>
        <v>-4126952185.99194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-4126952185.99194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-17195634.108299751</v>
      </c>
      <c r="L2439" s="455">
        <f t="shared" ca="1" si="147"/>
        <v>-4144147820.1002398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-4144147820.1002398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-17267282.583751</v>
      </c>
      <c r="L2440" s="455">
        <f t="shared" ca="1" si="147"/>
        <v>-4161415102.683991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-4161415102.683991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-17339229.594516627</v>
      </c>
      <c r="L2441" s="455">
        <f t="shared" ca="1" si="147"/>
        <v>-4178754332.2785077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-4178754332.2785077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-17411476.384493783</v>
      </c>
      <c r="L2442" s="455">
        <f t="shared" ca="1" si="147"/>
        <v>-4196165808.6630015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-4196165808.6630015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-17484024.202762507</v>
      </c>
      <c r="L2443" s="455">
        <f t="shared" ca="1" si="147"/>
        <v>-4213649832.8657641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-4213649832.8657641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-17556874.303607352</v>
      </c>
      <c r="L2444" s="455">
        <f t="shared" ca="1" si="147"/>
        <v>-4231206707.1693716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-4231206707.1693716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-17630027.946539048</v>
      </c>
      <c r="L2445" s="455">
        <f t="shared" ca="1" si="147"/>
        <v>-4248836735.1159105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-4248836735.1159105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-17703486.396316297</v>
      </c>
      <c r="L2446" s="455">
        <f t="shared" ca="1" si="147"/>
        <v>-4266540221.5122271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-4266540221.5122271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-17777250.922967613</v>
      </c>
      <c r="L2447" s="455">
        <f t="shared" ca="1" si="147"/>
        <v>-4284317472.4351945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-4284317472.4351945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-17851322.801813308</v>
      </c>
      <c r="L2448" s="455">
        <f t="shared" ca="1" si="147"/>
        <v>-4302168795.2370081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-4302168795.2370081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-17925703.313487533</v>
      </c>
      <c r="L2449" s="455">
        <f t="shared" ca="1" si="147"/>
        <v>-4320094498.5504961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-4320094498.5504961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-18000393.743960399</v>
      </c>
      <c r="L2450" s="455">
        <f t="shared" ca="1" si="147"/>
        <v>-4338094892.2944565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-4338094892.2944565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-18075395.384560235</v>
      </c>
      <c r="L2451" s="455">
        <f t="shared" ca="1" si="147"/>
        <v>-4356170287.6790171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-4356170287.6790171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-18150709.531995904</v>
      </c>
      <c r="L2452" s="455">
        <f t="shared" ca="1" si="147"/>
        <v>-4374320997.2110128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-4374320997.2110128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-18226337.488379221</v>
      </c>
      <c r="L2453" s="455">
        <f t="shared" ca="1" si="147"/>
        <v>-4392547334.6993923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-4392547334.6993923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-18302280.561247468</v>
      </c>
      <c r="L2454" s="455">
        <f t="shared" ca="1" si="147"/>
        <v>-4410849615.2606401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-4410849615.2606401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-18378540.063586</v>
      </c>
      <c r="L2455" s="455">
        <f t="shared" ca="1" si="147"/>
        <v>-4429228155.3242264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-4429228155.3242264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-18455117.313850943</v>
      </c>
      <c r="L2456" s="455">
        <f t="shared" ca="1" si="147"/>
        <v>-4447683272.6380777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-4447683272.6380777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-18532013.635991991</v>
      </c>
      <c r="L2457" s="455">
        <f t="shared" ca="1" si="147"/>
        <v>-4466215286.2740698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-4466215286.2740698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-18609230.359475292</v>
      </c>
      <c r="L2458" s="455">
        <f t="shared" ca="1" si="147"/>
        <v>-4484824516.6335449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-4484824516.6335449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-18686768.819306437</v>
      </c>
      <c r="L2459" s="455">
        <f t="shared" ca="1" si="147"/>
        <v>-4503511285.4528513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-4503511285.4528513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-18764630.356053546</v>
      </c>
      <c r="L2460" s="455">
        <f t="shared" ca="1" si="147"/>
        <v>-4522275915.8089046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-4522275915.8089046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-18842816.315870434</v>
      </c>
      <c r="L2461" s="455">
        <f t="shared" ca="1" si="147"/>
        <v>-4541118732.1247749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-4541118732.1247749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-18921328.050519895</v>
      </c>
      <c r="L2462" s="455">
        <f t="shared" ca="1" si="147"/>
        <v>-4560040060.1752949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-4560040060.1752949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-19000166.917397063</v>
      </c>
      <c r="L2463" s="455">
        <f t="shared" ca="1" si="147"/>
        <v>-4579040227.0926924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-4579040227.0926924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-19079334.279552884</v>
      </c>
      <c r="L2464" s="455">
        <f t="shared" ca="1" si="147"/>
        <v>-4598119561.3722448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-4598119561.3722448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-19158831.505717687</v>
      </c>
      <c r="L2465" s="455">
        <f t="shared" ca="1" si="147"/>
        <v>-4617278392.8779621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-4617278392.8779621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-19238659.97032484</v>
      </c>
      <c r="L2466" s="455">
        <f t="shared" ca="1" si="147"/>
        <v>-4636517052.8482866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-4636517052.8482866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-19318821.053534526</v>
      </c>
      <c r="L2467" s="455">
        <f t="shared" ca="1" si="147"/>
        <v>-4655835873.9018211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-4655835873.9018211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-19399316.141257588</v>
      </c>
      <c r="L2468" s="455">
        <f t="shared" ca="1" si="147"/>
        <v>-4675235190.0430784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-4675235190.0430784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-19480146.625179492</v>
      </c>
      <c r="L2469" s="455">
        <f t="shared" ca="1" si="147"/>
        <v>-4694715336.6682577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-4694715336.6682577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-19561313.902784407</v>
      </c>
      <c r="L2470" s="455">
        <f t="shared" ca="1" si="147"/>
        <v>-4714276650.5710421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-4714276650.5710421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-19642819.377379343</v>
      </c>
      <c r="L2471" s="455">
        <f t="shared" ca="1" si="147"/>
        <v>-4733919469.9484215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-4733919469.9484215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-19724664.458118424</v>
      </c>
      <c r="L2472" s="455">
        <f t="shared" ca="1" si="147"/>
        <v>-4753644134.4065399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-4753644134.4065399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-19806850.560027249</v>
      </c>
      <c r="L2473" s="455">
        <f t="shared" ca="1" si="147"/>
        <v>-4773450984.966567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-4773450984.966567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-19889379.104027361</v>
      </c>
      <c r="L2474" s="455">
        <f t="shared" ca="1" si="147"/>
        <v>-4793340364.0705948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-4793340364.0705948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-19972251.516960811</v>
      </c>
      <c r="L2475" s="455">
        <f t="shared" ca="1" si="147"/>
        <v>-4813312615.5875559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-4813312615.5875559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-20055469.231614817</v>
      </c>
      <c r="L2476" s="455">
        <f t="shared" ca="1" si="147"/>
        <v>-4833368084.819171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-4833368084.819171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-20139033.686746545</v>
      </c>
      <c r="L2477" s="455">
        <f t="shared" ca="1" si="147"/>
        <v>-4853507118.5059175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-4853507118.5059175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-20222946.327107988</v>
      </c>
      <c r="L2478" s="455">
        <f t="shared" ca="1" si="147"/>
        <v>-4873730064.8330259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-4873730064.8330259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-20307208.60347094</v>
      </c>
      <c r="L2479" s="455">
        <f t="shared" ca="1" si="147"/>
        <v>-4894037273.4364967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-4894037273.4364967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-20391821.97265207</v>
      </c>
      <c r="L2480" s="455">
        <f t="shared" ca="1" si="147"/>
        <v>-4914429095.4091492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-4914429095.4091492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-20476787.897538122</v>
      </c>
      <c r="L2481" s="455">
        <f t="shared" ca="1" si="147"/>
        <v>-4934905883.3066874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-4934905883.3066874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-20562107.847111195</v>
      </c>
      <c r="L2482" s="455">
        <f t="shared" ca="1" si="147"/>
        <v>-4955467991.1537981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-4955467991.1537981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-20647783.296474159</v>
      </c>
      <c r="L2483" s="455">
        <f t="shared" ca="1" si="147"/>
        <v>-4976115774.4502726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-4976115774.4502726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-20733815.726876136</v>
      </c>
      <c r="L2484" s="455">
        <f t="shared" ca="1" si="147"/>
        <v>-4996849590.1771488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-4996849590.1771488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-20820206.625738122</v>
      </c>
      <c r="L2485" s="455">
        <f t="shared" ca="1" si="147"/>
        <v>-5017669796.802887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-5017669796.802887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-20906957.486678697</v>
      </c>
      <c r="L2486" s="455">
        <f t="shared" ca="1" si="147"/>
        <v>-5038576754.289566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-5038576754.289566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-20994069.809539858</v>
      </c>
      <c r="L2487" s="455">
        <f t="shared" ca="1" si="147"/>
        <v>-5059570824.0991058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-5059570824.0991058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-21081545.100412942</v>
      </c>
      <c r="L2488" s="455">
        <f t="shared" ca="1" si="147"/>
        <v>-5080652369.1995192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-5080652369.1995192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-21169384.871664662</v>
      </c>
      <c r="L2489" s="455">
        <f t="shared" ca="1" si="147"/>
        <v>-5101821754.0711842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-5101821754.0711842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-21257590.641963266</v>
      </c>
      <c r="L2490" s="455">
        <f t="shared" ca="1" si="147"/>
        <v>-5123079344.7131472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-5123079344.7131472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-21346163.936304778</v>
      </c>
      <c r="L2491" s="455">
        <f t="shared" ca="1" si="147"/>
        <v>-5144425508.6494522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-5144425508.6494522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-21435106.286039382</v>
      </c>
      <c r="L2492" s="455">
        <f t="shared" ca="1" si="147"/>
        <v>-5165860614.9354916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-5165860614.9354916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-21524419.228897881</v>
      </c>
      <c r="L2493" s="455">
        <f t="shared" ca="1" si="147"/>
        <v>-5187385034.1643896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-5187385034.1643896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-21614104.309018292</v>
      </c>
      <c r="L2494" s="455">
        <f t="shared" ca="1" si="147"/>
        <v>-5208999138.4734077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-5208999138.4734077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-21704163.076972533</v>
      </c>
      <c r="L2495" s="455">
        <f t="shared" ca="1" si="147"/>
        <v>-5230703301.5503807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-5230703301.5503807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-21794597.089793254</v>
      </c>
      <c r="L2496" s="455">
        <f t="shared" ca="1" si="147"/>
        <v>-5252497898.6401739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-5252497898.6401739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-21885407.911000725</v>
      </c>
      <c r="L2497" s="455">
        <f t="shared" ca="1" si="147"/>
        <v>-5274383306.5511742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-5274383306.5511742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-21976597.110629894</v>
      </c>
      <c r="L2498" s="455">
        <f t="shared" ca="1" si="147"/>
        <v>-5296359903.6618042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-5296359903.6618042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-22068166.265257519</v>
      </c>
      <c r="L2499" s="455">
        <f t="shared" ca="1" si="147"/>
        <v>-5318428069.927062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-5318428069.927062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-22160116.958029427</v>
      </c>
      <c r="L2500" s="455">
        <f t="shared" ca="1" si="147"/>
        <v>-5340588186.8850918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-5340588186.8850918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-22252450.778687883</v>
      </c>
      <c r="L2501" s="455">
        <f t="shared" ca="1" si="147"/>
        <v>-5362840637.6637793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-5362840637.6637793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-22345169.323599081</v>
      </c>
      <c r="L2502" s="455">
        <f t="shared" ca="1" si="147"/>
        <v>-5385185806.9873781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-5385185806.9873781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-22438274.195780743</v>
      </c>
      <c r="L2503" s="455">
        <f t="shared" ca="1" si="147"/>
        <v>-5407624081.1831589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-5407624081.1831589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-22531767.004929829</v>
      </c>
      <c r="L2504" s="455">
        <f t="shared" ca="1" si="147"/>
        <v>-5430155848.1880884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-5430155848.1880884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-22625649.367450368</v>
      </c>
      <c r="L2505" s="455">
        <f t="shared" ca="1" si="147"/>
        <v>-5452781497.5555391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-5452781497.5555391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-22719922.906481411</v>
      </c>
      <c r="L2506" s="455">
        <f t="shared" ca="1" si="147"/>
        <v>-5475501420.4620209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-5475501420.4620209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-22814589.251925088</v>
      </c>
      <c r="L2507" s="455">
        <f t="shared" ca="1" si="147"/>
        <v>-5498316009.7139463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-5498316009.7139463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-22909650.040474776</v>
      </c>
      <c r="L2508" s="455">
        <f t="shared" ca="1" si="147"/>
        <v>-5521225659.7544212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-5521225659.7544212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-23005106.91564342</v>
      </c>
      <c r="L2509" s="455">
        <f t="shared" ca="1" si="147"/>
        <v>-5544230766.6700649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-5544230766.6700649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-23100961.527791936</v>
      </c>
      <c r="L2510" s="455">
        <f t="shared" ca="1" si="147"/>
        <v>-5567331728.1978569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-5567331728.1978569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-23197215.534157738</v>
      </c>
      <c r="L2511" s="455">
        <f t="shared" ca="1" si="147"/>
        <v>-5590528943.7320147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-5590528943.7320147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-23293870.598883394</v>
      </c>
      <c r="L2512" s="455">
        <f t="shared" ca="1" si="147"/>
        <v>-5613822814.3308983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-5613822814.3308983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-23390928.393045411</v>
      </c>
      <c r="L2513" s="455">
        <f t="shared" ca="1" si="147"/>
        <v>-5637213742.7239437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-5637213742.7239437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-23488390.5946831</v>
      </c>
      <c r="L2514" s="455">
        <f t="shared" ca="1" si="147"/>
        <v>-5660702133.3186264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-5660702133.3186264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-23586258.888827611</v>
      </c>
      <c r="L2515" s="455">
        <f t="shared" ca="1" si="147"/>
        <v>-5684288392.2074537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-5684288392.2074537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-23684534.967531055</v>
      </c>
      <c r="L2516" s="455">
        <f t="shared" ca="1" si="147"/>
        <v>-5707972927.1749849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-5707972927.1749849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-23783220.529895771</v>
      </c>
      <c r="L2517" s="455">
        <f t="shared" ca="1" si="147"/>
        <v>-5731756147.7048807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-5731756147.7048807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-23882317.282103669</v>
      </c>
      <c r="L2518" s="455">
        <f t="shared" ca="1" si="147"/>
        <v>-5755638464.9869843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-5755638464.9869843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-23981826.937445767</v>
      </c>
      <c r="L2519" s="455">
        <f t="shared" ca="1" si="147"/>
        <v>-5779620291.9244299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-5779620291.9244299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-24081751.216351792</v>
      </c>
      <c r="L2520" s="455">
        <f t="shared" ca="1" si="147"/>
        <v>-5803702043.1407814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-5803702043.1407814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-24182091.846419923</v>
      </c>
      <c r="L2521" s="455">
        <f t="shared" ca="1" si="147"/>
        <v>-5827884134.9872017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-5827884134.9872017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-24282850.562446672</v>
      </c>
      <c r="L2522" s="455">
        <f t="shared" ca="1" si="147"/>
        <v>-5852166985.5496483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-5852166985.5496483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-24384029.106456868</v>
      </c>
      <c r="L2523" s="455">
        <f t="shared" ca="1" si="147"/>
        <v>-5876551014.656105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-5876551014.656105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-24485629.227733772</v>
      </c>
      <c r="L2524" s="455">
        <f t="shared" ca="1" si="147"/>
        <v>-5901036643.8838387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-5901036643.8838387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-24587652.682849329</v>
      </c>
      <c r="L2525" s="455">
        <f t="shared" ca="1" si="147"/>
        <v>-5925624296.5666876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-5925624296.5666876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-24690101.235694531</v>
      </c>
      <c r="L2526" s="455">
        <f t="shared" ca="1" si="147"/>
        <v>-5950314397.8023825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-5950314397.8023825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-24792976.657509927</v>
      </c>
      <c r="L2527" s="455">
        <f t="shared" ca="1" si="147"/>
        <v>-5975107374.4598923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-5975107374.4598923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-24896280.726916216</v>
      </c>
      <c r="L2528" s="455">
        <f t="shared" ca="1" si="147"/>
        <v>-6000003655.1868086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-6000003655.1868086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-25000015.229945034</v>
      </c>
      <c r="L2529" s="455">
        <f t="shared" ca="1" si="147"/>
        <v>-6025003670.4167538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-6025003670.4167538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-25104181.960069805</v>
      </c>
      <c r="L2530" s="455">
        <f t="shared" ca="1" si="147"/>
        <v>-6050107852.3768234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-6050107852.3768234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-25208782.718236763</v>
      </c>
      <c r="L2531" s="455">
        <f t="shared" ca="1" si="147"/>
        <v>-6075316635.0950603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-6075316635.0950603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-25313819.312896084</v>
      </c>
      <c r="L2532" s="455">
        <f t="shared" ca="1" si="147"/>
        <v>-6100630454.4079561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-6100630454.4079561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-25419293.56003315</v>
      </c>
      <c r="L2533" s="455">
        <f t="shared" ca="1" si="147"/>
        <v>-6126049747.967989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-6126049747.967989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-25525207.283199955</v>
      </c>
      <c r="L2534" s="455">
        <f t="shared" ca="1" si="147"/>
        <v>-6151574955.2511892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-6151574955.2511892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-25631562.31354662</v>
      </c>
      <c r="L2535" s="455">
        <f t="shared" ca="1" si="147"/>
        <v>-6177206517.5647354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-6177206517.5647354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-25738360.489853065</v>
      </c>
      <c r="L2536" s="455">
        <f t="shared" ca="1" si="147"/>
        <v>-6202944878.0545883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-6202944878.0545883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-25845603.658560783</v>
      </c>
      <c r="L2537" s="455">
        <f t="shared" ca="1" si="147"/>
        <v>-6228790481.7131491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-6228790481.7131491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-25953293.673804786</v>
      </c>
      <c r="L2538" s="455">
        <f t="shared" ca="1" si="147"/>
        <v>-6254743775.3869543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-6254743775.3869543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-26061432.397445641</v>
      </c>
      <c r="L2539" s="455">
        <f t="shared" ca="1" si="147"/>
        <v>-6280805207.7844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-6280805207.7844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-26170021.699101668</v>
      </c>
      <c r="L2540" s="455">
        <f t="shared" ca="1" si="147"/>
        <v>-6306975229.4835014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-6306975229.4835014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-26279063.456181254</v>
      </c>
      <c r="L2541" s="455">
        <f t="shared" ca="1" si="147"/>
        <v>-6333254292.939683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-6333254292.939683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-26388559.553915344</v>
      </c>
      <c r="L2542" s="455">
        <f t="shared" ca="1" si="147"/>
        <v>-6359642852.493598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-6359642852.493598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-26498511.885389991</v>
      </c>
      <c r="L2543" s="455">
        <f t="shared" ca="1" si="147"/>
        <v>-6386141364.3789883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-6386141364.3789883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-26608922.351579119</v>
      </c>
      <c r="L2544" s="455">
        <f t="shared" ca="1" si="147"/>
        <v>-6412750286.730567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-6412750286.730567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-26719792.861377362</v>
      </c>
      <c r="L2545" s="455">
        <f t="shared" ca="1" si="147"/>
        <v>-6439470079.5919447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-6439470079.5919447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-26831125.331633102</v>
      </c>
      <c r="L2546" s="455">
        <f t="shared" ca="1" si="147"/>
        <v>-6466301204.9235783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-6466301204.9235783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-26942921.687181577</v>
      </c>
      <c r="L2547" s="455">
        <f t="shared" ca="1" si="147"/>
        <v>-6493244126.6107597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-6493244126.6107597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-27055183.860878166</v>
      </c>
      <c r="L2548" s="455">
        <f t="shared" ca="1" si="147"/>
        <v>-6520299310.4716377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-6520299310.4716377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-27167913.793631822</v>
      </c>
      <c r="L2549" s="455">
        <f t="shared" ca="1" si="147"/>
        <v>-6547467224.2652693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-6547467224.2652693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-27281113.43443862</v>
      </c>
      <c r="L2550" s="455">
        <f t="shared" ca="1" si="147"/>
        <v>-6574748337.699708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-6574748337.699708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-27394784.74041545</v>
      </c>
      <c r="L2551" s="455">
        <f t="shared" ca="1" si="147"/>
        <v>-6602143122.4401236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-6602143122.4401236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-27508929.676833849</v>
      </c>
      <c r="L2552" s="455">
        <f t="shared" ca="1" si="147"/>
        <v>-6629652052.1169577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-6629652052.1169577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-27623550.217153989</v>
      </c>
      <c r="L2553" s="455">
        <f t="shared" ca="1" si="147"/>
        <v>-6657275602.3341112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-6657275602.3341112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-27738648.343058795</v>
      </c>
      <c r="L2554" s="455">
        <f t="shared" ca="1" si="147"/>
        <v>-6685014250.6771698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-6685014250.6771698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-27854226.044488207</v>
      </c>
      <c r="L2555" s="455">
        <f t="shared" ca="1" si="147"/>
        <v>-6712868476.7216578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-6712868476.7216578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-27970285.319673572</v>
      </c>
      <c r="L2556" s="455">
        <f t="shared" ca="1" si="147"/>
        <v>-6740838762.0413313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-6740838762.0413313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-28086828.175172213</v>
      </c>
      <c r="L2557" s="455">
        <f t="shared" ca="1" si="147"/>
        <v>-6768925590.2165031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-6768925590.2165031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-28203856.625902098</v>
      </c>
      <c r="L2558" s="455">
        <f t="shared" ref="L2558:L2812" ca="1" si="152">I2558-J2558+K2558</f>
        <v>-6797129446.8424053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-6797129446.8424053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-28321372.695176691</v>
      </c>
      <c r="L2559" s="455">
        <f t="shared" ca="1" si="152"/>
        <v>-6825450819.5375824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-6825450819.5375824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-28439378.414739925</v>
      </c>
      <c r="L2560" s="455">
        <f t="shared" ca="1" si="152"/>
        <v>-6853890197.952322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-6853890197.952322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-28557875.824801341</v>
      </c>
      <c r="L2561" s="455">
        <f t="shared" ca="1" si="152"/>
        <v>-6882448073.7771235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-6882448073.7771235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-28676866.974071346</v>
      </c>
      <c r="L2562" s="455">
        <f t="shared" ca="1" si="152"/>
        <v>-6911124940.751195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-6911124940.751195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-28796353.919796646</v>
      </c>
      <c r="L2563" s="455">
        <f t="shared" ca="1" si="152"/>
        <v>-6939921294.6709919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-6939921294.6709919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-28916338.727795798</v>
      </c>
      <c r="L2564" s="455">
        <f t="shared" ca="1" si="152"/>
        <v>-6968837633.3987875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-6968837633.3987875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-29036823.472494952</v>
      </c>
      <c r="L2565" s="455">
        <f t="shared" ca="1" si="152"/>
        <v>-6997874456.8712826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-6997874456.8712826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-29157810.236963678</v>
      </c>
      <c r="L2566" s="455">
        <f t="shared" ca="1" si="152"/>
        <v>-7027032267.1082458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-7027032267.1082458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-29279301.112951025</v>
      </c>
      <c r="L2567" s="455">
        <f t="shared" ca="1" si="152"/>
        <v>-7056311568.2211971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-7056311568.2211971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-29401298.200921658</v>
      </c>
      <c r="L2568" s="455">
        <f t="shared" ca="1" si="152"/>
        <v>-7085712866.4221191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-7085712866.4221191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-29523803.610092167</v>
      </c>
      <c r="L2569" s="455">
        <f t="shared" ca="1" si="152"/>
        <v>-7115236670.0322113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-7115236670.0322113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-29646819.458467547</v>
      </c>
      <c r="L2570" s="455">
        <f t="shared" ca="1" si="152"/>
        <v>-7144883489.4906788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-7144883489.4906788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-29770347.872877833</v>
      </c>
      <c r="L2571" s="455">
        <f t="shared" ca="1" si="152"/>
        <v>-7174653837.3635569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-7174653837.3635569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-29894390.989014816</v>
      </c>
      <c r="L2572" s="455">
        <f t="shared" ca="1" si="152"/>
        <v>-7204548228.3525715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-7204548228.3525715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-30018950.951469053</v>
      </c>
      <c r="L2573" s="455">
        <f t="shared" ca="1" si="152"/>
        <v>-7234567179.3040409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-7234567179.3040409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-30144029.913766842</v>
      </c>
      <c r="L2574" s="455">
        <f t="shared" ca="1" si="152"/>
        <v>-7264711209.2178078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-7264711209.2178078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-30269630.038407534</v>
      </c>
      <c r="L2575" s="455">
        <f t="shared" ca="1" si="152"/>
        <v>-7294980839.2562151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-7294980839.2562151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-30395753.496900897</v>
      </c>
      <c r="L2576" s="455">
        <f t="shared" ca="1" si="152"/>
        <v>-7325376592.7531157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-7325376592.7531157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-30522402.469804648</v>
      </c>
      <c r="L2577" s="455">
        <f t="shared" ca="1" si="152"/>
        <v>-7355898995.2229204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-7355898995.2229204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-30649579.146762166</v>
      </c>
      <c r="L2578" s="455">
        <f t="shared" ca="1" si="152"/>
        <v>-7386548574.3696823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-7386548574.3696823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-30777285.726540342</v>
      </c>
      <c r="L2579" s="455">
        <f t="shared" ca="1" si="152"/>
        <v>-7417325860.0962229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-7417325860.0962229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-30905524.417067595</v>
      </c>
      <c r="L2580" s="455">
        <f t="shared" ca="1" si="152"/>
        <v>-7448231384.5132904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-7448231384.5132904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-31034297.435472041</v>
      </c>
      <c r="L2581" s="455">
        <f t="shared" ca="1" si="152"/>
        <v>-7479265681.9487629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-7479265681.9487629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-31163607.008119844</v>
      </c>
      <c r="L2582" s="455">
        <f t="shared" ca="1" si="152"/>
        <v>-7510429288.9568825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-7510429288.9568825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-31293455.370653678</v>
      </c>
      <c r="L2583" s="455">
        <f t="shared" ca="1" si="152"/>
        <v>-7541722744.3275366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-7541722744.3275366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-31423844.768031403</v>
      </c>
      <c r="L2584" s="455">
        <f t="shared" ca="1" si="152"/>
        <v>-7573146589.0955677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-7573146589.0955677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-31554777.454564862</v>
      </c>
      <c r="L2585" s="455">
        <f t="shared" ca="1" si="152"/>
        <v>-7604701366.5501328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-7604701366.5501328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-31686255.693958886</v>
      </c>
      <c r="L2586" s="455">
        <f t="shared" ca="1" si="152"/>
        <v>-7636387622.244092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-7636387622.244092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-31818281.759350382</v>
      </c>
      <c r="L2587" s="455">
        <f t="shared" ca="1" si="152"/>
        <v>-7668205904.0034428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-7668205904.0034428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-31950857.933347683</v>
      </c>
      <c r="L2588" s="455">
        <f t="shared" ca="1" si="152"/>
        <v>-7700156761.9367905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-7700156761.9367905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-32083986.508069962</v>
      </c>
      <c r="L2589" s="455">
        <f t="shared" ca="1" si="152"/>
        <v>-7732240748.4448605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-7732240748.4448605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-32217669.785186917</v>
      </c>
      <c r="L2590" s="455">
        <f t="shared" ca="1" si="152"/>
        <v>-7764458418.2300472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-7764458418.2300472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-32351910.075958531</v>
      </c>
      <c r="L2591" s="455">
        <f t="shared" ca="1" si="152"/>
        <v>-7796810328.3060055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-7796810328.3060055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-32486709.701275025</v>
      </c>
      <c r="L2592" s="455">
        <f t="shared" ca="1" si="152"/>
        <v>-7829297038.0072803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-7829297038.0072803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-32622070.991697002</v>
      </c>
      <c r="L2593" s="455">
        <f t="shared" ca="1" si="152"/>
        <v>-7861919108.9989777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-7861919108.9989777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-32757996.28749574</v>
      </c>
      <c r="L2594" s="455">
        <f t="shared" ca="1" si="152"/>
        <v>-7894677105.2864733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-7894677105.2864733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-32894487.938693643</v>
      </c>
      <c r="L2595" s="455">
        <f t="shared" ca="1" si="152"/>
        <v>-7927571593.2251673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-7927571593.2251673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-33031548.305104863</v>
      </c>
      <c r="L2596" s="455">
        <f t="shared" ca="1" si="152"/>
        <v>-7960603141.5302725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-7960603141.5302725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-33169179.756376136</v>
      </c>
      <c r="L2597" s="455">
        <f t="shared" ca="1" si="152"/>
        <v>-7993772321.2866488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-7993772321.2866488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-33307384.672027703</v>
      </c>
      <c r="L2598" s="455">
        <f t="shared" ca="1" si="152"/>
        <v>-8027079705.9586763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-8027079705.9586763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-33446165.441494487</v>
      </c>
      <c r="L2599" s="455">
        <f t="shared" ca="1" si="152"/>
        <v>-8060525871.4001713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-8060525871.4001713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-33585524.464167379</v>
      </c>
      <c r="L2600" s="455">
        <f t="shared" ca="1" si="152"/>
        <v>-8094111395.8643389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-8094111395.8643389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-33725464.149434745</v>
      </c>
      <c r="L2601" s="455">
        <f t="shared" ca="1" si="152"/>
        <v>-8127836860.0137739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-8127836860.0137739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-33865986.916724056</v>
      </c>
      <c r="L2602" s="455">
        <f t="shared" ca="1" si="152"/>
        <v>-8161702846.9304981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-8161702846.9304981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-34007095.195543744</v>
      </c>
      <c r="L2603" s="455">
        <f t="shared" ca="1" si="152"/>
        <v>-8195709942.1260414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-8195709942.1260414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-34148791.425525174</v>
      </c>
      <c r="L2604" s="455">
        <f t="shared" ca="1" si="152"/>
        <v>-8229858733.5515661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-8229858733.5515661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-34291078.056464866</v>
      </c>
      <c r="L2605" s="455">
        <f t="shared" ca="1" si="152"/>
        <v>-8264149811.6080313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-8264149811.6080313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-34433957.5483668</v>
      </c>
      <c r="L2606" s="455">
        <f t="shared" ca="1" si="152"/>
        <v>-8298583769.1563978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-8298583769.1563978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-34577432.371484987</v>
      </c>
      <c r="L2607" s="455">
        <f t="shared" ca="1" si="152"/>
        <v>-8333161201.5278826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-8333161201.5278826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-34721505.006366178</v>
      </c>
      <c r="L2608" s="455">
        <f t="shared" ca="1" si="152"/>
        <v>-8367882706.5342484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-8367882706.5342484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-34866177.943892695</v>
      </c>
      <c r="L2609" s="455">
        <f t="shared" ca="1" si="152"/>
        <v>-8402748884.4781408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-8402748884.4781408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-35011453.685325585</v>
      </c>
      <c r="L2610" s="455">
        <f t="shared" ca="1" si="152"/>
        <v>-8437760338.1634665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-8437760338.1634665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-35157334.742347777</v>
      </c>
      <c r="L2611" s="455">
        <f t="shared" ca="1" si="152"/>
        <v>-8472917672.9058142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-8472917672.9058142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-35303823.637107559</v>
      </c>
      <c r="L2612" s="455">
        <f t="shared" ca="1" si="152"/>
        <v>-8508221496.542922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-8508221496.542922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-35450922.902262174</v>
      </c>
      <c r="L2613" s="455">
        <f t="shared" ca="1" si="152"/>
        <v>-8543672419.4451838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-8543672419.4451838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-35598635.081021599</v>
      </c>
      <c r="L2614" s="455">
        <f t="shared" ca="1" si="152"/>
        <v>-8579271054.5262051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-8579271054.5262051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-35746962.727192521</v>
      </c>
      <c r="L2615" s="455">
        <f t="shared" ca="1" si="152"/>
        <v>-8615018017.253397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-8615018017.253397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-35895908.40522249</v>
      </c>
      <c r="L2616" s="455">
        <f t="shared" ca="1" si="152"/>
        <v>-8650913925.6586189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-8650913925.6586189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-36045474.690244243</v>
      </c>
      <c r="L2617" s="455">
        <f t="shared" ca="1" si="152"/>
        <v>-8686959400.3488636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-8686959400.3488636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-36195664.168120265</v>
      </c>
      <c r="L2618" s="455">
        <f t="shared" ca="1" si="152"/>
        <v>-8723155064.516983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-8723155064.516983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-36346479.435487427</v>
      </c>
      <c r="L2619" s="455">
        <f t="shared" ca="1" si="152"/>
        <v>-8759501543.9524708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-8759501543.9524708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-36497923.099801958</v>
      </c>
      <c r="L2620" s="455">
        <f t="shared" ca="1" si="152"/>
        <v>-8795999467.0522728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-8795999467.0522728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-36649997.779384471</v>
      </c>
      <c r="L2621" s="455">
        <f t="shared" ca="1" si="152"/>
        <v>-8832649464.8316574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-8832649464.8316574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-36802706.103465237</v>
      </c>
      <c r="L2622" s="455">
        <f t="shared" ca="1" si="152"/>
        <v>-8869452170.9351234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-8869452170.9351234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-36956050.712229684</v>
      </c>
      <c r="L2623" s="455">
        <f t="shared" ca="1" si="152"/>
        <v>-8906408221.6473522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-8906408221.6473522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-37110034.256863967</v>
      </c>
      <c r="L2624" s="455">
        <f t="shared" ca="1" si="152"/>
        <v>-8943518255.9042168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-8943518255.9042168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-37264659.399600901</v>
      </c>
      <c r="L2625" s="455">
        <f t="shared" ca="1" si="152"/>
        <v>-8980782915.3038177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-8980782915.3038177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-37419928.813765906</v>
      </c>
      <c r="L2626" s="455">
        <f t="shared" ca="1" si="152"/>
        <v>-9018202844.1175842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-9018202844.1175842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-37575845.183823265</v>
      </c>
      <c r="L2627" s="455">
        <f t="shared" ca="1" si="152"/>
        <v>-9055778689.3014069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-9055778689.3014069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-37732411.205422528</v>
      </c>
      <c r="L2628" s="455">
        <f t="shared" ca="1" si="152"/>
        <v>-9093511100.5068302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-9093511100.5068302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-37889629.585445128</v>
      </c>
      <c r="L2629" s="455">
        <f t="shared" ca="1" si="152"/>
        <v>-9131400730.0922756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-9131400730.0922756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-38047503.042051151</v>
      </c>
      <c r="L2630" s="455">
        <f t="shared" ca="1" si="152"/>
        <v>-9169448233.1343269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-9169448233.1343269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-38206034.304726362</v>
      </c>
      <c r="L2631" s="455">
        <f t="shared" ca="1" si="152"/>
        <v>-9207654267.4390526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-9207654267.4390526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-38365226.114329383</v>
      </c>
      <c r="L2632" s="455">
        <f t="shared" ca="1" si="152"/>
        <v>-9246019493.5533829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-9246019493.5533829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-38525081.223139092</v>
      </c>
      <c r="L2633" s="455">
        <f t="shared" ca="1" si="152"/>
        <v>-9284544574.7765217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-9284544574.7765217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-38685602.39490217</v>
      </c>
      <c r="L2634" s="455">
        <f t="shared" ca="1" si="152"/>
        <v>-9323230177.171423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-9323230177.171423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-38846792.404880926</v>
      </c>
      <c r="L2635" s="455">
        <f t="shared" ca="1" si="152"/>
        <v>-9362076969.5763035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-9362076969.5763035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-39008654.039901264</v>
      </c>
      <c r="L2636" s="455">
        <f t="shared" ca="1" si="152"/>
        <v>-9401085623.6162052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-9401085623.6162052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-39171190.098400854</v>
      </c>
      <c r="L2637" s="455">
        <f t="shared" ca="1" si="152"/>
        <v>-9440256813.7146053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-9440256813.7146053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-39334403.390477523</v>
      </c>
      <c r="L2638" s="455">
        <f t="shared" ca="1" si="152"/>
        <v>-9479591217.1050835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-9479591217.1050835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-39498296.737937845</v>
      </c>
      <c r="L2639" s="455">
        <f t="shared" ca="1" si="152"/>
        <v>-9519089513.8430214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-9519089513.8430214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-39662872.974345922</v>
      </c>
      <c r="L2640" s="455">
        <f t="shared" ca="1" si="152"/>
        <v>-9558752386.8173676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-9558752386.8173676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-39828134.945072368</v>
      </c>
      <c r="L2641" s="455">
        <f t="shared" ca="1" si="152"/>
        <v>-9598580521.7624397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-9598580521.7624397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-39994085.507343501</v>
      </c>
      <c r="L2642" s="455">
        <f t="shared" ca="1" si="152"/>
        <v>-9638574607.269783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-9638574607.269783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-40160727.53029076</v>
      </c>
      <c r="L2643" s="455">
        <f t="shared" ca="1" si="152"/>
        <v>-9678735334.8000736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-9678735334.8000736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-40328063.895000309</v>
      </c>
      <c r="L2644" s="455">
        <f t="shared" ca="1" si="152"/>
        <v>-9719063398.6950741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-9719063398.6950741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-40496097.494562805</v>
      </c>
      <c r="L2645" s="455">
        <f t="shared" ca="1" si="152"/>
        <v>-9759559496.1896362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-9759559496.1896362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-40664831.234123483</v>
      </c>
      <c r="L2646" s="455">
        <f t="shared" ca="1" si="152"/>
        <v>-9800224327.4237595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-9800224327.4237595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-40834268.03093233</v>
      </c>
      <c r="L2647" s="455">
        <f t="shared" ca="1" si="152"/>
        <v>-9841058595.4546909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-9841058595.4546909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-41004410.814394549</v>
      </c>
      <c r="L2648" s="455">
        <f t="shared" ca="1" si="152"/>
        <v>-9882063006.2690849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-9882063006.2690849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-41175262.526121184</v>
      </c>
      <c r="L2649" s="455">
        <f t="shared" ca="1" si="152"/>
        <v>-9923238268.7952061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-9923238268.7952061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-41346826.119980022</v>
      </c>
      <c r="L2650" s="455">
        <f t="shared" ca="1" si="152"/>
        <v>-9964585094.9151859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-9964585094.9151859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-41519104.562146604</v>
      </c>
      <c r="L2651" s="455">
        <f t="shared" ca="1" si="152"/>
        <v>-10006104199.477333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-10006104199.477333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-41692100.831155553</v>
      </c>
      <c r="L2652" s="455">
        <f t="shared" ca="1" si="152"/>
        <v>-10047796300.308489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-10047796300.308489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-41865817.917952038</v>
      </c>
      <c r="L2653" s="455">
        <f t="shared" ca="1" si="152"/>
        <v>-10089662118.22644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-10089662118.22644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-42040258.8259435</v>
      </c>
      <c r="L2654" s="455">
        <f t="shared" ca="1" si="152"/>
        <v>-10131702377.052383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-10131702377.052383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-42215426.571051598</v>
      </c>
      <c r="L2655" s="455">
        <f t="shared" ca="1" si="152"/>
        <v>-10173917803.623436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-10173917803.623436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-42391324.18176432</v>
      </c>
      <c r="L2656" s="455">
        <f t="shared" ca="1" si="152"/>
        <v>-10216309127.805201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-10216309127.805201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-42567954.699188337</v>
      </c>
      <c r="L2657" s="455">
        <f t="shared" ca="1" si="152"/>
        <v>-10258877082.504389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-10258877082.504389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-42745321.17710162</v>
      </c>
      <c r="L2658" s="455">
        <f t="shared" ca="1" si="152"/>
        <v>-10301622403.68149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-10301622403.68149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-42923426.68200621</v>
      </c>
      <c r="L2659" s="455">
        <f t="shared" ca="1" si="152"/>
        <v>-10344545830.363497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-10344545830.363497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-43102274.293181233</v>
      </c>
      <c r="L2660" s="455">
        <f t="shared" ca="1" si="152"/>
        <v>-10387648104.656677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-10387648104.656677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-43281867.102736153</v>
      </c>
      <c r="L2661" s="455">
        <f t="shared" ca="1" si="152"/>
        <v>-10430929971.759413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-10430929971.759413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-43462208.215664223</v>
      </c>
      <c r="L2662" s="455">
        <f t="shared" ca="1" si="152"/>
        <v>-10474392179.975077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-10474392179.975077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-43643300.749896154</v>
      </c>
      <c r="L2663" s="455">
        <f t="shared" ca="1" si="152"/>
        <v>-10518035480.724974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-10518035480.724974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-43825147.836354055</v>
      </c>
      <c r="L2664" s="455">
        <f t="shared" ca="1" si="152"/>
        <v>-10561860628.561327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-10561860628.561327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-44007752.619005531</v>
      </c>
      <c r="L2665" s="455">
        <f t="shared" ca="1" si="152"/>
        <v>-10605868381.180332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-10605868381.180332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-44191118.254918054</v>
      </c>
      <c r="L2666" s="455">
        <f t="shared" ca="1" si="152"/>
        <v>-10650059499.435249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-10650059499.435249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-44375247.91431354</v>
      </c>
      <c r="L2667" s="455">
        <f t="shared" ca="1" si="152"/>
        <v>-10694434747.349564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-10694434747.349564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-44560144.780623183</v>
      </c>
      <c r="L2668" s="455">
        <f t="shared" ca="1" si="152"/>
        <v>-10738994892.130186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-10738994892.130186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-44745812.050542444</v>
      </c>
      <c r="L2669" s="455">
        <f t="shared" ca="1" si="152"/>
        <v>-10783740704.180729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-10783740704.180729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-44932252.934086367</v>
      </c>
      <c r="L2670" s="455">
        <f t="shared" ca="1" si="152"/>
        <v>-10828672957.114815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-10828672957.114815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-45119470.654645063</v>
      </c>
      <c r="L2671" s="455">
        <f t="shared" ca="1" si="152"/>
        <v>-10873792427.769461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-10873792427.769461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-45307468.449039422</v>
      </c>
      <c r="L2672" s="455">
        <f t="shared" ca="1" si="152"/>
        <v>-10919099896.2185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-10919099896.2185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-45496249.567577086</v>
      </c>
      <c r="L2673" s="455">
        <f t="shared" ca="1" si="152"/>
        <v>-10964596145.786077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-10964596145.786077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-45685817.274108656</v>
      </c>
      <c r="L2674" s="455">
        <f t="shared" ca="1" si="152"/>
        <v>-11010281963.060186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-11010281963.060186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-45876174.84608411</v>
      </c>
      <c r="L2675" s="455">
        <f t="shared" ca="1" si="152"/>
        <v>-11056158137.906271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-11056158137.906271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-46067325.574609458</v>
      </c>
      <c r="L2676" s="455">
        <f t="shared" ca="1" si="152"/>
        <v>-11102225463.480881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-11102225463.480881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-46259272.764503673</v>
      </c>
      <c r="L2677" s="455">
        <f t="shared" ca="1" si="152"/>
        <v>-11148484736.245384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-11148484736.245384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-46452019.73435577</v>
      </c>
      <c r="L2678" s="455">
        <f t="shared" ca="1" si="152"/>
        <v>-11194936755.97974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-11194936755.97974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-46645569.816582248</v>
      </c>
      <c r="L2679" s="455">
        <f t="shared" ca="1" si="152"/>
        <v>-11241582325.796322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-11241582325.796322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-46839926.357484676</v>
      </c>
      <c r="L2680" s="455">
        <f t="shared" ca="1" si="152"/>
        <v>-11288422252.153807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-11288422252.153807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-47035092.71730753</v>
      </c>
      <c r="L2681" s="455">
        <f t="shared" ca="1" si="152"/>
        <v>-11335457344.871115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-11335457344.871115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-47231072.270296313</v>
      </c>
      <c r="L2682" s="455">
        <f t="shared" ca="1" si="152"/>
        <v>-11382688417.141411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-11382688417.141411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-47427868.404755875</v>
      </c>
      <c r="L2683" s="455">
        <f t="shared" ca="1" si="152"/>
        <v>-11430116285.546167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-11430116285.546167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-47625484.523109034</v>
      </c>
      <c r="L2684" s="455">
        <f t="shared" ca="1" si="152"/>
        <v>-11477741770.069277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-11477741770.069277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-47823924.041955322</v>
      </c>
      <c r="L2685" s="455">
        <f t="shared" ca="1" si="152"/>
        <v>-11525565694.111233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-11525565694.111233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-48023190.392130136</v>
      </c>
      <c r="L2686" s="455">
        <f t="shared" ca="1" si="152"/>
        <v>-11573588884.503363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-11573588884.503363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-48223287.018764012</v>
      </c>
      <c r="L2687" s="455">
        <f t="shared" ca="1" si="152"/>
        <v>-11621812171.522127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-11621812171.522127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-48424217.381342195</v>
      </c>
      <c r="L2688" s="455">
        <f t="shared" ca="1" si="152"/>
        <v>-11670236388.903469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-11670236388.903469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-48625984.953764454</v>
      </c>
      <c r="L2689" s="455">
        <f t="shared" ca="1" si="152"/>
        <v>-11718862373.857233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-11718862373.857233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-48828593.22440514</v>
      </c>
      <c r="L2690" s="455">
        <f t="shared" ca="1" si="152"/>
        <v>-11767690967.081638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-11767690967.081638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-49032045.696173489</v>
      </c>
      <c r="L2691" s="455">
        <f t="shared" ca="1" si="152"/>
        <v>-11816723012.777811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-11816723012.777811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-49236345.886574209</v>
      </c>
      <c r="L2692" s="455">
        <f t="shared" ca="1" si="152"/>
        <v>-11865959358.664385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-11865959358.664385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-49441497.327768266</v>
      </c>
      <c r="L2693" s="455">
        <f t="shared" ca="1" si="152"/>
        <v>-11915400855.992153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-11915400855.992153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-49647503.56663397</v>
      </c>
      <c r="L2694" s="455">
        <f t="shared" ca="1" si="152"/>
        <v>-11965048359.558786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-11965048359.558786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-49854368.164828278</v>
      </c>
      <c r="L2695" s="455">
        <f t="shared" ca="1" si="152"/>
        <v>-12014902727.723614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-12014902727.723614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-50062094.698848389</v>
      </c>
      <c r="L2696" s="455">
        <f t="shared" ca="1" si="152"/>
        <v>-12064964822.422462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-12064964822.422462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-50270686.760093592</v>
      </c>
      <c r="L2697" s="455">
        <f t="shared" ca="1" si="152"/>
        <v>-12115235509.182556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-12115235509.182556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-50480147.954927318</v>
      </c>
      <c r="L2698" s="455">
        <f t="shared" ca="1" si="152"/>
        <v>-12165715657.137484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-12165715657.137484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-50690481.904739514</v>
      </c>
      <c r="L2699" s="455">
        <f t="shared" ca="1" si="152"/>
        <v>-12216406139.042223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-12216406139.042223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-50901692.24600926</v>
      </c>
      <c r="L2700" s="455">
        <f t="shared" ca="1" si="152"/>
        <v>-12267307831.288233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-12267307831.288233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-51113782.630367637</v>
      </c>
      <c r="L2701" s="455">
        <f t="shared" ca="1" si="152"/>
        <v>-12318421613.9186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-12318421613.9186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-51326756.724660836</v>
      </c>
      <c r="L2702" s="455">
        <f t="shared" ca="1" si="152"/>
        <v>-12369748370.643261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-12369748370.643261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-51540618.211013585</v>
      </c>
      <c r="L2703" s="455">
        <f t="shared" ca="1" si="152"/>
        <v>-12421288988.854275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-12421288988.854275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-51755370.786892809</v>
      </c>
      <c r="L2704" s="455">
        <f t="shared" ca="1" si="152"/>
        <v>-12473044359.641167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-12473044359.641167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-51971018.165171526</v>
      </c>
      <c r="L2705" s="455">
        <f t="shared" ca="1" si="152"/>
        <v>-12525015377.806337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-12525015377.806337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-52187564.074193075</v>
      </c>
      <c r="L2706" s="455">
        <f t="shared" ca="1" si="152"/>
        <v>-12577202941.880531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-12577202941.880531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-52405012.257835545</v>
      </c>
      <c r="L2707" s="455">
        <f t="shared" ca="1" si="152"/>
        <v>-12629607954.138367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-12629607954.138367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-52623366.475576527</v>
      </c>
      <c r="L2708" s="455">
        <f t="shared" ca="1" si="152"/>
        <v>-12682231320.613943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-12682231320.613943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-52842630.502558097</v>
      </c>
      <c r="L2709" s="455">
        <f t="shared" ca="1" si="152"/>
        <v>-12735073951.116501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-12735073951.116501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-53062808.129652083</v>
      </c>
      <c r="L2710" s="455">
        <f t="shared" ca="1" si="152"/>
        <v>-12788136759.246153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-12788136759.246153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-53283903.163525634</v>
      </c>
      <c r="L2711" s="455">
        <f t="shared" ca="1" si="152"/>
        <v>-12841420662.409679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-12841420662.409679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-53505919.426707</v>
      </c>
      <c r="L2712" s="455">
        <f t="shared" ca="1" si="152"/>
        <v>-12894926581.836386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-12894926581.836386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-53728860.757651605</v>
      </c>
      <c r="L2713" s="455">
        <f t="shared" ca="1" si="152"/>
        <v>-12948655442.594038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-12948655442.594038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-53952731.01080849</v>
      </c>
      <c r="L2714" s="455">
        <f t="shared" ca="1" si="152"/>
        <v>-13002608173.604847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-13002608173.604847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-54177534.056686863</v>
      </c>
      <c r="L2715" s="455">
        <f t="shared" ca="1" si="152"/>
        <v>-13056785707.661533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-13056785707.661533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-54403273.781923056</v>
      </c>
      <c r="L2716" s="455">
        <f t="shared" ca="1" si="152"/>
        <v>-13111188981.443457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-13111188981.443457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-54629954.089347735</v>
      </c>
      <c r="L2717" s="455">
        <f t="shared" ca="1" si="152"/>
        <v>-13165818935.532804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-13165818935.532804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-54857578.898053348</v>
      </c>
      <c r="L2718" s="455">
        <f t="shared" ca="1" si="152"/>
        <v>-13220676514.430859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-13220676514.430859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-55086152.143461913</v>
      </c>
      <c r="L2719" s="455">
        <f t="shared" ca="1" si="152"/>
        <v>-13275762666.57432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-13275762666.57432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-55315677.777392998</v>
      </c>
      <c r="L2720" s="455">
        <f t="shared" ca="1" si="152"/>
        <v>-13331078344.351713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-13331078344.351713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-55546159.768132135</v>
      </c>
      <c r="L2721" s="455">
        <f t="shared" ca="1" si="152"/>
        <v>-13386624504.119844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-13386624504.119844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-55777602.100499354</v>
      </c>
      <c r="L2722" s="455">
        <f t="shared" ca="1" si="152"/>
        <v>-13442402106.220345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-13442402106.220345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-56010008.775918104</v>
      </c>
      <c r="L2723" s="455">
        <f t="shared" ca="1" si="152"/>
        <v>-13498412114.996264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-13498412114.996264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-56243383.812484428</v>
      </c>
      <c r="L2724" s="455">
        <f t="shared" ca="1" si="152"/>
        <v>-13554655498.808748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-13554655498.808748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-56477731.245036446</v>
      </c>
      <c r="L2725" s="455">
        <f t="shared" ca="1" si="152"/>
        <v>-13611133230.053785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-13611133230.053785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-56713055.125224106</v>
      </c>
      <c r="L2726" s="455">
        <f t="shared" ca="1" si="152"/>
        <v>-13667846285.179008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-13667846285.179008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-56949359.521579206</v>
      </c>
      <c r="L2727" s="455">
        <f t="shared" ca="1" si="152"/>
        <v>-13724795644.700588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-13724795644.700588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-57186648.519585788</v>
      </c>
      <c r="L2728" s="455">
        <f t="shared" ca="1" si="152"/>
        <v>-13781982293.220175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-13781982293.220175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-57424926.221750721</v>
      </c>
      <c r="L2729" s="455">
        <f t="shared" ca="1" si="152"/>
        <v>-13839407219.441925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-13839407219.441925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-57664196.747674689</v>
      </c>
      <c r="L2730" s="455">
        <f t="shared" ca="1" si="152"/>
        <v>-13897071416.1896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-13897071416.1896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-57904464.234123342</v>
      </c>
      <c r="L2731" s="455">
        <f t="shared" ca="1" si="152"/>
        <v>-13954975880.423723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-13954975880.423723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-58145732.835098848</v>
      </c>
      <c r="L2732" s="455">
        <f t="shared" ca="1" si="152"/>
        <v>-14013121613.258821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-14013121613.258821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-58388006.721911758</v>
      </c>
      <c r="L2733" s="455">
        <f t="shared" ca="1" si="152"/>
        <v>-14071509619.980734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-14071509619.980734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-58631290.083253056</v>
      </c>
      <c r="L2734" s="455">
        <f t="shared" ca="1" si="152"/>
        <v>-14130140910.063988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-14130140910.063988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-58875587.125266612</v>
      </c>
      <c r="L2735" s="455">
        <f t="shared" ca="1" si="152"/>
        <v>-14189016497.189255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-14189016497.189255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-59120902.071621887</v>
      </c>
      <c r="L2736" s="455">
        <f t="shared" ca="1" si="152"/>
        <v>-14248137399.260876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-14248137399.260876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-59367239.163586982</v>
      </c>
      <c r="L2737" s="455">
        <f t="shared" ca="1" si="152"/>
        <v>-14307504638.424463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-14307504638.424463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-59614602.660101928</v>
      </c>
      <c r="L2738" s="455">
        <f t="shared" ca="1" si="152"/>
        <v>-14367119241.084566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-14367119241.084566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-59862996.837852359</v>
      </c>
      <c r="L2739" s="455">
        <f t="shared" ca="1" si="152"/>
        <v>-14426982237.922419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-14426982237.922419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-60112425.991343409</v>
      </c>
      <c r="L2740" s="455">
        <f t="shared" ca="1" si="152"/>
        <v>-14487094663.913761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-14487094663.913761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-60362894.432974003</v>
      </c>
      <c r="L2741" s="455">
        <f t="shared" ca="1" si="152"/>
        <v>-14547457558.346735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-14547457558.346735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-60614406.493111394</v>
      </c>
      <c r="L2742" s="455">
        <f t="shared" ca="1" si="152"/>
        <v>-14608071964.839846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-14608071964.839846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-60866966.520166032</v>
      </c>
      <c r="L2743" s="455">
        <f t="shared" ca="1" si="152"/>
        <v>-14668938931.360012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-14668938931.360012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-61120578.880666718</v>
      </c>
      <c r="L2744" s="455">
        <f t="shared" ca="1" si="152"/>
        <v>-14730059510.240679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-14730059510.240679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-61375247.959336162</v>
      </c>
      <c r="L2745" s="455">
        <f t="shared" ca="1" si="152"/>
        <v>-14791434758.200014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-14791434758.200014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-61630978.159166723</v>
      </c>
      <c r="L2746" s="455">
        <f t="shared" ca="1" si="152"/>
        <v>-14853065736.35918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-14853065736.35918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-61887773.901496589</v>
      </c>
      <c r="L2747" s="455">
        <f t="shared" ca="1" si="152"/>
        <v>-14914953510.260677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-14914953510.260677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-62145639.626086153</v>
      </c>
      <c r="L2748" s="455">
        <f t="shared" ca="1" si="152"/>
        <v>-14977099149.886763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-14977099149.886763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-62404579.791194841</v>
      </c>
      <c r="L2749" s="455">
        <f t="shared" ca="1" si="152"/>
        <v>-15039503729.677958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-15039503729.677958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-62664598.873658158</v>
      </c>
      <c r="L2750" s="455">
        <f t="shared" ca="1" si="152"/>
        <v>-15102168328.551615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-15102168328.551615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-62925701.368965067</v>
      </c>
      <c r="L2751" s="455">
        <f t="shared" ca="1" si="152"/>
        <v>-15165094029.92058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-15165094029.92058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-63187891.791335747</v>
      </c>
      <c r="L2752" s="455">
        <f t="shared" ca="1" si="152"/>
        <v>-15228281921.711916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-15228281921.711916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-63451174.673799649</v>
      </c>
      <c r="L2753" s="455">
        <f t="shared" ca="1" si="152"/>
        <v>-15291733096.385715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-15291733096.385715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-63715554.568273813</v>
      </c>
      <c r="L2754" s="455">
        <f t="shared" ca="1" si="152"/>
        <v>-15355448650.953989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-15355448650.953989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-63981036.045641623</v>
      </c>
      <c r="L2755" s="455">
        <f t="shared" ca="1" si="152"/>
        <v>-15419429686.99963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-15419429686.99963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-64247623.695831791</v>
      </c>
      <c r="L2756" s="455">
        <f t="shared" ca="1" si="152"/>
        <v>-15483677310.695461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-15483677310.695461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-64515322.127897754</v>
      </c>
      <c r="L2757" s="455">
        <f t="shared" ca="1" si="152"/>
        <v>-15548192632.823359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-15548192632.823359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-64784135.970097326</v>
      </c>
      <c r="L2758" s="455">
        <f t="shared" ca="1" si="152"/>
        <v>-15612976768.793455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-15612976768.793455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-65054069.869972728</v>
      </c>
      <c r="L2759" s="455">
        <f t="shared" ca="1" si="152"/>
        <v>-15678030838.663427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-15678030838.663427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-65325128.494430944</v>
      </c>
      <c r="L2760" s="455">
        <f t="shared" ca="1" si="152"/>
        <v>-15743355967.157858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-15743355967.157858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-65597316.529824406</v>
      </c>
      <c r="L2761" s="455">
        <f t="shared" ca="1" si="152"/>
        <v>-15808953283.687683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-15808953283.687683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-65870638.682032011</v>
      </c>
      <c r="L2762" s="455">
        <f t="shared" ca="1" si="152"/>
        <v>-15874823922.369715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-15874823922.369715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-66145099.676540479</v>
      </c>
      <c r="L2763" s="455">
        <f t="shared" ca="1" si="152"/>
        <v>-15940969022.046255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-15940969022.046255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-66420704.258526064</v>
      </c>
      <c r="L2764" s="455">
        <f t="shared" ca="1" si="152"/>
        <v>-16007389726.304781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-16007389726.304781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-66697457.192936577</v>
      </c>
      <c r="L2765" s="455">
        <f t="shared" ca="1" si="152"/>
        <v>-16074087183.497717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-16074087183.497717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-66975363.26457382</v>
      </c>
      <c r="L2766" s="455">
        <f t="shared" ca="1" si="152"/>
        <v>-16141062546.762291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-16141062546.762291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-67254427.278176218</v>
      </c>
      <c r="L2767" s="455">
        <f t="shared" ca="1" si="152"/>
        <v>-16208316974.040466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-16208316974.040466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-67534654.058501929</v>
      </c>
      <c r="L2768" s="455">
        <f t="shared" ca="1" si="152"/>
        <v>-16275851628.098969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-16275851628.098969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-67816048.450412363</v>
      </c>
      <c r="L2769" s="455">
        <f t="shared" ca="1" si="152"/>
        <v>-16343667676.549381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-16343667676.549381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-68098615.318955749</v>
      </c>
      <c r="L2770" s="455">
        <f t="shared" ca="1" si="152"/>
        <v>-16411766291.868338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-16411766291.868338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-68382359.549451411</v>
      </c>
      <c r="L2771" s="455">
        <f t="shared" ca="1" si="152"/>
        <v>-16480148651.417789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-16480148651.417789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-68667286.047574118</v>
      </c>
      <c r="L2772" s="455">
        <f t="shared" ca="1" si="152"/>
        <v>-16548815937.465364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-16548815937.465364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-68953399.739439011</v>
      </c>
      <c r="L2773" s="455">
        <f t="shared" ca="1" si="152"/>
        <v>-16617769337.204803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-16617769337.204803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-69240705.571686685</v>
      </c>
      <c r="L2774" s="455">
        <f t="shared" ca="1" si="152"/>
        <v>-16687010042.776489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-16687010042.776489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-69529208.51156871</v>
      </c>
      <c r="L2775" s="455">
        <f t="shared" ca="1" si="152"/>
        <v>-16756539251.288057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-16756539251.288057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-69818913.547033578</v>
      </c>
      <c r="L2776" s="455">
        <f t="shared" ca="1" si="152"/>
        <v>-16826358164.835091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-16826358164.835091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-70109825.686812863</v>
      </c>
      <c r="L2777" s="455">
        <f t="shared" ca="1" si="152"/>
        <v>-16896467990.521904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-16896467990.521904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-70401949.960507929</v>
      </c>
      <c r="L2778" s="455">
        <f t="shared" ca="1" si="152"/>
        <v>-16966869940.482412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-16966869940.482412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-70695291.418676704</v>
      </c>
      <c r="L2779" s="455">
        <f t="shared" ca="1" si="152"/>
        <v>-17037565231.901089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-17037565231.901089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-70989855.132921189</v>
      </c>
      <c r="L2780" s="455">
        <f t="shared" ca="1" si="152"/>
        <v>-17108555087.03401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-17108555087.03401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-71285646.195975035</v>
      </c>
      <c r="L2781" s="455">
        <f t="shared" ca="1" si="152"/>
        <v>-17179840733.229984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-17179840733.229984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-71582669.721791595</v>
      </c>
      <c r="L2782" s="455">
        <f t="shared" ca="1" si="152"/>
        <v>-17251423402.951775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-17251423402.951775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-71880930.845632389</v>
      </c>
      <c r="L2783" s="455">
        <f t="shared" ca="1" si="152"/>
        <v>-17323304333.797405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-17323304333.797405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-72180434.724155858</v>
      </c>
      <c r="L2784" s="455">
        <f t="shared" ca="1" si="152"/>
        <v>-17395484768.521561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-17395484768.521561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-72481186.535506502</v>
      </c>
      <c r="L2785" s="455">
        <f t="shared" ca="1" si="152"/>
        <v>-17467965955.057068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-17467965955.057068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-72783191.479404449</v>
      </c>
      <c r="L2786" s="455">
        <f t="shared" ca="1" si="152"/>
        <v>-17540749146.536472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-17540749146.536472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-73086454.777235299</v>
      </c>
      <c r="L2787" s="455">
        <f t="shared" ca="1" si="152"/>
        <v>-17613835601.313709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-17613835601.313709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-73390981.672140449</v>
      </c>
      <c r="L2788" s="455">
        <f t="shared" ca="1" si="152"/>
        <v>-17687226582.985851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-17687226582.985851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-73696777.429107711</v>
      </c>
      <c r="L2789" s="455">
        <f t="shared" ca="1" si="152"/>
        <v>-17760923360.414959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-17760923360.414959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-74003847.335062325</v>
      </c>
      <c r="L2790" s="455">
        <f t="shared" ca="1" si="152"/>
        <v>-17834927207.750023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-17834927207.750023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-74312196.698958427</v>
      </c>
      <c r="L2791" s="455">
        <f t="shared" ca="1" si="152"/>
        <v>-17909239404.448982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-17909239404.448982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-74621830.85187076</v>
      </c>
      <c r="L2792" s="455">
        <f t="shared" ca="1" si="152"/>
        <v>-17983861235.300854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-17983861235.300854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-74932755.147086889</v>
      </c>
      <c r="L2793" s="455">
        <f t="shared" ca="1" si="152"/>
        <v>-18058793990.447941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-18058793990.447941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-75244974.960199758</v>
      </c>
      <c r="L2794" s="455">
        <f t="shared" ca="1" si="152"/>
        <v>-18134038965.408142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-18134038965.408142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-75558495.689200595</v>
      </c>
      <c r="L2795" s="455">
        <f t="shared" ca="1" si="152"/>
        <v>-18209597461.097343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-18209597461.097343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-75873322.754572257</v>
      </c>
      <c r="L2796" s="455">
        <f t="shared" ca="1" si="152"/>
        <v>-18285470783.851917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-18285470783.851917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-76189461.599382982</v>
      </c>
      <c r="L2797" s="455">
        <f t="shared" ca="1" si="152"/>
        <v>-18361660245.451302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-18361660245.451302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-76506917.689380422</v>
      </c>
      <c r="L2798" s="455">
        <f t="shared" ca="1" si="152"/>
        <v>-18438167163.140682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-18438167163.140682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-76825696.51308617</v>
      </c>
      <c r="L2799" s="455">
        <f t="shared" ca="1" si="152"/>
        <v>-18514992859.653767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-18514992859.653767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-77145803.581890687</v>
      </c>
      <c r="L2800" s="455">
        <f t="shared" ca="1" si="152"/>
        <v>-18592138663.235657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-18592138663.235657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-77467244.430148572</v>
      </c>
      <c r="L2801" s="455">
        <f t="shared" ca="1" si="152"/>
        <v>-18669605907.665806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-18669605907.665806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-77790024.615274191</v>
      </c>
      <c r="L2802" s="455">
        <f t="shared" ca="1" si="152"/>
        <v>-18747395932.281078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-18747395932.281078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-78114149.717837825</v>
      </c>
      <c r="L2803" s="455">
        <f t="shared" ca="1" si="152"/>
        <v>-18825510081.998917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-18825510081.998917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-78439625.341662154</v>
      </c>
      <c r="L2804" s="455">
        <f t="shared" ca="1" si="152"/>
        <v>-18903949707.34058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-18903949707.34058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-78766457.113919079</v>
      </c>
      <c r="L2805" s="455">
        <f t="shared" ca="1" si="152"/>
        <v>-18982716164.454498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-18982716164.454498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-79094650.685227081</v>
      </c>
      <c r="L2806" s="455">
        <f t="shared" ca="1" si="152"/>
        <v>-19061810815.139725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-19061810815.139725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-79424211.729748845</v>
      </c>
      <c r="L2807" s="455">
        <f t="shared" ca="1" si="152"/>
        <v>-19141235026.869473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-19141235026.869473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-79755145.945289463</v>
      </c>
      <c r="L2808" s="455">
        <f t="shared" ca="1" si="152"/>
        <v>-19220990172.814762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-19220990172.814762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-80087459.053394839</v>
      </c>
      <c r="L2809" s="455">
        <f t="shared" ca="1" si="152"/>
        <v>-19301077631.868156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-19301077631.868156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-80421156.799450651</v>
      </c>
      <c r="L2810" s="455">
        <f t="shared" ca="1" si="152"/>
        <v>-19381498788.667606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-19381498788.667606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-80756244.952781692</v>
      </c>
      <c r="L2811" s="455">
        <f t="shared" ca="1" si="152"/>
        <v>-19462255033.620388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-19462255033.620388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-81092729.306751609</v>
      </c>
      <c r="L2812" s="455">
        <f t="shared" ca="1" si="152"/>
        <v>-19543347762.927139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-19543347762.927139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-81430615.678863078</v>
      </c>
      <c r="L2813" s="455">
        <f t="shared" ref="L2813:L3067" ca="1" si="157">I2813-J2813+K2813</f>
        <v>-19624778378.606003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-19624778378.606003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-81769909.910858348</v>
      </c>
      <c r="L2814" s="455">
        <f t="shared" ca="1" si="157"/>
        <v>-19706548288.516861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-19706548288.516861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-82110617.86882025</v>
      </c>
      <c r="L2815" s="455">
        <f t="shared" ca="1" si="157"/>
        <v>-19788658906.385681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-19788658906.385681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-82452745.443273664</v>
      </c>
      <c r="L2816" s="455">
        <f t="shared" ca="1" si="157"/>
        <v>-19871111651.828957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-19871111651.828957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-82796298.549287319</v>
      </c>
      <c r="L2817" s="455">
        <f t="shared" ca="1" si="157"/>
        <v>-19953907950.378242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-19953907950.378242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-83141283.126576006</v>
      </c>
      <c r="L2818" s="455">
        <f t="shared" ca="1" si="157"/>
        <v>-20037049233.504818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-20037049233.504818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-83487705.139603406</v>
      </c>
      <c r="L2819" s="455">
        <f t="shared" ca="1" si="157"/>
        <v>-20120536938.644421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-20120536938.644421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-83835570.577685088</v>
      </c>
      <c r="L2820" s="455">
        <f t="shared" ca="1" si="157"/>
        <v>-20204372509.222107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-20204372509.222107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-84184885.455092117</v>
      </c>
      <c r="L2821" s="455">
        <f t="shared" ca="1" si="157"/>
        <v>-20288557394.6772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-20288557394.6772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-84535655.811155006</v>
      </c>
      <c r="L2822" s="455">
        <f t="shared" ca="1" si="157"/>
        <v>-20373093050.488354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-20373093050.488354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-84887887.710368142</v>
      </c>
      <c r="L2823" s="455">
        <f t="shared" ca="1" si="157"/>
        <v>-20457980938.198723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-20457980938.198723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-85241587.242494673</v>
      </c>
      <c r="L2824" s="455">
        <f t="shared" ca="1" si="157"/>
        <v>-20543222525.441219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-20543222525.441219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-85596760.522671744</v>
      </c>
      <c r="L2825" s="455">
        <f t="shared" ca="1" si="157"/>
        <v>-20628819285.96389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-20628819285.96389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-85953413.691516206</v>
      </c>
      <c r="L2826" s="455">
        <f t="shared" ca="1" si="157"/>
        <v>-20714772699.655407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-20714772699.655407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-86311552.915230855</v>
      </c>
      <c r="L2827" s="455">
        <f t="shared" ca="1" si="157"/>
        <v>-20801084252.570637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-20801084252.570637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-86671184.385710984</v>
      </c>
      <c r="L2828" s="455">
        <f t="shared" ca="1" si="157"/>
        <v>-20887755436.956348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-20887755436.956348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-87032314.320651457</v>
      </c>
      <c r="L2829" s="455">
        <f t="shared" ca="1" si="157"/>
        <v>-20974787751.277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-20974787751.277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-87394948.96365416</v>
      </c>
      <c r="L2830" s="455">
        <f t="shared" ca="1" si="157"/>
        <v>-21062182700.240654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-21062182700.240654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-87759094.584336057</v>
      </c>
      <c r="L2831" s="455">
        <f t="shared" ca="1" si="157"/>
        <v>-21149941794.824989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-21149941794.824989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-88124757.478437454</v>
      </c>
      <c r="L2832" s="455">
        <f t="shared" ca="1" si="157"/>
        <v>-21238066552.303429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-21238066552.303429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-88491943.967930958</v>
      </c>
      <c r="L2833" s="455">
        <f t="shared" ca="1" si="157"/>
        <v>-21326558496.271358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-21326558496.271358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-88860660.401130661</v>
      </c>
      <c r="L2834" s="455">
        <f t="shared" ca="1" si="157"/>
        <v>-21415419156.672489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-21415419156.672489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-89230913.152802035</v>
      </c>
      <c r="L2835" s="455">
        <f t="shared" ca="1" si="157"/>
        <v>-21504650069.825291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-21504650069.825291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-89602708.624272048</v>
      </c>
      <c r="L2836" s="455">
        <f t="shared" ca="1" si="157"/>
        <v>-21594252778.449562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-21594252778.449562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-89976053.24353984</v>
      </c>
      <c r="L2837" s="455">
        <f t="shared" ca="1" si="157"/>
        <v>-21684228831.693104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-21684228831.693104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-90350953.465387926</v>
      </c>
      <c r="L2838" s="455">
        <f t="shared" ca="1" si="157"/>
        <v>-21774579785.158493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-21774579785.158493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-90727415.771493718</v>
      </c>
      <c r="L2839" s="455">
        <f t="shared" ca="1" si="157"/>
        <v>-21865307200.929985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-21865307200.929985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-91105446.670541599</v>
      </c>
      <c r="L2840" s="455">
        <f t="shared" ca="1" si="157"/>
        <v>-21956412647.600525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-21956412647.600525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-91485052.698335513</v>
      </c>
      <c r="L2841" s="455">
        <f t="shared" ca="1" si="157"/>
        <v>-22047897700.298859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-22047897700.298859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-91866240.417911917</v>
      </c>
      <c r="L2842" s="455">
        <f t="shared" ca="1" si="157"/>
        <v>-22139763940.71677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-22139763940.71677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-92249016.419653207</v>
      </c>
      <c r="L2843" s="455">
        <f t="shared" ca="1" si="157"/>
        <v>-22232012957.136425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-22232012957.136425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-92633387.321401775</v>
      </c>
      <c r="L2844" s="455">
        <f t="shared" ca="1" si="157"/>
        <v>-22324646344.457829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-22324646344.457829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-93019359.768574283</v>
      </c>
      <c r="L2845" s="455">
        <f t="shared" ca="1" si="157"/>
        <v>-22417665704.226402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-22417665704.226402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-93406940.43427667</v>
      </c>
      <c r="L2846" s="455">
        <f t="shared" ca="1" si="157"/>
        <v>-22511072644.660679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-22511072644.660679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-93796136.019419491</v>
      </c>
      <c r="L2847" s="455">
        <f t="shared" ca="1" si="157"/>
        <v>-22604868780.680099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-22604868780.680099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-94186953.252833754</v>
      </c>
      <c r="L2848" s="455">
        <f t="shared" ca="1" si="157"/>
        <v>-22699055733.932934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-22699055733.932934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-94579398.891387224</v>
      </c>
      <c r="L2849" s="455">
        <f t="shared" ca="1" si="157"/>
        <v>-22793635132.824322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-22793635132.824322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-94973479.720101342</v>
      </c>
      <c r="L2850" s="455">
        <f t="shared" ca="1" si="157"/>
        <v>-22888608612.544422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-22888608612.544422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-95369202.552268431</v>
      </c>
      <c r="L2851" s="455">
        <f t="shared" ca="1" si="157"/>
        <v>-22983977815.096691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-22983977815.096691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-95766574.229569539</v>
      </c>
      <c r="L2852" s="455">
        <f t="shared" ca="1" si="157"/>
        <v>-23079744389.32626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-23079744389.32626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-96165601.62219274</v>
      </c>
      <c r="L2853" s="455">
        <f t="shared" ca="1" si="157"/>
        <v>-23175909990.948452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-23175909990.948452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-96566291.628951877</v>
      </c>
      <c r="L2854" s="455">
        <f t="shared" ca="1" si="157"/>
        <v>-23272476282.577404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-23272476282.577404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-96968651.177405849</v>
      </c>
      <c r="L2855" s="455">
        <f t="shared" ca="1" si="157"/>
        <v>-23369444933.75481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-23369444933.75481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-97372687.22397837</v>
      </c>
      <c r="L2856" s="455">
        <f t="shared" ca="1" si="157"/>
        <v>-23466817620.97879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-23466817620.97879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-97778406.754078299</v>
      </c>
      <c r="L2857" s="455">
        <f t="shared" ca="1" si="157"/>
        <v>-23564596027.732868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-23564596027.732868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-98185816.782220289</v>
      </c>
      <c r="L2858" s="455">
        <f t="shared" ca="1" si="157"/>
        <v>-23662781844.515087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-23662781844.515087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-98594924.352146193</v>
      </c>
      <c r="L2859" s="455">
        <f t="shared" ca="1" si="157"/>
        <v>-23761376768.867233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-23761376768.867233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-99005736.536946803</v>
      </c>
      <c r="L2860" s="455">
        <f t="shared" ca="1" si="157"/>
        <v>-23860382505.404179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-23860382505.404179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-99418260.43918407</v>
      </c>
      <c r="L2861" s="455">
        <f t="shared" ca="1" si="157"/>
        <v>-23959800765.843361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-23959800765.843361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-99832503.191014007</v>
      </c>
      <c r="L2862" s="455">
        <f t="shared" ca="1" si="157"/>
        <v>-24059633269.034374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-24059633269.034374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-100248471.9543099</v>
      </c>
      <c r="L2863" s="455">
        <f t="shared" ca="1" si="157"/>
        <v>-24159881740.988686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-24159881740.988686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-100666173.92078619</v>
      </c>
      <c r="L2864" s="455">
        <f t="shared" ca="1" si="157"/>
        <v>-24260547914.909473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-24260547914.909473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-101085616.31212281</v>
      </c>
      <c r="L2865" s="455">
        <f t="shared" ca="1" si="157"/>
        <v>-24361633531.221596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-24361633531.221596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-101506806.38008998</v>
      </c>
      <c r="L2866" s="455">
        <f t="shared" ca="1" si="157"/>
        <v>-24463140337.601685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-24463140337.601685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-101929751.40667368</v>
      </c>
      <c r="L2867" s="455">
        <f t="shared" ca="1" si="157"/>
        <v>-24565070089.008358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-24565070089.008358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-102354458.70420149</v>
      </c>
      <c r="L2868" s="455">
        <f t="shared" ca="1" si="157"/>
        <v>-24667424547.712559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-24667424547.712559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-102780935.61546899</v>
      </c>
      <c r="L2869" s="455">
        <f t="shared" ca="1" si="157"/>
        <v>-24770205483.32803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-24770205483.32803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-103209189.51386678</v>
      </c>
      <c r="L2870" s="455">
        <f t="shared" ca="1" si="157"/>
        <v>-24873414672.841896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-24873414672.841896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-103639227.80350789</v>
      </c>
      <c r="L2871" s="455">
        <f t="shared" ca="1" si="157"/>
        <v>-24977053900.645405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-24977053900.645405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-104071057.91935585</v>
      </c>
      <c r="L2872" s="455">
        <f t="shared" ca="1" si="157"/>
        <v>-25081124958.564762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-25081124958.564762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-104504687.32735318</v>
      </c>
      <c r="L2873" s="455">
        <f t="shared" ca="1" si="157"/>
        <v>-25185629645.892117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-25185629645.892117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-104940123.52455048</v>
      </c>
      <c r="L2874" s="455">
        <f t="shared" ca="1" si="157"/>
        <v>-25290569769.416668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-25290569769.416668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-105377374.03923611</v>
      </c>
      <c r="L2875" s="455">
        <f t="shared" ca="1" si="157"/>
        <v>-25395947143.455906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-25395947143.455906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-105816446.43106627</v>
      </c>
      <c r="L2876" s="455">
        <f t="shared" ca="1" si="157"/>
        <v>-25501763589.886971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-25501763589.886971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-106257348.29119571</v>
      </c>
      <c r="L2877" s="455">
        <f t="shared" ca="1" si="157"/>
        <v>-25608020938.178165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-25608020938.178165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-106700087.24240902</v>
      </c>
      <c r="L2878" s="455">
        <f t="shared" ca="1" si="157"/>
        <v>-25714721025.420574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-25714721025.420574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-107144670.93925239</v>
      </c>
      <c r="L2879" s="455">
        <f t="shared" ca="1" si="157"/>
        <v>-25821865696.359825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-25821865696.359825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-107591107.06816594</v>
      </c>
      <c r="L2880" s="455">
        <f t="shared" ca="1" si="157"/>
        <v>-25929456803.42799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-25929456803.42799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-108039403.34761663</v>
      </c>
      <c r="L2881" s="455">
        <f t="shared" ca="1" si="157"/>
        <v>-26037496206.775608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-26037496206.775608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-108489567.5282317</v>
      </c>
      <c r="L2882" s="455">
        <f t="shared" ca="1" si="157"/>
        <v>-26145985774.303841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-26145985774.303841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-108941607.39293267</v>
      </c>
      <c r="L2883" s="455">
        <f t="shared" ca="1" si="157"/>
        <v>-26254927381.696774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-26254927381.696774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-109395530.75706989</v>
      </c>
      <c r="L2884" s="455">
        <f t="shared" ca="1" si="157"/>
        <v>-26364322912.453842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-26364322912.453842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-109851345.46855767</v>
      </c>
      <c r="L2885" s="455">
        <f t="shared" ca="1" si="157"/>
        <v>-26474174257.922401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-26474174257.922401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-110309059.40801001</v>
      </c>
      <c r="L2886" s="455">
        <f t="shared" ca="1" si="157"/>
        <v>-26584483317.33041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-26584483317.33041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-110768680.4888767</v>
      </c>
      <c r="L2887" s="455">
        <f t="shared" ca="1" si="157"/>
        <v>-26695251997.819286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-26695251997.819286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-111230216.65758036</v>
      </c>
      <c r="L2888" s="455">
        <f t="shared" ca="1" si="157"/>
        <v>-26806482214.476868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-26806482214.476868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-111693675.8936536</v>
      </c>
      <c r="L2889" s="455">
        <f t="shared" ca="1" si="157"/>
        <v>-26918175890.370522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-26918175890.370522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-112159066.20987718</v>
      </c>
      <c r="L2890" s="455">
        <f t="shared" ca="1" si="157"/>
        <v>-27030334956.580399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-27030334956.580399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-112626395.65241833</v>
      </c>
      <c r="L2891" s="455">
        <f t="shared" ca="1" si="157"/>
        <v>-27142961352.232819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-27142961352.232819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-113095672.30097009</v>
      </c>
      <c r="L2892" s="455">
        <f t="shared" ca="1" si="157"/>
        <v>-27256057024.533791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-27256057024.533791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-113566904.26889081</v>
      </c>
      <c r="L2893" s="455">
        <f t="shared" ca="1" si="157"/>
        <v>-27369623928.802681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-27369623928.802681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-114040099.70334451</v>
      </c>
      <c r="L2894" s="455">
        <f t="shared" ca="1" si="157"/>
        <v>-27483664028.506027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-27483664028.506027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-114515266.78544177</v>
      </c>
      <c r="L2895" s="455">
        <f t="shared" ca="1" si="157"/>
        <v>-27598179295.29147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-27598179295.29147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-114992413.73038112</v>
      </c>
      <c r="L2896" s="455">
        <f t="shared" ca="1" si="157"/>
        <v>-27713171709.021851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-27713171709.021851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-115471548.78759104</v>
      </c>
      <c r="L2897" s="455">
        <f t="shared" ca="1" si="157"/>
        <v>-27828643257.809441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-27828643257.809441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-115952680.24087267</v>
      </c>
      <c r="L2898" s="455">
        <f t="shared" ca="1" si="157"/>
        <v>-27944595938.050312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-27944595938.050312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-116435816.40854296</v>
      </c>
      <c r="L2899" s="455">
        <f t="shared" ca="1" si="157"/>
        <v>-28061031754.458855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-28061031754.458855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-116920965.64357857</v>
      </c>
      <c r="L2900" s="455">
        <f t="shared" ca="1" si="157"/>
        <v>-28177952720.102432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-28177952720.102432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-117408136.33376013</v>
      </c>
      <c r="L2901" s="455">
        <f t="shared" ca="1" si="157"/>
        <v>-28295360856.436192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-28295360856.436192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-117897336.90181746</v>
      </c>
      <c r="L2902" s="455">
        <f t="shared" ca="1" si="157"/>
        <v>-28413258193.338009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-28413258193.338009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-118388575.80557501</v>
      </c>
      <c r="L2903" s="455">
        <f t="shared" ca="1" si="157"/>
        <v>-28531646769.143585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-28531646769.143585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-118881861.53809828</v>
      </c>
      <c r="L2904" s="455">
        <f t="shared" ca="1" si="157"/>
        <v>-28650528630.681683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-28650528630.681683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-119377202.62784036</v>
      </c>
      <c r="L2905" s="455">
        <f t="shared" ca="1" si="157"/>
        <v>-28769905833.309525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-28769905833.309525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-119874607.6387897</v>
      </c>
      <c r="L2906" s="455">
        <f t="shared" ca="1" si="157"/>
        <v>-28889780440.948315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-28889780440.948315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-120374085.17061798</v>
      </c>
      <c r="L2907" s="455">
        <f t="shared" ca="1" si="157"/>
        <v>-29010154526.118931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-29010154526.118931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-120875643.85882889</v>
      </c>
      <c r="L2908" s="455">
        <f t="shared" ca="1" si="157"/>
        <v>-29131030169.97776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-29131030169.97776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-121379292.37490731</v>
      </c>
      <c r="L2909" s="455">
        <f t="shared" ca="1" si="157"/>
        <v>-29252409462.352669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-29252409462.352669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-121885039.42646945</v>
      </c>
      <c r="L2910" s="455">
        <f t="shared" ca="1" si="157"/>
        <v>-29374294501.779137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-29374294501.779137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-122392893.75741309</v>
      </c>
      <c r="L2911" s="455">
        <f t="shared" ca="1" si="157"/>
        <v>-29496687395.536549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-29496687395.536549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-122902864.14806896</v>
      </c>
      <c r="L2912" s="455">
        <f t="shared" ca="1" si="157"/>
        <v>-29619590259.684616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-29619590259.684616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-123414959.41535257</v>
      </c>
      <c r="L2913" s="455">
        <f t="shared" ca="1" si="157"/>
        <v>-29743005219.099968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-29743005219.099968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-123929188.41291653</v>
      </c>
      <c r="L2914" s="455">
        <f t="shared" ca="1" si="157"/>
        <v>-29866934407.512886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-29866934407.512886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-124445560.03130369</v>
      </c>
      <c r="L2915" s="455">
        <f t="shared" ca="1" si="157"/>
        <v>-29991379967.544189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-29991379967.544189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-124964083.19810081</v>
      </c>
      <c r="L2916" s="455">
        <f t="shared" ca="1" si="157"/>
        <v>-30116344050.74229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-30116344050.74229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-125484766.87809287</v>
      </c>
      <c r="L2917" s="455">
        <f t="shared" ca="1" si="157"/>
        <v>-30241828817.620384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-30241828817.620384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-126007620.07341824</v>
      </c>
      <c r="L2918" s="455">
        <f t="shared" ca="1" si="157"/>
        <v>-30367836437.693802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-30367836437.693802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-126532651.82372417</v>
      </c>
      <c r="L2919" s="455">
        <f t="shared" ca="1" si="157"/>
        <v>-30494369089.517525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-30494369089.517525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-127059871.20632301</v>
      </c>
      <c r="L2920" s="455">
        <f t="shared" ca="1" si="157"/>
        <v>-30621428960.723846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-30621428960.723846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-127589287.33634934</v>
      </c>
      <c r="L2921" s="455">
        <f t="shared" ca="1" si="157"/>
        <v>-30749018248.060196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-30749018248.060196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-128120909.36691748</v>
      </c>
      <c r="L2922" s="455">
        <f t="shared" ca="1" si="157"/>
        <v>-30877139157.427113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-30877139157.427113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-128654746.48927963</v>
      </c>
      <c r="L2923" s="455">
        <f t="shared" ca="1" si="157"/>
        <v>-31005793903.916393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-31005793903.916393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-129190807.93298496</v>
      </c>
      <c r="L2924" s="455">
        <f t="shared" ca="1" si="157"/>
        <v>-31134984711.849377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-31134984711.849377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-129729102.96603905</v>
      </c>
      <c r="L2925" s="455">
        <f t="shared" ca="1" si="157"/>
        <v>-31264713814.815414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-31264713814.815414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-130269640.89506422</v>
      </c>
      <c r="L2926" s="455">
        <f t="shared" ca="1" si="157"/>
        <v>-31394983455.71048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-31394983455.71048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-130812431.06546031</v>
      </c>
      <c r="L2927" s="455">
        <f t="shared" ca="1" si="157"/>
        <v>-31525795886.77594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-31525795886.77594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-131357482.86156639</v>
      </c>
      <c r="L2928" s="455">
        <f t="shared" ca="1" si="157"/>
        <v>-31657153369.637505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-31657153369.637505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-131904805.70682293</v>
      </c>
      <c r="L2929" s="455">
        <f t="shared" ca="1" si="157"/>
        <v>-31789058175.344326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-31789058175.344326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-132454409.06393468</v>
      </c>
      <c r="L2930" s="455">
        <f t="shared" ca="1" si="157"/>
        <v>-31921512584.40826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-31921512584.40826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-133006302.43503439</v>
      </c>
      <c r="L2931" s="455">
        <f t="shared" ca="1" si="157"/>
        <v>-32054518886.843296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-32054518886.843296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-133560495.36184706</v>
      </c>
      <c r="L2932" s="455">
        <f t="shared" ca="1" si="157"/>
        <v>-32188079382.205143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-32188079382.205143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-134116997.42585476</v>
      </c>
      <c r="L2933" s="455">
        <f t="shared" ca="1" si="157"/>
        <v>-32322196379.630997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-32322196379.630997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-134675818.24846247</v>
      </c>
      <c r="L2934" s="455">
        <f t="shared" ca="1" si="157"/>
        <v>-32456872197.879459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-32456872197.879459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-135236967.49116442</v>
      </c>
      <c r="L2935" s="455">
        <f t="shared" ca="1" si="157"/>
        <v>-32592109165.370625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-32592109165.370625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-135800454.85571092</v>
      </c>
      <c r="L2936" s="455">
        <f t="shared" ca="1" si="157"/>
        <v>-32727909620.226334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-32727909620.226334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-136366290.08427638</v>
      </c>
      <c r="L2937" s="455">
        <f t="shared" ca="1" si="157"/>
        <v>-32864275910.310612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-32864275910.310612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-136934482.95962754</v>
      </c>
      <c r="L2938" s="455">
        <f t="shared" ca="1" si="157"/>
        <v>-33001210393.270241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-33001210393.270241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-137505043.30529267</v>
      </c>
      <c r="L2939" s="455">
        <f t="shared" ca="1" si="157"/>
        <v>-33138715436.575535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-33138715436.575535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-138077980.98573139</v>
      </c>
      <c r="L2940" s="455">
        <f t="shared" ca="1" si="157"/>
        <v>-33276793417.561268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-33276793417.561268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-138653305.90650526</v>
      </c>
      <c r="L2941" s="455">
        <f t="shared" ca="1" si="157"/>
        <v>-33415446723.467773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-33415446723.467773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-139231028.01444906</v>
      </c>
      <c r="L2942" s="455">
        <f t="shared" ca="1" si="157"/>
        <v>-33554677751.482224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-33554677751.482224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-139811157.29784259</v>
      </c>
      <c r="L2943" s="455">
        <f t="shared" ca="1" si="157"/>
        <v>-33694488908.780067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-33694488908.780067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-140393703.7865836</v>
      </c>
      <c r="L2944" s="455">
        <f t="shared" ca="1" si="157"/>
        <v>-33834882612.56665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-33834882612.56665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-140978677.55236101</v>
      </c>
      <c r="L2945" s="455">
        <f t="shared" ca="1" si="157"/>
        <v>-33975861290.119011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-33975861290.119011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-141566088.70882922</v>
      </c>
      <c r="L2946" s="455">
        <f t="shared" ca="1" si="157"/>
        <v>-34117427378.827839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-34117427378.827839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-142155947.41178265</v>
      </c>
      <c r="L2947" s="455">
        <f t="shared" ca="1" si="157"/>
        <v>-34259583326.23962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-34259583326.23962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-142748263.85933176</v>
      </c>
      <c r="L2948" s="455">
        <f t="shared" ca="1" si="157"/>
        <v>-34402331590.098953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-34402331590.098953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-143343048.29207897</v>
      </c>
      <c r="L2949" s="455">
        <f t="shared" ca="1" si="157"/>
        <v>-34545674638.391029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-34545674638.391029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-143940310.99329597</v>
      </c>
      <c r="L2950" s="455">
        <f t="shared" ca="1" si="157"/>
        <v>-34689614949.384323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-34689614949.384323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-144540062.28910133</v>
      </c>
      <c r="L2951" s="455">
        <f t="shared" ca="1" si="157"/>
        <v>-34834155011.673424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-34834155011.673424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-145142312.54863927</v>
      </c>
      <c r="L2952" s="455">
        <f t="shared" ca="1" si="157"/>
        <v>-34979297324.222061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-34979297324.222061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-145747072.18425858</v>
      </c>
      <c r="L2953" s="455">
        <f t="shared" ca="1" si="157"/>
        <v>-35125044396.406319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-35125044396.406319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-146354351.65169299</v>
      </c>
      <c r="L2954" s="455">
        <f t="shared" ca="1" si="157"/>
        <v>-35271398748.058014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-35271398748.058014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-146964161.45024171</v>
      </c>
      <c r="L2955" s="455">
        <f t="shared" ca="1" si="157"/>
        <v>-35418362909.508255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-35418362909.508255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-147576512.12295106</v>
      </c>
      <c r="L2956" s="455">
        <f t="shared" ca="1" si="157"/>
        <v>-35565939421.631203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-35565939421.631203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-148191414.25679669</v>
      </c>
      <c r="L2957" s="455">
        <f t="shared" ca="1" si="157"/>
        <v>-35714130835.888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-35714130835.888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-148808878.48286667</v>
      </c>
      <c r="L2958" s="455">
        <f t="shared" ca="1" si="157"/>
        <v>-35862939714.370865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-35862939714.370865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-149428915.47654527</v>
      </c>
      <c r="L2959" s="455">
        <f t="shared" ca="1" si="157"/>
        <v>-36012368629.847412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-36012368629.847412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-150051535.95769754</v>
      </c>
      <c r="L2960" s="455">
        <f t="shared" ca="1" si="157"/>
        <v>-36162420165.805107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-36162420165.805107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-150676750.69085461</v>
      </c>
      <c r="L2961" s="455">
        <f t="shared" ca="1" si="157"/>
        <v>-36313096916.495964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-36313096916.495964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-151304570.48539984</v>
      </c>
      <c r="L2962" s="455">
        <f t="shared" ca="1" si="157"/>
        <v>-36464401486.981361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-36464401486.981361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-151935006.19575566</v>
      </c>
      <c r="L2963" s="455">
        <f t="shared" ca="1" si="157"/>
        <v>-36616336493.177116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-36616336493.177116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-152568068.72157133</v>
      </c>
      <c r="L2964" s="455">
        <f t="shared" ca="1" si="157"/>
        <v>-36768904561.898689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-36768904561.898689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-153203769.00791121</v>
      </c>
      <c r="L2965" s="455">
        <f t="shared" ca="1" si="157"/>
        <v>-36922108330.906601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-36922108330.906601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-153842118.04544416</v>
      </c>
      <c r="L2966" s="455">
        <f t="shared" ca="1" si="157"/>
        <v>-37075950448.952042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-37075950448.952042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-154483126.87063351</v>
      </c>
      <c r="L2967" s="455">
        <f t="shared" ca="1" si="157"/>
        <v>-37230433575.822678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-37230433575.822678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-155126806.56592783</v>
      </c>
      <c r="L2968" s="455">
        <f t="shared" ca="1" si="157"/>
        <v>-37385560382.388603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-37385560382.388603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-155773168.25995252</v>
      </c>
      <c r="L2969" s="455">
        <f t="shared" ca="1" si="157"/>
        <v>-37541333550.648552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-37541333550.648552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-156422223.1277023</v>
      </c>
      <c r="L2970" s="455">
        <f t="shared" ca="1" si="157"/>
        <v>-37697755773.776253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-37697755773.776253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-157073982.39073437</v>
      </c>
      <c r="L2971" s="455">
        <f t="shared" ca="1" si="157"/>
        <v>-37854829756.166985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-37854829756.166985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-157728457.31736243</v>
      </c>
      <c r="L2972" s="455">
        <f t="shared" ca="1" si="157"/>
        <v>-38012558213.484344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-38012558213.484344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-158385659.22285143</v>
      </c>
      <c r="L2973" s="455">
        <f t="shared" ca="1" si="157"/>
        <v>-38170943872.707199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-38170943872.707199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-159045599.46961331</v>
      </c>
      <c r="L2974" s="455">
        <f t="shared" ca="1" si="157"/>
        <v>-38329989472.176811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-38329989472.176811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-159708289.46740338</v>
      </c>
      <c r="L2975" s="455">
        <f t="shared" ca="1" si="157"/>
        <v>-38489697761.644211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-38489697761.644211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-160373740.67351755</v>
      </c>
      <c r="L2976" s="455">
        <f t="shared" ca="1" si="157"/>
        <v>-38650071502.317726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-38650071502.317726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-161041964.59299052</v>
      </c>
      <c r="L2977" s="455">
        <f t="shared" ca="1" si="157"/>
        <v>-38811113466.910713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-38811113466.910713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-161712972.77879465</v>
      </c>
      <c r="L2978" s="455">
        <f t="shared" ca="1" si="157"/>
        <v>-38972826439.689507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-38972826439.689507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-162386776.83203959</v>
      </c>
      <c r="L2979" s="455">
        <f t="shared" ca="1" si="157"/>
        <v>-39135213216.521545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-39135213216.521545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-163063388.4021731</v>
      </c>
      <c r="L2980" s="455">
        <f t="shared" ca="1" si="157"/>
        <v>-39298276604.923721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-39298276604.923721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-163742819.18718216</v>
      </c>
      <c r="L2981" s="455">
        <f t="shared" ca="1" si="157"/>
        <v>-39462019424.110901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-39462019424.110901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-164425080.93379542</v>
      </c>
      <c r="L2982" s="455">
        <f t="shared" ca="1" si="157"/>
        <v>-39626444505.044693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-39626444505.044693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-165110185.4376862</v>
      </c>
      <c r="L2983" s="455">
        <f t="shared" ca="1" si="157"/>
        <v>-39791554690.482376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-39791554690.482376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-165798144.54367656</v>
      </c>
      <c r="L2984" s="455">
        <f t="shared" ca="1" si="157"/>
        <v>-39957352835.026054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-39957352835.026054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-166488970.14594188</v>
      </c>
      <c r="L2985" s="455">
        <f t="shared" ca="1" si="157"/>
        <v>-40123841805.171997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-40123841805.171997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-167182674.18821666</v>
      </c>
      <c r="L2986" s="455">
        <f t="shared" ca="1" si="157"/>
        <v>-40291024479.360214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-40291024479.360214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-167879268.6640009</v>
      </c>
      <c r="L2987" s="455">
        <f t="shared" ca="1" si="157"/>
        <v>-40458903748.024216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-40458903748.024216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-168578765.61676756</v>
      </c>
      <c r="L2988" s="455">
        <f t="shared" ca="1" si="157"/>
        <v>-40627482513.640984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-40627482513.640984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-169281177.14017075</v>
      </c>
      <c r="L2989" s="455">
        <f t="shared" ca="1" si="157"/>
        <v>-40796763690.781151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-40796763690.781151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-169986515.3782548</v>
      </c>
      <c r="L2990" s="455">
        <f t="shared" ca="1" si="157"/>
        <v>-40966750206.159409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-40966750206.159409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-170694792.52566421</v>
      </c>
      <c r="L2991" s="455">
        <f t="shared" ca="1" si="157"/>
        <v>-41137444998.685074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-41137444998.685074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-171406020.82785448</v>
      </c>
      <c r="L2992" s="455">
        <f t="shared" ca="1" si="157"/>
        <v>-41308851019.512932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-41308851019.512932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-172120212.58130389</v>
      </c>
      <c r="L2993" s="455">
        <f t="shared" ca="1" si="157"/>
        <v>-41480971232.094238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-41480971232.094238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-172837380.133726</v>
      </c>
      <c r="L2994" s="455">
        <f t="shared" ca="1" si="157"/>
        <v>-41653808612.227966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-41653808612.227966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-173557535.88428319</v>
      </c>
      <c r="L2995" s="455">
        <f t="shared" ca="1" si="157"/>
        <v>-41827366148.112251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-41827366148.112251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-174280692.28380105</v>
      </c>
      <c r="L2996" s="455">
        <f t="shared" ca="1" si="157"/>
        <v>-42001646840.396049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-42001646840.396049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-175006861.83498353</v>
      </c>
      <c r="L2997" s="455">
        <f t="shared" ca="1" si="157"/>
        <v>-42176653702.231033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-42176653702.231033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-175736057.09262931</v>
      </c>
      <c r="L2998" s="455">
        <f t="shared" ca="1" si="157"/>
        <v>-42352389759.323662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-42352389759.323662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-176468290.66384858</v>
      </c>
      <c r="L2999" s="455">
        <f t="shared" ca="1" si="157"/>
        <v>-42528858049.987511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-42528858049.987511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-177203575.20828128</v>
      </c>
      <c r="L3000" s="455">
        <f t="shared" ca="1" si="157"/>
        <v>-42706061625.195793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-42706061625.195793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-177941923.43831581</v>
      </c>
      <c r="L3001" s="455">
        <f t="shared" ca="1" si="157"/>
        <v>-42884003548.634109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-42884003548.634109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-178683348.1193088</v>
      </c>
      <c r="L3002" s="455">
        <f t="shared" ca="1" si="157"/>
        <v>-43062686896.753418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-43062686896.753418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-179427862.06980592</v>
      </c>
      <c r="L3003" s="455">
        <f t="shared" ca="1" si="157"/>
        <v>-43242114758.823227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-43242114758.823227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-180175478.16176343</v>
      </c>
      <c r="L3004" s="455">
        <f t="shared" ca="1" si="157"/>
        <v>-43422290236.984993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-43422290236.984993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-180926209.3207708</v>
      </c>
      <c r="L3005" s="455">
        <f t="shared" ca="1" si="157"/>
        <v>-43603216446.305763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-43603216446.305763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-181680068.52627403</v>
      </c>
      <c r="L3006" s="455">
        <f t="shared" ca="1" si="157"/>
        <v>-43784896514.832039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-43784896514.832039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-182437068.81180015</v>
      </c>
      <c r="L3007" s="455">
        <f t="shared" ca="1" si="157"/>
        <v>-43967333583.643837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-43967333583.643837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-183197223.26518264</v>
      </c>
      <c r="L3008" s="455">
        <f t="shared" ca="1" si="157"/>
        <v>-44150530806.909019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-44150530806.909019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-183960545.02878758</v>
      </c>
      <c r="L3009" s="455">
        <f t="shared" ca="1" si="157"/>
        <v>-44334491351.937805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-44334491351.937805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-184727047.29974085</v>
      </c>
      <c r="L3010" s="455">
        <f t="shared" ca="1" si="157"/>
        <v>-44519218399.237549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-44519218399.237549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-185496743.33015645</v>
      </c>
      <c r="L3011" s="455">
        <f t="shared" ca="1" si="157"/>
        <v>-44704715142.567703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-44704715142.567703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-186269646.42736542</v>
      </c>
      <c r="L3012" s="455">
        <f t="shared" ca="1" si="157"/>
        <v>-44890984788.995071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-44890984788.995071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-187045769.95414612</v>
      </c>
      <c r="L3013" s="455">
        <f t="shared" ca="1" si="157"/>
        <v>-45078030558.949219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-45078030558.949219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-187825127.32895508</v>
      </c>
      <c r="L3014" s="455">
        <f t="shared" ca="1" si="157"/>
        <v>-45265855686.278175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-45265855686.278175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-188607732.02615905</v>
      </c>
      <c r="L3015" s="455">
        <f t="shared" ca="1" si="157"/>
        <v>-45454463418.304337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-45454463418.304337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-189393597.57626808</v>
      </c>
      <c r="L3016" s="455">
        <f t="shared" ca="1" si="157"/>
        <v>-45643857015.880608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-45643857015.880608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-190182737.5661692</v>
      </c>
      <c r="L3017" s="455">
        <f t="shared" ca="1" si="157"/>
        <v>-45834039753.446777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-45834039753.446777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-190975165.63936156</v>
      </c>
      <c r="L3018" s="455">
        <f t="shared" ca="1" si="157"/>
        <v>-46025014919.086136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-46025014919.086136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-191770895.49619222</v>
      </c>
      <c r="L3019" s="455">
        <f t="shared" ca="1" si="157"/>
        <v>-46216785814.582329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-46216785814.582329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-192569940.89409304</v>
      </c>
      <c r="L3020" s="455">
        <f t="shared" ca="1" si="157"/>
        <v>-46409355755.476425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-46409355755.476425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-193372315.64781845</v>
      </c>
      <c r="L3021" s="455">
        <f t="shared" ca="1" si="157"/>
        <v>-46602728071.124245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-46602728071.124245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-194178033.62968436</v>
      </c>
      <c r="L3022" s="455">
        <f t="shared" ca="1" si="157"/>
        <v>-46796906104.753929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-46796906104.753929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-194987108.76980802</v>
      </c>
      <c r="L3023" s="455">
        <f t="shared" ca="1" si="157"/>
        <v>-46991893213.523735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-46991893213.523735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-195799555.05634889</v>
      </c>
      <c r="L3024" s="455">
        <f t="shared" ca="1" si="157"/>
        <v>-47187692768.580086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-47187692768.580086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-196615386.53575036</v>
      </c>
      <c r="L3025" s="455">
        <f t="shared" ca="1" si="157"/>
        <v>-47384308155.115837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-47384308155.115837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-197434617.31298265</v>
      </c>
      <c r="L3026" s="455">
        <f t="shared" ca="1" si="157"/>
        <v>-47581742772.428818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-47581742772.428818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-198257261.55178675</v>
      </c>
      <c r="L3027" s="455">
        <f t="shared" ca="1" si="157"/>
        <v>-47780000033.980606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-47780000033.980606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-199083333.4749192</v>
      </c>
      <c r="L3028" s="455">
        <f t="shared" ca="1" si="157"/>
        <v>-47979083367.455528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-47979083367.455528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-199912847.36439803</v>
      </c>
      <c r="L3029" s="455">
        <f t="shared" ca="1" si="157"/>
        <v>-48178996214.819923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-48178996214.819923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-200745817.56174967</v>
      </c>
      <c r="L3030" s="455">
        <f t="shared" ca="1" si="157"/>
        <v>-48379742032.381676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-48379742032.381676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-201582258.46825698</v>
      </c>
      <c r="L3031" s="455">
        <f t="shared" ca="1" si="157"/>
        <v>-48581324290.84993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-48581324290.84993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-202422184.54520804</v>
      </c>
      <c r="L3032" s="455">
        <f t="shared" ca="1" si="157"/>
        <v>-48783746475.395142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-48783746475.395142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-203265610.31414643</v>
      </c>
      <c r="L3033" s="455">
        <f t="shared" ca="1" si="157"/>
        <v>-48987012085.70929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-48987012085.70929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-204112550.35712203</v>
      </c>
      <c r="L3034" s="455">
        <f t="shared" ca="1" si="157"/>
        <v>-49191124636.066414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-49191124636.066414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-204963019.31694338</v>
      </c>
      <c r="L3035" s="455">
        <f t="shared" ca="1" si="157"/>
        <v>-49396087655.383354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-49396087655.383354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-205817031.89743063</v>
      </c>
      <c r="L3036" s="455">
        <f t="shared" ca="1" si="157"/>
        <v>-49601904687.280785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-49601904687.280785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-206674602.86366993</v>
      </c>
      <c r="L3037" s="455">
        <f t="shared" ca="1" si="157"/>
        <v>-49808579290.144455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-49808579290.144455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-207535747.04226857</v>
      </c>
      <c r="L3038" s="455">
        <f t="shared" ca="1" si="157"/>
        <v>-50016115037.186722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-50016115037.186722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-208400479.32161134</v>
      </c>
      <c r="L3039" s="455">
        <f t="shared" ca="1" si="157"/>
        <v>-50224515516.508331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-50224515516.508331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-209268814.65211806</v>
      </c>
      <c r="L3040" s="455">
        <f t="shared" ca="1" si="157"/>
        <v>-50433784331.160446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-50433784331.160446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-210140768.04650185</v>
      </c>
      <c r="L3041" s="455">
        <f t="shared" ca="1" si="157"/>
        <v>-50643925099.206947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-50643925099.206947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-211016354.58002895</v>
      </c>
      <c r="L3042" s="455">
        <f t="shared" ca="1" si="157"/>
        <v>-50854941453.78698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-50854941453.78698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-211895589.39077908</v>
      </c>
      <c r="L3043" s="455">
        <f t="shared" ca="1" si="157"/>
        <v>-51066837043.177757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-51066837043.177757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-212778487.67990732</v>
      </c>
      <c r="L3044" s="455">
        <f t="shared" ca="1" si="157"/>
        <v>-51279615530.857666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-51279615530.857666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-213665064.71190694</v>
      </c>
      <c r="L3045" s="455">
        <f t="shared" ca="1" si="157"/>
        <v>-51493280595.569572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-51493280595.569572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-214555335.81487322</v>
      </c>
      <c r="L3046" s="455">
        <f t="shared" ca="1" si="157"/>
        <v>-51707835931.384445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-51707835931.384445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-215449316.38076851</v>
      </c>
      <c r="L3047" s="455">
        <f t="shared" ca="1" si="157"/>
        <v>-51923285247.765213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-51923285247.765213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-216347021.86568838</v>
      </c>
      <c r="L3048" s="455">
        <f t="shared" ca="1" si="157"/>
        <v>-52139632269.630905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-52139632269.630905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-217248467.79012877</v>
      </c>
      <c r="L3049" s="455">
        <f t="shared" ca="1" si="157"/>
        <v>-52356880737.421036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-52356880737.421036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-218153669.73925433</v>
      </c>
      <c r="L3050" s="455">
        <f t="shared" ca="1" si="157"/>
        <v>-52575034407.160294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-52575034407.160294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-219062643.36316788</v>
      </c>
      <c r="L3051" s="455">
        <f t="shared" ca="1" si="157"/>
        <v>-52794097050.52346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-52794097050.52346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-219975404.37718108</v>
      </c>
      <c r="L3052" s="455">
        <f t="shared" ca="1" si="157"/>
        <v>-53014072454.900642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-53014072454.900642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-220891968.56208602</v>
      </c>
      <c r="L3053" s="455">
        <f t="shared" ca="1" si="157"/>
        <v>-53234964423.46273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-53234964423.46273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-221812351.76442805</v>
      </c>
      <c r="L3054" s="455">
        <f t="shared" ca="1" si="157"/>
        <v>-53456776775.227158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-53456776775.227158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-222736569.89677981</v>
      </c>
      <c r="L3055" s="455">
        <f t="shared" ca="1" si="157"/>
        <v>-53679513345.12394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-53679513345.12394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-223664638.93801641</v>
      </c>
      <c r="L3056" s="455">
        <f t="shared" ca="1" si="157"/>
        <v>-53903177984.061958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-53903177984.061958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-224596574.93359146</v>
      </c>
      <c r="L3057" s="455">
        <f t="shared" ca="1" si="157"/>
        <v>-54127774558.995552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-54127774558.995552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-225532393.99581483</v>
      </c>
      <c r="L3058" s="455">
        <f t="shared" ca="1" si="157"/>
        <v>-54353306952.991364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-54353306952.991364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-226472112.30413067</v>
      </c>
      <c r="L3059" s="455">
        <f t="shared" ca="1" si="157"/>
        <v>-54579779065.295494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-54579779065.295494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-227415746.10539788</v>
      </c>
      <c r="L3060" s="455">
        <f t="shared" ca="1" si="157"/>
        <v>-54807194811.400894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-54807194811.400894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-228363311.71417037</v>
      </c>
      <c r="L3061" s="455">
        <f t="shared" ca="1" si="157"/>
        <v>-55035558123.115067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-55035558123.115067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-229314825.51297945</v>
      </c>
      <c r="L3062" s="455">
        <f t="shared" ca="1" si="157"/>
        <v>-55264872948.628044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-55264872948.628044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-230270303.95261684</v>
      </c>
      <c r="L3063" s="455">
        <f t="shared" ca="1" si="157"/>
        <v>-55495143252.580658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-55495143252.580658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-231229763.55241936</v>
      </c>
      <c r="L3064" s="455">
        <f t="shared" ca="1" si="157"/>
        <v>-55726373016.13308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-55726373016.13308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-232193220.90055445</v>
      </c>
      <c r="L3065" s="455">
        <f t="shared" ca="1" si="157"/>
        <v>-55958566237.03363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-55958566237.03363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-233160692.6543068</v>
      </c>
      <c r="L3066" s="455">
        <f t="shared" ca="1" si="157"/>
        <v>-56191726929.687935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-56191726929.687935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-234132195.54036635</v>
      </c>
      <c r="L3067" s="455">
        <f t="shared" ca="1" si="157"/>
        <v>-56425859125.228302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-56425859125.228302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-235107746.35511792</v>
      </c>
      <c r="L3068" s="455">
        <f t="shared" ref="L3068:L3322" ca="1" si="162">I3068-J3068+K3068</f>
        <v>-56660966871.58342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-56660966871.58342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-236087361.96493092</v>
      </c>
      <c r="L3069" s="455">
        <f t="shared" ca="1" si="162"/>
        <v>-56897054233.548347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-56897054233.548347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-237071059.30645144</v>
      </c>
      <c r="L3070" s="455">
        <f t="shared" ca="1" si="162"/>
        <v>-57134125292.854797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-57134125292.854797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-238058855.38689494</v>
      </c>
      <c r="L3071" s="455">
        <f t="shared" ca="1" si="162"/>
        <v>-57372184148.241692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-57372184148.241692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-239050767.28434035</v>
      </c>
      <c r="L3072" s="455">
        <f t="shared" ca="1" si="162"/>
        <v>-57611234915.526031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-57611234915.526031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-240046812.14802513</v>
      </c>
      <c r="L3073" s="455">
        <f t="shared" ca="1" si="162"/>
        <v>-57851281727.674057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-57851281727.674057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-241047007.1986419</v>
      </c>
      <c r="L3074" s="455">
        <f t="shared" ca="1" si="162"/>
        <v>-58092328734.872696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-58092328734.872696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-242051369.72863621</v>
      </c>
      <c r="L3075" s="455">
        <f t="shared" ca="1" si="162"/>
        <v>-58334380104.601334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-58334380104.601334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-243059917.10250556</v>
      </c>
      <c r="L3076" s="455">
        <f t="shared" ca="1" si="162"/>
        <v>-58577440021.703842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-58577440021.703842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-244072666.75709936</v>
      </c>
      <c r="L3077" s="455">
        <f t="shared" ca="1" si="162"/>
        <v>-58821512688.460945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-58821512688.460945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-245089636.2019206</v>
      </c>
      <c r="L3078" s="455">
        <f t="shared" ca="1" si="162"/>
        <v>-59066602324.662865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-59066602324.662865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-246110843.01942858</v>
      </c>
      <c r="L3079" s="455">
        <f t="shared" ca="1" si="162"/>
        <v>-59312713167.682297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-59312713167.682297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-247136304.86534289</v>
      </c>
      <c r="L3080" s="455">
        <f t="shared" ca="1" si="162"/>
        <v>-59559849472.547638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-59559849472.547638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-248166039.46894848</v>
      </c>
      <c r="L3081" s="455">
        <f t="shared" ca="1" si="162"/>
        <v>-59808015512.016586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-59808015512.016586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-249200064.63340244</v>
      </c>
      <c r="L3082" s="455">
        <f t="shared" ca="1" si="162"/>
        <v>-60057215576.649986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-60057215576.649986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-250238398.23604161</v>
      </c>
      <c r="L3083" s="455">
        <f t="shared" ca="1" si="162"/>
        <v>-60307453974.886024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-60307453974.886024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-251281058.22869179</v>
      </c>
      <c r="L3084" s="455">
        <f t="shared" ca="1" si="162"/>
        <v>-60558735033.114716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-60558735033.114716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-252328062.63797799</v>
      </c>
      <c r="L3085" s="455">
        <f t="shared" ca="1" si="162"/>
        <v>-60811063095.752693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-60811063095.752693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-253379429.56563622</v>
      </c>
      <c r="L3086" s="455">
        <f t="shared" ca="1" si="162"/>
        <v>-61064442525.318329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-61064442525.318329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-254435177.18882632</v>
      </c>
      <c r="L3087" s="455">
        <f t="shared" ca="1" si="162"/>
        <v>-61318877702.507156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-61318877702.507156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-255495323.76044649</v>
      </c>
      <c r="L3088" s="455">
        <f t="shared" ca="1" si="162"/>
        <v>-61574373026.267601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-61574373026.267601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-256559887.60944831</v>
      </c>
      <c r="L3089" s="455">
        <f t="shared" ca="1" si="162"/>
        <v>-61830932913.877052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-61830932913.877052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-257628887.14115438</v>
      </c>
      <c r="L3090" s="455">
        <f t="shared" ca="1" si="162"/>
        <v>-62088561801.018204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-62088561801.018204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-258702340.83757588</v>
      </c>
      <c r="L3091" s="455">
        <f t="shared" ca="1" si="162"/>
        <v>-62347264141.855782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-62347264141.855782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-259780267.25773245</v>
      </c>
      <c r="L3092" s="455">
        <f t="shared" ca="1" si="162"/>
        <v>-62607044409.113518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-62607044409.113518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-260862685.03797302</v>
      </c>
      <c r="L3093" s="455">
        <f t="shared" ca="1" si="162"/>
        <v>-62867907094.151489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-62867907094.151489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-261949612.89229786</v>
      </c>
      <c r="L3094" s="455">
        <f t="shared" ca="1" si="162"/>
        <v>-63129856707.043785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-63129856707.043785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-263041069.61268243</v>
      </c>
      <c r="L3095" s="455">
        <f t="shared" ca="1" si="162"/>
        <v>-63392897776.656471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-63392897776.656471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-264137074.06940195</v>
      </c>
      <c r="L3096" s="455">
        <f t="shared" ca="1" si="162"/>
        <v>-63657034850.725876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-63657034850.725876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-265237645.2113578</v>
      </c>
      <c r="L3097" s="455">
        <f t="shared" ca="1" si="162"/>
        <v>-63922272495.937233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-63922272495.937233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-266342802.06640509</v>
      </c>
      <c r="L3098" s="455">
        <f t="shared" ca="1" si="162"/>
        <v>-64188615298.003639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-64188615298.003639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-267452563.74168181</v>
      </c>
      <c r="L3099" s="455">
        <f t="shared" ca="1" si="162"/>
        <v>-64456067861.745323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-64456067861.745323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-268566949.42393887</v>
      </c>
      <c r="L3100" s="455">
        <f t="shared" ca="1" si="162"/>
        <v>-64724634811.169266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-64724634811.169266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-269685978.37987196</v>
      </c>
      <c r="L3101" s="455">
        <f t="shared" ca="1" si="162"/>
        <v>-64994320789.549141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-64994320789.549141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-270809669.95645469</v>
      </c>
      <c r="L3102" s="455">
        <f t="shared" ca="1" si="162"/>
        <v>-65265130459.505592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-65265130459.505592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-271938043.58127332</v>
      </c>
      <c r="L3103" s="455">
        <f t="shared" ca="1" si="162"/>
        <v>-65537068503.086868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-65537068503.086868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-273071118.76286197</v>
      </c>
      <c r="L3104" s="455">
        <f t="shared" ca="1" si="162"/>
        <v>-65810139621.849731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-65810139621.849731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-274208915.09104055</v>
      </c>
      <c r="L3105" s="455">
        <f t="shared" ca="1" si="162"/>
        <v>-66084348536.940773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-66084348536.940773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-275351452.23725319</v>
      </c>
      <c r="L3106" s="455">
        <f t="shared" ca="1" si="162"/>
        <v>-66359699989.178024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-66359699989.178024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-276498749.95490849</v>
      </c>
      <c r="L3107" s="455">
        <f t="shared" ca="1" si="162"/>
        <v>-66636198739.132935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-66636198739.132935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-277650828.07972062</v>
      </c>
      <c r="L3108" s="455">
        <f t="shared" ca="1" si="162"/>
        <v>-66913849567.212654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-66913849567.212654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-278807706.53005272</v>
      </c>
      <c r="L3109" s="455">
        <f t="shared" ca="1" si="162"/>
        <v>-67192657273.742706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-67192657273.742706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-279969405.30726123</v>
      </c>
      <c r="L3110" s="455">
        <f t="shared" ca="1" si="162"/>
        <v>-67472626679.049965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-67472626679.049965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-281135944.49604148</v>
      </c>
      <c r="L3111" s="455">
        <f t="shared" ca="1" si="162"/>
        <v>-67753762623.546005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-67753762623.546005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-282307344.26477504</v>
      </c>
      <c r="L3112" s="455">
        <f t="shared" ca="1" si="162"/>
        <v>-68036069967.810783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-68036069967.810783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-283483624.86587828</v>
      </c>
      <c r="L3113" s="455">
        <f t="shared" ca="1" si="162"/>
        <v>-68319553592.676659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-68319553592.676659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-284664806.63615274</v>
      </c>
      <c r="L3114" s="455">
        <f t="shared" ca="1" si="162"/>
        <v>-68604218399.312813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-68604218399.312813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-285850909.99713671</v>
      </c>
      <c r="L3115" s="455">
        <f t="shared" ca="1" si="162"/>
        <v>-68890069309.309952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-68890069309.309952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-287041955.4554581</v>
      </c>
      <c r="L3116" s="455">
        <f t="shared" ca="1" si="162"/>
        <v>-69177111264.765411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-69177111264.765411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-288237963.60318923</v>
      </c>
      <c r="L3117" s="455">
        <f t="shared" ca="1" si="162"/>
        <v>-69465349228.368607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-69465349228.368607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-289438955.11820251</v>
      </c>
      <c r="L3118" s="455">
        <f t="shared" ca="1" si="162"/>
        <v>-69754788183.486816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-69754788183.486816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-290644950.76452839</v>
      </c>
      <c r="L3119" s="455">
        <f t="shared" ca="1" si="162"/>
        <v>-70045433134.251343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-70045433134.251343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-291855971.3927139</v>
      </c>
      <c r="L3120" s="455">
        <f t="shared" ca="1" si="162"/>
        <v>-70337289105.644058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-70337289105.644058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-293072037.94018358</v>
      </c>
      <c r="L3121" s="455">
        <f t="shared" ca="1" si="162"/>
        <v>-70630361143.584244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-70630361143.584244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-294293171.43160099</v>
      </c>
      <c r="L3122" s="455">
        <f t="shared" ca="1" si="162"/>
        <v>-70924654315.015839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-70924654315.015839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-295519392.97923267</v>
      </c>
      <c r="L3123" s="455">
        <f t="shared" ca="1" si="162"/>
        <v>-71220173707.995071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-71220173707.995071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-296750723.7833128</v>
      </c>
      <c r="L3124" s="455">
        <f t="shared" ca="1" si="162"/>
        <v>-71516924431.778381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-71516924431.778381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-297987185.13240993</v>
      </c>
      <c r="L3125" s="455">
        <f t="shared" ca="1" si="162"/>
        <v>-71814911616.910797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-71814911616.910797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-299228798.403795</v>
      </c>
      <c r="L3126" s="455">
        <f t="shared" ca="1" si="162"/>
        <v>-72114140415.31459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-72114140415.31459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-300475585.06381077</v>
      </c>
      <c r="L3127" s="455">
        <f t="shared" ca="1" si="162"/>
        <v>-72414616000.378403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-72414616000.378403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-301727566.66824335</v>
      </c>
      <c r="L3128" s="455">
        <f t="shared" ca="1" si="162"/>
        <v>-72716343567.046646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-72716343567.046646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-302984764.86269438</v>
      </c>
      <c r="L3129" s="455">
        <f t="shared" ca="1" si="162"/>
        <v>-73019328331.909348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-73019328331.909348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-304247201.38295561</v>
      </c>
      <c r="L3130" s="455">
        <f t="shared" ca="1" si="162"/>
        <v>-73323575533.292297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-73323575533.292297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-305514898.05538458</v>
      </c>
      <c r="L3131" s="455">
        <f t="shared" ca="1" si="162"/>
        <v>-73629090431.347687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-73629090431.347687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-306787876.79728204</v>
      </c>
      <c r="L3132" s="455">
        <f t="shared" ca="1" si="162"/>
        <v>-73935878308.144974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-73935878308.144974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-308066159.61727071</v>
      </c>
      <c r="L3133" s="455">
        <f t="shared" ca="1" si="162"/>
        <v>-74243944467.762238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-74243944467.762238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-309349768.61567599</v>
      </c>
      <c r="L3134" s="455">
        <f t="shared" ca="1" si="162"/>
        <v>-74553294236.377914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-74553294236.377914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-310638725.98490798</v>
      </c>
      <c r="L3135" s="455">
        <f t="shared" ca="1" si="162"/>
        <v>-74863932962.362823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-74863932962.362823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-311933054.00984508</v>
      </c>
      <c r="L3136" s="455">
        <f t="shared" ca="1" si="162"/>
        <v>-75175866016.372665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-75175866016.372665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-313232775.06821942</v>
      </c>
      <c r="L3137" s="455">
        <f t="shared" ca="1" si="162"/>
        <v>-75489098791.440887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-75489098791.440887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-314537911.63100368</v>
      </c>
      <c r="L3138" s="455">
        <f t="shared" ca="1" si="162"/>
        <v>-75803636703.071884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-75803636703.071884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-315848486.2627995</v>
      </c>
      <c r="L3139" s="455">
        <f t="shared" ca="1" si="162"/>
        <v>-76119485189.334686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-76119485189.334686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-317164521.62222785</v>
      </c>
      <c r="L3140" s="455">
        <f t="shared" ca="1" si="162"/>
        <v>-76436649710.956909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-76436649710.956909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-318486040.46232045</v>
      </c>
      <c r="L3141" s="455">
        <f t="shared" ca="1" si="162"/>
        <v>-76755135751.419235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-76755135751.419235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-319813065.6309135</v>
      </c>
      <c r="L3142" s="455">
        <f t="shared" ca="1" si="162"/>
        <v>-77074948817.050156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-77074948817.050156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-321145620.0710423</v>
      </c>
      <c r="L3143" s="455">
        <f t="shared" ca="1" si="162"/>
        <v>-77396094437.121201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-77396094437.121201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-322483726.82133836</v>
      </c>
      <c r="L3144" s="455">
        <f t="shared" ca="1" si="162"/>
        <v>-77718578163.942535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-77718578163.942535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-323827409.01642722</v>
      </c>
      <c r="L3145" s="455">
        <f t="shared" ca="1" si="162"/>
        <v>-78042405572.958969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-78042405572.958969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-325176689.88732904</v>
      </c>
      <c r="L3146" s="455">
        <f t="shared" ca="1" si="162"/>
        <v>-78367582262.846298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-78367582262.846298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-326531592.7618596</v>
      </c>
      <c r="L3147" s="455">
        <f t="shared" ca="1" si="162"/>
        <v>-78694113855.608154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-78694113855.608154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-327892141.06503397</v>
      </c>
      <c r="L3148" s="455">
        <f t="shared" ca="1" si="162"/>
        <v>-79022005996.673187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-79022005996.673187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-329258358.3194716</v>
      </c>
      <c r="L3149" s="455">
        <f t="shared" ca="1" si="162"/>
        <v>-79351264354.992661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-79351264354.992661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-330630268.14580274</v>
      </c>
      <c r="L3150" s="455">
        <f t="shared" ca="1" si="162"/>
        <v>-79681894623.138458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-79681894623.138458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-332007894.2630769</v>
      </c>
      <c r="L3151" s="455">
        <f t="shared" ca="1" si="162"/>
        <v>-80013902517.401535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-80013902517.401535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-333391260.48917305</v>
      </c>
      <c r="L3152" s="455">
        <f t="shared" ca="1" si="162"/>
        <v>-80347293777.890701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-80347293777.890701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-334780390.74121124</v>
      </c>
      <c r="L3153" s="455">
        <f t="shared" ca="1" si="162"/>
        <v>-80682074168.631912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-80682074168.631912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-336175309.03596628</v>
      </c>
      <c r="L3154" s="455">
        <f t="shared" ca="1" si="162"/>
        <v>-81018249477.667877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-81018249477.667877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-337576039.49028283</v>
      </c>
      <c r="L3155" s="455">
        <f t="shared" ca="1" si="162"/>
        <v>-81355825517.158157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-81355825517.158157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-338982606.32149231</v>
      </c>
      <c r="L3156" s="455">
        <f t="shared" ca="1" si="162"/>
        <v>-81694808123.479645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-81694808123.479645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-340395033.84783185</v>
      </c>
      <c r="L3157" s="455">
        <f t="shared" ca="1" si="162"/>
        <v>-82035203157.327484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-82035203157.327484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-341813346.48886454</v>
      </c>
      <c r="L3158" s="455">
        <f t="shared" ca="1" si="162"/>
        <v>-82377016503.816345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-82377016503.816345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-343237568.76590145</v>
      </c>
      <c r="L3159" s="455">
        <f t="shared" ca="1" si="162"/>
        <v>-82720254072.582245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-82720254072.582245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-344667725.30242604</v>
      </c>
      <c r="L3160" s="455">
        <f t="shared" ca="1" si="162"/>
        <v>-83064921797.884674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-83064921797.884674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-346103840.82451946</v>
      </c>
      <c r="L3161" s="455">
        <f t="shared" ca="1" si="162"/>
        <v>-83411025638.709198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-83411025638.709198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-347545940.16128832</v>
      </c>
      <c r="L3162" s="455">
        <f t="shared" ca="1" si="162"/>
        <v>-83758571578.870483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-83758571578.870483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-348994048.24529368</v>
      </c>
      <c r="L3163" s="455">
        <f t="shared" ca="1" si="162"/>
        <v>-84107565627.115784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-84107565627.115784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-350448190.11298245</v>
      </c>
      <c r="L3164" s="455">
        <f t="shared" ca="1" si="162"/>
        <v>-84458013817.22876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-84458013817.22876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-351908390.90511984</v>
      </c>
      <c r="L3165" s="455">
        <f t="shared" ca="1" si="162"/>
        <v>-84809922208.133881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-84809922208.133881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-353374675.86722451</v>
      </c>
      <c r="L3166" s="455">
        <f t="shared" ca="1" si="162"/>
        <v>-85163296884.001099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-85163296884.001099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-354847070.35000455</v>
      </c>
      <c r="L3167" s="455">
        <f t="shared" ca="1" si="162"/>
        <v>-85518143954.351105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-85518143954.351105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-356325599.80979627</v>
      </c>
      <c r="L3168" s="455">
        <f t="shared" ca="1" si="162"/>
        <v>-85874469554.160904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-85874469554.160904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-357810289.80900377</v>
      </c>
      <c r="L3169" s="455">
        <f t="shared" ca="1" si="162"/>
        <v>-86232279843.96991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-86232279843.96991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-359301166.0165413</v>
      </c>
      <c r="L3170" s="455">
        <f t="shared" ca="1" si="162"/>
        <v>-86591581009.98645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-86591581009.98645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-360798254.20827687</v>
      </c>
      <c r="L3171" s="455">
        <f t="shared" ca="1" si="162"/>
        <v>-86952379264.194733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-86952379264.194733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-362301580.26747805</v>
      </c>
      <c r="L3172" s="455">
        <f t="shared" ca="1" si="162"/>
        <v>-87314680844.462204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-87314680844.462204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-363811170.18525916</v>
      </c>
      <c r="L3173" s="455">
        <f t="shared" ca="1" si="162"/>
        <v>-87678492014.647461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-87678492014.647461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-365327050.0610311</v>
      </c>
      <c r="L3174" s="455">
        <f t="shared" ca="1" si="162"/>
        <v>-88043819064.708496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-88043819064.708496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-366849246.10295206</v>
      </c>
      <c r="L3175" s="455">
        <f t="shared" ca="1" si="162"/>
        <v>-88410668310.811447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-88410668310.811447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-368377784.62838101</v>
      </c>
      <c r="L3176" s="455">
        <f t="shared" ca="1" si="162"/>
        <v>-88779046095.439835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-88779046095.439835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-369912692.06433266</v>
      </c>
      <c r="L3177" s="455">
        <f t="shared" ca="1" si="162"/>
        <v>-89148958787.504166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-89148958787.504166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-371453994.94793403</v>
      </c>
      <c r="L3178" s="455">
        <f t="shared" ca="1" si="162"/>
        <v>-89520412782.452103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-89520412782.452103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-373001719.92688376</v>
      </c>
      <c r="L3179" s="455">
        <f t="shared" ca="1" si="162"/>
        <v>-89893414502.378983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-89893414502.378983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-374555893.75991243</v>
      </c>
      <c r="L3180" s="455">
        <f t="shared" ca="1" si="162"/>
        <v>-90267970396.138901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-90267970396.138901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-376116543.31724542</v>
      </c>
      <c r="L3181" s="455">
        <f t="shared" ca="1" si="162"/>
        <v>-90644086939.456146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-90644086939.456146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-377683695.58106726</v>
      </c>
      <c r="L3182" s="455">
        <f t="shared" ca="1" si="162"/>
        <v>-91021770635.037216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-91021770635.037216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-379257377.6459884</v>
      </c>
      <c r="L3183" s="455">
        <f t="shared" ca="1" si="162"/>
        <v>-91401028012.683197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-91401028012.683197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-380837616.7195133</v>
      </c>
      <c r="L3184" s="455">
        <f t="shared" ca="1" si="162"/>
        <v>-91781865629.40271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-91781865629.40271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-382424440.12251127</v>
      </c>
      <c r="L3185" s="455">
        <f t="shared" ca="1" si="162"/>
        <v>-92164290069.525223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-92164290069.525223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-384017875.28968841</v>
      </c>
      <c r="L3186" s="455">
        <f t="shared" ca="1" si="162"/>
        <v>-92548307944.814911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-92548307944.814911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-385617949.77006215</v>
      </c>
      <c r="L3187" s="455">
        <f t="shared" ca="1" si="162"/>
        <v>-92933925894.584976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-92933925894.584976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-387224691.22743738</v>
      </c>
      <c r="L3188" s="455">
        <f t="shared" ca="1" si="162"/>
        <v>-93321150585.812408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-93321150585.812408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-388838127.44088501</v>
      </c>
      <c r="L3189" s="455">
        <f t="shared" ca="1" si="162"/>
        <v>-93709988713.253296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-93709988713.253296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-390458286.30522203</v>
      </c>
      <c r="L3190" s="455">
        <f t="shared" ca="1" si="162"/>
        <v>-94100446999.558517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-94100446999.558517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-392085195.83149379</v>
      </c>
      <c r="L3191" s="455">
        <f t="shared" ca="1" si="162"/>
        <v>-94492532195.390015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-94492532195.390015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-393718884.14745837</v>
      </c>
      <c r="L3192" s="455">
        <f t="shared" ca="1" si="162"/>
        <v>-94886251079.537476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-94886251079.537476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-395359379.4980728</v>
      </c>
      <c r="L3193" s="455">
        <f t="shared" ca="1" si="162"/>
        <v>-95281610459.035553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-95281610459.035553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-397006710.24598145</v>
      </c>
      <c r="L3194" s="455">
        <f t="shared" ca="1" si="162"/>
        <v>-95678617169.28154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-95678617169.28154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-398660904.87200642</v>
      </c>
      <c r="L3195" s="455">
        <f t="shared" ca="1" si="162"/>
        <v>-96077278074.153549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-96077278074.153549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-400321991.97563976</v>
      </c>
      <c r="L3196" s="455">
        <f t="shared" ca="1" si="162"/>
        <v>-96477600066.129196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-96477600066.129196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-401990000.27553833</v>
      </c>
      <c r="L3197" s="455">
        <f t="shared" ca="1" si="162"/>
        <v>-96879590066.404739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-96879590066.404739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-403664958.61001974</v>
      </c>
      <c r="L3198" s="455">
        <f t="shared" ca="1" si="162"/>
        <v>-97283255025.014755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-97283255025.014755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-405346895.93756145</v>
      </c>
      <c r="L3199" s="455">
        <f t="shared" ca="1" si="162"/>
        <v>-97688601920.952316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-97688601920.952316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-407035841.33730131</v>
      </c>
      <c r="L3200" s="455">
        <f t="shared" ca="1" si="162"/>
        <v>-98095637762.289612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-98095637762.289612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-408731824.00954002</v>
      </c>
      <c r="L3201" s="455">
        <f t="shared" ca="1" si="162"/>
        <v>-98504369586.299149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-98504369586.299149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-410434873.27624643</v>
      </c>
      <c r="L3202" s="455">
        <f t="shared" ca="1" si="162"/>
        <v>-98914804459.575394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-98914804459.575394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-412145018.58156413</v>
      </c>
      <c r="L3203" s="455">
        <f t="shared" ca="1" si="162"/>
        <v>-99326949478.156952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-99326949478.156952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-413862289.49232066</v>
      </c>
      <c r="L3204" s="455">
        <f t="shared" ca="1" si="162"/>
        <v>-99740811767.649277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-99740811767.649277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-415586715.69853866</v>
      </c>
      <c r="L3205" s="455">
        <f t="shared" ca="1" si="162"/>
        <v>-100156398483.34781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-100156398483.34781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-417318327.01394922</v>
      </c>
      <c r="L3206" s="455">
        <f t="shared" ca="1" si="162"/>
        <v>-100573716810.36176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-100573716810.36176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-419057153.37650728</v>
      </c>
      <c r="L3207" s="455">
        <f t="shared" ca="1" si="162"/>
        <v>-100992773963.73827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-100992773963.73827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-420803224.84890944</v>
      </c>
      <c r="L3208" s="455">
        <f t="shared" ca="1" si="162"/>
        <v>-101413577188.58717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-101413577188.58717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-422556571.61911321</v>
      </c>
      <c r="L3209" s="455">
        <f t="shared" ca="1" si="162"/>
        <v>-101836133760.20628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-101836133760.20628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-424317224.0008595</v>
      </c>
      <c r="L3210" s="455">
        <f t="shared" ca="1" si="162"/>
        <v>-102260450984.20714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-102260450984.20714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-426085212.43419641</v>
      </c>
      <c r="L3211" s="455">
        <f t="shared" ca="1" si="162"/>
        <v>-102686536196.64133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-102686536196.64133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-427860567.48600554</v>
      </c>
      <c r="L3212" s="455">
        <f t="shared" ca="1" si="162"/>
        <v>-103114396764.12733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-103114396764.12733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-429643319.85053056</v>
      </c>
      <c r="L3213" s="455">
        <f t="shared" ca="1" si="162"/>
        <v>-103544040083.97786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-103544040083.97786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-431433500.34990776</v>
      </c>
      <c r="L3214" s="455">
        <f t="shared" ca="1" si="162"/>
        <v>-103975473584.32777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-103975473584.32777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-433231139.93469906</v>
      </c>
      <c r="L3215" s="455">
        <f t="shared" ca="1" si="162"/>
        <v>-104408704724.26247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-104408704724.26247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-435036269.68442696</v>
      </c>
      <c r="L3216" s="455">
        <f t="shared" ca="1" si="162"/>
        <v>-104843740993.9469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-104843740993.9469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-436848920.80811208</v>
      </c>
      <c r="L3217" s="455">
        <f t="shared" ca="1" si="162"/>
        <v>-105280589914.755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-105280589914.755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-438669124.64481252</v>
      </c>
      <c r="L3218" s="455">
        <f t="shared" ca="1" si="162"/>
        <v>-105719259039.39981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-105719259039.39981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-440496912.66416585</v>
      </c>
      <c r="L3219" s="455">
        <f t="shared" ca="1" si="162"/>
        <v>-106159755952.06398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-106159755952.06398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-442332316.46693325</v>
      </c>
      <c r="L3220" s="455">
        <f t="shared" ca="1" si="162"/>
        <v>-106602088268.53091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-106602088268.53091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-444175367.78554547</v>
      </c>
      <c r="L3221" s="455">
        <f t="shared" ca="1" si="162"/>
        <v>-107046263636.31647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-107046263636.31647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-446026098.48465192</v>
      </c>
      <c r="L3222" s="455">
        <f t="shared" ca="1" si="162"/>
        <v>-107492289734.80112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-107492289734.80112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-447884540.56167138</v>
      </c>
      <c r="L3223" s="455">
        <f t="shared" ca="1" si="162"/>
        <v>-107940174275.36279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-107940174275.36279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-449750726.14734495</v>
      </c>
      <c r="L3224" s="455">
        <f t="shared" ca="1" si="162"/>
        <v>-108389925001.51013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-108389925001.51013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-451624687.50629222</v>
      </c>
      <c r="L3225" s="455">
        <f t="shared" ca="1" si="162"/>
        <v>-108841549689.01642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-108841549689.01642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-453506457.03756845</v>
      </c>
      <c r="L3226" s="455">
        <f t="shared" ca="1" si="162"/>
        <v>-109295056146.05399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-109295056146.05399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-455396067.27522486</v>
      </c>
      <c r="L3227" s="455">
        <f t="shared" ca="1" si="162"/>
        <v>-109750452213.32921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-109750452213.32921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-457293550.88887161</v>
      </c>
      <c r="L3228" s="455">
        <f t="shared" ca="1" si="162"/>
        <v>-110207745764.21808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-110207745764.21808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-459198940.68424201</v>
      </c>
      <c r="L3229" s="455">
        <f t="shared" ca="1" si="162"/>
        <v>-110666944704.90231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-110666944704.90231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-461112269.60375965</v>
      </c>
      <c r="L3230" s="455">
        <f t="shared" ca="1" si="162"/>
        <v>-111128056974.50607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-111128056974.50607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-463033570.72710866</v>
      </c>
      <c r="L3231" s="455">
        <f t="shared" ca="1" si="162"/>
        <v>-111591090545.23318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-111591090545.23318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-464962877.27180493</v>
      </c>
      <c r="L3232" s="455">
        <f t="shared" ca="1" si="162"/>
        <v>-112056053422.50499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-112056053422.50499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-466900222.5937708</v>
      </c>
      <c r="L3233" s="455">
        <f t="shared" ca="1" si="162"/>
        <v>-112522953645.09875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-112522953645.09875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-468845640.18791145</v>
      </c>
      <c r="L3234" s="455">
        <f t="shared" ca="1" si="162"/>
        <v>-112991799285.28667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-112991799285.28667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-470799163.68869442</v>
      </c>
      <c r="L3235" s="455">
        <f t="shared" ca="1" si="162"/>
        <v>-113462598448.97536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-113462598448.97536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-472760826.87073064</v>
      </c>
      <c r="L3236" s="455">
        <f t="shared" ca="1" si="162"/>
        <v>-113935359275.84608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-113935359275.84608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-474730663.64935875</v>
      </c>
      <c r="L3237" s="455">
        <f t="shared" ca="1" si="162"/>
        <v>-114410089939.49544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-114410089939.49544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-476708708.081231</v>
      </c>
      <c r="L3238" s="455">
        <f t="shared" ca="1" si="162"/>
        <v>-114886798647.57668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-114886798647.57668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-478694994.36490279</v>
      </c>
      <c r="L3239" s="455">
        <f t="shared" ca="1" si="162"/>
        <v>-115365493641.94157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-115365493641.94157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-480689556.84142321</v>
      </c>
      <c r="L3240" s="455">
        <f t="shared" ca="1" si="162"/>
        <v>-115846183198.783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-115846183198.783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-482692429.99492919</v>
      </c>
      <c r="L3241" s="455">
        <f t="shared" ca="1" si="162"/>
        <v>-116328875628.77794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-116328875628.77794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-484703648.45324135</v>
      </c>
      <c r="L3242" s="455">
        <f t="shared" ca="1" si="162"/>
        <v>-116813579277.23119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-116813579277.23119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-486723246.98846328</v>
      </c>
      <c r="L3243" s="455">
        <f t="shared" ca="1" si="162"/>
        <v>-117300302524.21965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-117300302524.21965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-488751260.51758188</v>
      </c>
      <c r="L3244" s="455">
        <f t="shared" ca="1" si="162"/>
        <v>-117789053784.73723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-117789053784.73723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-490787724.10307175</v>
      </c>
      <c r="L3245" s="455">
        <f t="shared" ca="1" si="162"/>
        <v>-118279841508.8403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-118279841508.8403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-492832672.95350116</v>
      </c>
      <c r="L3246" s="455">
        <f t="shared" ca="1" si="162"/>
        <v>-118772674181.79381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-118772674181.79381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-494886142.42414087</v>
      </c>
      <c r="L3247" s="455">
        <f t="shared" ca="1" si="162"/>
        <v>-119267560324.21794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-119267560324.21794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-496948168.01757473</v>
      </c>
      <c r="L3248" s="455">
        <f t="shared" ca="1" si="162"/>
        <v>-119764508492.23552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-119764508492.23552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-499018785.38431472</v>
      </c>
      <c r="L3249" s="455">
        <f t="shared" ca="1" si="162"/>
        <v>-120263527277.61983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-120263527277.61983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-501098030.32341594</v>
      </c>
      <c r="L3250" s="455">
        <f t="shared" ca="1" si="162"/>
        <v>-120764625307.94324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-120764625307.94324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-503185938.78309685</v>
      </c>
      <c r="L3251" s="455">
        <f t="shared" ca="1" si="162"/>
        <v>-121267811246.72633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-121267811246.72633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-505282546.86135972</v>
      </c>
      <c r="L3252" s="455">
        <f t="shared" ca="1" si="162"/>
        <v>-121773093793.58769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-121773093793.58769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-507387890.80661529</v>
      </c>
      <c r="L3253" s="455">
        <f t="shared" ca="1" si="162"/>
        <v>-122280481684.3943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-122280481684.3943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-509502007.01830953</v>
      </c>
      <c r="L3254" s="455">
        <f t="shared" ca="1" si="162"/>
        <v>-122789983691.41261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-122789983691.41261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-511624932.04755253</v>
      </c>
      <c r="L3255" s="455">
        <f t="shared" ca="1" si="162"/>
        <v>-123301608623.46016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-123301608623.46016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-513756702.59775066</v>
      </c>
      <c r="L3256" s="455">
        <f t="shared" ca="1" si="162"/>
        <v>-123815365326.05791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-123815365326.05791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-515897355.5252412</v>
      </c>
      <c r="L3257" s="455">
        <f t="shared" ca="1" si="162"/>
        <v>-124331262681.58315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-124331262681.58315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-518046927.83992982</v>
      </c>
      <c r="L3258" s="455">
        <f t="shared" ca="1" si="162"/>
        <v>-124849309609.42308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-124849309609.42308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-520205456.70592946</v>
      </c>
      <c r="L3259" s="455">
        <f t="shared" ca="1" si="162"/>
        <v>-125369515066.12901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-125369515066.12901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-522372979.44220418</v>
      </c>
      <c r="L3260" s="455">
        <f t="shared" ca="1" si="162"/>
        <v>-125891888045.57121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-125891888045.57121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-524549533.52321333</v>
      </c>
      <c r="L3261" s="455">
        <f t="shared" ca="1" si="162"/>
        <v>-126416437579.09442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-126416437579.09442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-526735156.57956016</v>
      </c>
      <c r="L3262" s="455">
        <f t="shared" ca="1" si="162"/>
        <v>-126943172735.67398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-126943172735.67398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-528929886.39864159</v>
      </c>
      <c r="L3263" s="455">
        <f t="shared" ca="1" si="162"/>
        <v>-127472102622.07262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-127472102622.07262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-531133760.92530262</v>
      </c>
      <c r="L3264" s="455">
        <f t="shared" ca="1" si="162"/>
        <v>-128003236382.99792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-128003236382.99792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-533346818.26249129</v>
      </c>
      <c r="L3265" s="455">
        <f t="shared" ca="1" si="162"/>
        <v>-128536583201.26042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-128536583201.26042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-535569096.67191833</v>
      </c>
      <c r="L3266" s="455">
        <f t="shared" ca="1" si="162"/>
        <v>-129072152297.93234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-129072152297.93234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-537800634.57471812</v>
      </c>
      <c r="L3267" s="455">
        <f t="shared" ca="1" si="162"/>
        <v>-129609952932.50706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-129609952932.50706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-540041470.5521127</v>
      </c>
      <c r="L3268" s="455">
        <f t="shared" ca="1" si="162"/>
        <v>-130149994403.05917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-130149994403.05917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-542291643.34607983</v>
      </c>
      <c r="L3269" s="455">
        <f t="shared" ca="1" si="162"/>
        <v>-130692286046.40526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-130692286046.40526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-544551191.86002195</v>
      </c>
      <c r="L3270" s="455">
        <f t="shared" ca="1" si="162"/>
        <v>-131236837238.26527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-131236837238.26527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-546820155.15943861</v>
      </c>
      <c r="L3271" s="455">
        <f t="shared" ca="1" si="162"/>
        <v>-131783657393.42471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-131783657393.42471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-549098572.47260296</v>
      </c>
      <c r="L3272" s="455">
        <f t="shared" ca="1" si="162"/>
        <v>-132332755965.89732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-132332755965.89732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-551386483.19123876</v>
      </c>
      <c r="L3273" s="455">
        <f t="shared" ca="1" si="162"/>
        <v>-132884142449.08856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-132884142449.08856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-553683926.87120235</v>
      </c>
      <c r="L3274" s="455">
        <f t="shared" ca="1" si="162"/>
        <v>-133437826375.95976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-133437826375.95976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-555990943.23316562</v>
      </c>
      <c r="L3275" s="455">
        <f t="shared" ca="1" si="162"/>
        <v>-133993817319.19293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-133993817319.19293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-558307572.16330397</v>
      </c>
      <c r="L3276" s="455">
        <f t="shared" ca="1" si="162"/>
        <v>-134552124891.35623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-134552124891.35623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-560633853.71398437</v>
      </c>
      <c r="L3277" s="455">
        <f t="shared" ca="1" si="162"/>
        <v>-135112758745.07022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-135112758745.07022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-562969828.10445929</v>
      </c>
      <c r="L3278" s="455">
        <f t="shared" ca="1" si="162"/>
        <v>-135675728573.17468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-135675728573.17468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-565315535.72156119</v>
      </c>
      <c r="L3279" s="455">
        <f t="shared" ca="1" si="162"/>
        <v>-136241044108.89624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-136241044108.89624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-567671017.12040102</v>
      </c>
      <c r="L3280" s="455">
        <f t="shared" ca="1" si="162"/>
        <v>-136808715126.01665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-136808715126.01665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-570036313.02506924</v>
      </c>
      <c r="L3281" s="455">
        <f t="shared" ca="1" si="162"/>
        <v>-137378751439.04172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-137378751439.04172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-572411464.32934046</v>
      </c>
      <c r="L3282" s="455">
        <f t="shared" ca="1" si="162"/>
        <v>-137951162903.37106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-137951162903.37106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-574796512.09737945</v>
      </c>
      <c r="L3283" s="455">
        <f t="shared" ca="1" si="162"/>
        <v>-138525959415.46844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-138525959415.46844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-577191497.56445181</v>
      </c>
      <c r="L3284" s="455">
        <f t="shared" ca="1" si="162"/>
        <v>-139103150913.0329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-139103150913.0329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-579596462.13763702</v>
      </c>
      <c r="L3285" s="455">
        <f t="shared" ca="1" si="162"/>
        <v>-139682747375.17053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-139682747375.17053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-582011447.39654386</v>
      </c>
      <c r="L3286" s="455">
        <f t="shared" ca="1" si="162"/>
        <v>-140264758822.56708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-140264758822.56708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-584436495.09402943</v>
      </c>
      <c r="L3287" s="455">
        <f t="shared" ca="1" si="162"/>
        <v>-140849195317.6611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-140849195317.6611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-586871647.15692127</v>
      </c>
      <c r="L3288" s="455">
        <f t="shared" ca="1" si="162"/>
        <v>-141436066964.81802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-141436066964.81802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-589316945.68674171</v>
      </c>
      <c r="L3289" s="455">
        <f t="shared" ca="1" si="162"/>
        <v>-142025383910.50476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-142025383910.50476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-591772432.96043646</v>
      </c>
      <c r="L3290" s="455">
        <f t="shared" ca="1" si="162"/>
        <v>-142617156343.46521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-142617156343.46521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-594238151.43110502</v>
      </c>
      <c r="L3291" s="455">
        <f t="shared" ca="1" si="162"/>
        <v>-143211394494.8963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-143211394494.8963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-596714143.72873461</v>
      </c>
      <c r="L3292" s="455">
        <f t="shared" ca="1" si="162"/>
        <v>-143808108638.62503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-143808108638.62503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-599200452.66093767</v>
      </c>
      <c r="L3293" s="455">
        <f t="shared" ca="1" si="162"/>
        <v>-144407309091.28598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-144407309091.28598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-601697121.21369159</v>
      </c>
      <c r="L3294" s="455">
        <f t="shared" ca="1" si="162"/>
        <v>-145009006212.49966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-145009006212.49966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-604204192.55208194</v>
      </c>
      <c r="L3295" s="455">
        <f t="shared" ca="1" si="162"/>
        <v>-145613210405.05176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-145613210405.05176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-606721710.02104902</v>
      </c>
      <c r="L3296" s="455">
        <f t="shared" ca="1" si="162"/>
        <v>-146219932115.07281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-146219932115.07281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-609249717.14613676</v>
      </c>
      <c r="L3297" s="455">
        <f t="shared" ca="1" si="162"/>
        <v>-146829181832.21896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-146829181832.21896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-611788257.63424563</v>
      </c>
      <c r="L3298" s="455">
        <f t="shared" ca="1" si="162"/>
        <v>-147440970089.85321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-147440970089.85321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-614337375.37438834</v>
      </c>
      <c r="L3299" s="455">
        <f t="shared" ca="1" si="162"/>
        <v>-148055307465.2276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-148055307465.2276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-616897114.43844831</v>
      </c>
      <c r="L3300" s="455">
        <f t="shared" ca="1" si="162"/>
        <v>-148672204579.66605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-148672204579.66605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-619467519.08194184</v>
      </c>
      <c r="L3301" s="455">
        <f t="shared" ca="1" si="162"/>
        <v>-149291672098.74799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-149291672098.74799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-622048633.74478328</v>
      </c>
      <c r="L3302" s="455">
        <f t="shared" ca="1" si="162"/>
        <v>-149913720732.49277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-149913720732.49277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-624640503.05205321</v>
      </c>
      <c r="L3303" s="455">
        <f t="shared" ca="1" si="162"/>
        <v>-150538361235.54483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-150538361235.54483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-627243171.8147701</v>
      </c>
      <c r="L3304" s="455">
        <f t="shared" ca="1" si="162"/>
        <v>-151165604407.35959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-151165604407.35959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-629856685.03066492</v>
      </c>
      <c r="L3305" s="455">
        <f t="shared" ca="1" si="162"/>
        <v>-151795461092.39026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-151795461092.39026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-632481087.88495946</v>
      </c>
      <c r="L3306" s="455">
        <f t="shared" ca="1" si="162"/>
        <v>-152427942180.27521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-152427942180.27521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-635116425.75114667</v>
      </c>
      <c r="L3307" s="455">
        <f t="shared" ca="1" si="162"/>
        <v>-153063058606.02637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-153063058606.02637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-637762744.19177651</v>
      </c>
      <c r="L3308" s="455">
        <f t="shared" ca="1" si="162"/>
        <v>-153700821350.21814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-153700821350.21814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-640420088.95924222</v>
      </c>
      <c r="L3309" s="455">
        <f t="shared" ca="1" si="162"/>
        <v>-154341241439.17737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-154341241439.17737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-643088505.99657238</v>
      </c>
      <c r="L3310" s="455">
        <f t="shared" ca="1" si="162"/>
        <v>-154984329945.17395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-154984329945.17395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-645768041.43822479</v>
      </c>
      <c r="L3311" s="455">
        <f t="shared" ca="1" si="162"/>
        <v>-155630097986.61218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-155630097986.61218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-648458741.61088407</v>
      </c>
      <c r="L3312" s="455">
        <f t="shared" ca="1" si="162"/>
        <v>-156278556728.22305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-156278556728.22305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-651160653.03426266</v>
      </c>
      <c r="L3313" s="455">
        <f t="shared" ca="1" si="162"/>
        <v>-156929717381.25732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-156929717381.25732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-653873822.42190552</v>
      </c>
      <c r="L3314" s="455">
        <f t="shared" ca="1" si="162"/>
        <v>-157583591203.67923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-157583591203.67923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-656598296.68199682</v>
      </c>
      <c r="L3315" s="455">
        <f t="shared" ca="1" si="162"/>
        <v>-158240189500.36124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-158240189500.36124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-659334122.91817176</v>
      </c>
      <c r="L3316" s="455">
        <f t="shared" ca="1" si="162"/>
        <v>-158899523623.27942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-158899523623.27942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-662081348.43033087</v>
      </c>
      <c r="L3317" s="455">
        <f t="shared" ca="1" si="162"/>
        <v>-159561604971.70975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-159561604971.70975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-664840020.71545732</v>
      </c>
      <c r="L3318" s="455">
        <f t="shared" ca="1" si="162"/>
        <v>-160226444992.4252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-160226444992.4252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-667610187.46843839</v>
      </c>
      <c r="L3319" s="455">
        <f t="shared" ca="1" si="162"/>
        <v>-160894055179.89365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-160894055179.89365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-670391896.58289015</v>
      </c>
      <c r="L3320" s="455">
        <f t="shared" ca="1" si="162"/>
        <v>-161564447076.47653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-161564447076.47653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-673185196.15198553</v>
      </c>
      <c r="L3321" s="455">
        <f t="shared" ca="1" si="162"/>
        <v>-162237632272.62851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-162237632272.62851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-675990134.46928549</v>
      </c>
      <c r="L3322" s="455">
        <f t="shared" ca="1" si="162"/>
        <v>-162913622407.09781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-162913622407.09781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-678806760.02957416</v>
      </c>
      <c r="L3323" s="455">
        <f t="shared" ref="L3323:L3577" ca="1" si="167">I3323-J3323+K3323</f>
        <v>-163592429167.12738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-163592429167.12738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-681635121.52969742</v>
      </c>
      <c r="L3324" s="455">
        <f t="shared" ca="1" si="167"/>
        <v>-164274064288.65707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-164274064288.65707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-684475267.86940444</v>
      </c>
      <c r="L3325" s="455">
        <f t="shared" ca="1" si="167"/>
        <v>-164958539556.52649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-164958539556.52649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-687327248.15219367</v>
      </c>
      <c r="L3326" s="455">
        <f t="shared" ca="1" si="167"/>
        <v>-165645866804.67868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-165645866804.67868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-690191111.68616116</v>
      </c>
      <c r="L3327" s="455">
        <f t="shared" ca="1" si="167"/>
        <v>-166336057916.36484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-166336057916.36484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-693066907.98485351</v>
      </c>
      <c r="L3328" s="455">
        <f t="shared" ca="1" si="167"/>
        <v>-167029124824.3497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-167029124824.3497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-695954686.76812375</v>
      </c>
      <c r="L3329" s="455">
        <f t="shared" ca="1" si="167"/>
        <v>-167725079511.11783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-167725079511.11783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-698854497.962991</v>
      </c>
      <c r="L3330" s="455">
        <f t="shared" ca="1" si="167"/>
        <v>-168423934009.08081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-168423934009.08081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-701766391.70450342</v>
      </c>
      <c r="L3331" s="455">
        <f t="shared" ca="1" si="167"/>
        <v>-169125700400.78531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-169125700400.78531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-704690418.33660543</v>
      </c>
      <c r="L3332" s="455">
        <f t="shared" ca="1" si="167"/>
        <v>-169830390819.12192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-169830390819.12192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-707626628.41300797</v>
      </c>
      <c r="L3333" s="455">
        <f t="shared" ca="1" si="167"/>
        <v>-170538017447.53491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-170538017447.53491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-710575072.69806218</v>
      </c>
      <c r="L3334" s="455">
        <f t="shared" ca="1" si="167"/>
        <v>-171248592520.23297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-171248592520.23297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-713535802.16763735</v>
      </c>
      <c r="L3335" s="455">
        <f t="shared" ca="1" si="167"/>
        <v>-171962128322.4006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-171962128322.4006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-716508868.01000249</v>
      </c>
      <c r="L3336" s="455">
        <f t="shared" ca="1" si="167"/>
        <v>-172678637190.41061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-172678637190.41061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-719494321.62671089</v>
      </c>
      <c r="L3337" s="455">
        <f t="shared" ca="1" si="167"/>
        <v>-173398131512.03732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-173398131512.03732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-722492214.63348889</v>
      </c>
      <c r="L3338" s="455">
        <f t="shared" ca="1" si="167"/>
        <v>-174120623726.67081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-174120623726.67081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-725502598.86112833</v>
      </c>
      <c r="L3339" s="455">
        <f t="shared" ca="1" si="167"/>
        <v>-174846126325.53192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-174846126325.53192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-728525526.35638297</v>
      </c>
      <c r="L3340" s="455">
        <f t="shared" ca="1" si="167"/>
        <v>-175574651851.88831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-175574651851.88831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-731561049.38286793</v>
      </c>
      <c r="L3341" s="455">
        <f t="shared" ca="1" si="167"/>
        <v>-176306212901.27118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-176306212901.27118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-734609220.42196321</v>
      </c>
      <c r="L3342" s="455">
        <f t="shared" ca="1" si="167"/>
        <v>-177040822121.69315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-177040822121.69315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-737670092.17372143</v>
      </c>
      <c r="L3343" s="455">
        <f t="shared" ca="1" si="167"/>
        <v>-177778492213.86688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-177778492213.86688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-740743717.55777872</v>
      </c>
      <c r="L3344" s="455">
        <f t="shared" ca="1" si="167"/>
        <v>-178519235931.42465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-178519235931.42465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-743830149.7142694</v>
      </c>
      <c r="L3345" s="455">
        <f t="shared" ca="1" si="167"/>
        <v>-179263066081.13892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-179263066081.13892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-746929442.00474548</v>
      </c>
      <c r="L3346" s="455">
        <f t="shared" ca="1" si="167"/>
        <v>-180009995523.14368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-180009995523.14368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-750041648.0130986</v>
      </c>
      <c r="L3347" s="455">
        <f t="shared" ca="1" si="167"/>
        <v>-180760037171.15677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-180760037171.15677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-753166821.5464865</v>
      </c>
      <c r="L3348" s="455">
        <f t="shared" ca="1" si="167"/>
        <v>-181513203992.70325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-181513203992.70325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-756305016.63626349</v>
      </c>
      <c r="L3349" s="455">
        <f t="shared" ca="1" si="167"/>
        <v>-182269509009.33951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-182269509009.33951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-759456287.53891456</v>
      </c>
      <c r="L3350" s="455">
        <f t="shared" ca="1" si="167"/>
        <v>-183028965296.87842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-183028965296.87842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-762620688.73699343</v>
      </c>
      <c r="L3351" s="455">
        <f t="shared" ca="1" si="167"/>
        <v>-183791585985.61542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-183791585985.61542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-765798274.94006419</v>
      </c>
      <c r="L3352" s="455">
        <f t="shared" ca="1" si="167"/>
        <v>-184557384260.55548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-184557384260.55548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-768989101.08564782</v>
      </c>
      <c r="L3353" s="455">
        <f t="shared" ca="1" si="167"/>
        <v>-185326373361.64114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-185326373361.64114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-772193222.34017146</v>
      </c>
      <c r="L3354" s="455">
        <f t="shared" ca="1" si="167"/>
        <v>-186098566583.98132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-186098566583.98132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-775410694.09992218</v>
      </c>
      <c r="L3355" s="455">
        <f t="shared" ca="1" si="167"/>
        <v>-186873977278.08124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-186873977278.08124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-778641571.99200511</v>
      </c>
      <c r="L3356" s="455">
        <f t="shared" ca="1" si="167"/>
        <v>-187652618850.07324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-187652618850.07324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-781885911.87530518</v>
      </c>
      <c r="L3357" s="455">
        <f t="shared" ca="1" si="167"/>
        <v>-188434504761.94855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-188434504761.94855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-785143769.84145224</v>
      </c>
      <c r="L3358" s="455">
        <f t="shared" ca="1" si="167"/>
        <v>-189219648531.79001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-189219648531.79001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-788415202.2157917</v>
      </c>
      <c r="L3359" s="455">
        <f t="shared" ca="1" si="167"/>
        <v>-190008063734.0058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-190008063734.0058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-791700265.55835748</v>
      </c>
      <c r="L3360" s="455">
        <f t="shared" ca="1" si="167"/>
        <v>-190799763999.56415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-190799763999.56415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-794999016.66485059</v>
      </c>
      <c r="L3361" s="455">
        <f t="shared" ca="1" si="167"/>
        <v>-191594763016.229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-191594763016.229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-798311512.56762087</v>
      </c>
      <c r="L3362" s="455">
        <f t="shared" ca="1" si="167"/>
        <v>-192393074528.79663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-192393074528.79663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-801637810.53665257</v>
      </c>
      <c r="L3363" s="455">
        <f t="shared" ca="1" si="167"/>
        <v>-193194712339.33328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-193194712339.33328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-804977968.08055532</v>
      </c>
      <c r="L3364" s="455">
        <f t="shared" ca="1" si="167"/>
        <v>-193999690307.41385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-193999690307.41385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-808332042.94755769</v>
      </c>
      <c r="L3365" s="455">
        <f t="shared" ca="1" si="167"/>
        <v>-194808022350.36142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-194808022350.36142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-811700093.12650585</v>
      </c>
      <c r="L3366" s="455">
        <f t="shared" ca="1" si="167"/>
        <v>-195619722443.48792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-195619722443.48792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-815082176.8478663</v>
      </c>
      <c r="L3367" s="455">
        <f t="shared" ca="1" si="167"/>
        <v>-196434804620.33578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-196434804620.33578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-818478352.58473241</v>
      </c>
      <c r="L3368" s="455">
        <f t="shared" ca="1" si="167"/>
        <v>-197253282972.92053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-197253282972.92053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-821888679.05383551</v>
      </c>
      <c r="L3369" s="455">
        <f t="shared" ca="1" si="167"/>
        <v>-198075171651.97437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-198075171651.97437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-825313215.21655989</v>
      </c>
      <c r="L3370" s="455">
        <f t="shared" ca="1" si="167"/>
        <v>-198900484867.19092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-198900484867.19092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-828752020.27996218</v>
      </c>
      <c r="L3371" s="455">
        <f t="shared" ca="1" si="167"/>
        <v>-199729236887.47089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-199729236887.47089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-832205153.69779539</v>
      </c>
      <c r="L3372" s="455">
        <f t="shared" ca="1" si="167"/>
        <v>-200561442041.16867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-200561442041.16867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-835672675.17153609</v>
      </c>
      <c r="L3373" s="455">
        <f t="shared" ca="1" si="167"/>
        <v>-201397114716.34021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-201397114716.34021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-839154644.65141749</v>
      </c>
      <c r="L3374" s="455">
        <f t="shared" ca="1" si="167"/>
        <v>-202236269360.99164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-202236269360.99164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-842651122.33746517</v>
      </c>
      <c r="L3375" s="455">
        <f t="shared" ca="1" si="167"/>
        <v>-203078920483.3291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-203078920483.3291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-846162168.68053794</v>
      </c>
      <c r="L3376" s="455">
        <f t="shared" ca="1" si="167"/>
        <v>-203925082652.00964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-203925082652.00964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-849687844.3833735</v>
      </c>
      <c r="L3377" s="455">
        <f t="shared" ca="1" si="167"/>
        <v>-204774770496.39301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-204774770496.39301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-853228210.40163755</v>
      </c>
      <c r="L3378" s="455">
        <f t="shared" ca="1" si="167"/>
        <v>-205627998706.79465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-205627998706.79465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-856783327.94497764</v>
      </c>
      <c r="L3379" s="455">
        <f t="shared" ca="1" si="167"/>
        <v>-206484782034.73962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-206484782034.73962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-860353258.4780817</v>
      </c>
      <c r="L3380" s="455">
        <f t="shared" ca="1" si="167"/>
        <v>-207345135293.21771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-207345135293.21771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-863938063.72174048</v>
      </c>
      <c r="L3381" s="455">
        <f t="shared" ca="1" si="167"/>
        <v>-208209073356.93945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-208209073356.93945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-867537805.65391433</v>
      </c>
      <c r="L3382" s="455">
        <f t="shared" ca="1" si="167"/>
        <v>-209076611162.59335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-209076611162.59335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-871152546.51080561</v>
      </c>
      <c r="L3383" s="455">
        <f t="shared" ca="1" si="167"/>
        <v>-209947763709.10416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-209947763709.10416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-874782348.78793395</v>
      </c>
      <c r="L3384" s="455">
        <f t="shared" ca="1" si="167"/>
        <v>-210822546057.89209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-210822546057.89209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-878427275.24121702</v>
      </c>
      <c r="L3385" s="455">
        <f t="shared" ca="1" si="167"/>
        <v>-211700973333.1333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-211700973333.1333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-882087388.88805544</v>
      </c>
      <c r="L3386" s="455">
        <f t="shared" ca="1" si="167"/>
        <v>-212583060722.02136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-212583060722.02136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-885762753.00842237</v>
      </c>
      <c r="L3387" s="455">
        <f t="shared" ca="1" si="167"/>
        <v>-213468823475.02979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-213468823475.02979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-889453431.14595747</v>
      </c>
      <c r="L3388" s="455">
        <f t="shared" ca="1" si="167"/>
        <v>-214358276906.17575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-214358276906.17575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-893159487.10906553</v>
      </c>
      <c r="L3389" s="455">
        <f t="shared" ca="1" si="167"/>
        <v>-215251436393.28482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-215251436393.28482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-896880984.97202003</v>
      </c>
      <c r="L3390" s="455">
        <f t="shared" ca="1" si="167"/>
        <v>-216148317378.25684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-216148317378.25684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-900617989.07607019</v>
      </c>
      <c r="L3391" s="455">
        <f t="shared" ca="1" si="167"/>
        <v>-217048935367.33292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-217048935367.33292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-904370564.03055382</v>
      </c>
      <c r="L3392" s="455">
        <f t="shared" ca="1" si="167"/>
        <v>-217953305931.36346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-217953305931.36346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-908138774.71401441</v>
      </c>
      <c r="L3393" s="455">
        <f t="shared" ca="1" si="167"/>
        <v>-218861444706.07748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-218861444706.07748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-911922686.27532268</v>
      </c>
      <c r="L3394" s="455">
        <f t="shared" ca="1" si="167"/>
        <v>-219773367392.35281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-219773367392.35281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-915722364.13480353</v>
      </c>
      <c r="L3395" s="455">
        <f t="shared" ca="1" si="167"/>
        <v>-220689089756.48761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-220689089756.48761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-919537873.98536515</v>
      </c>
      <c r="L3396" s="455">
        <f t="shared" ca="1" si="167"/>
        <v>-221608627630.47296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-221608627630.47296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-923369281.79363728</v>
      </c>
      <c r="L3397" s="455">
        <f t="shared" ca="1" si="167"/>
        <v>-222531996912.2666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-222531996912.2666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-927216653.80111086</v>
      </c>
      <c r="L3398" s="455">
        <f t="shared" ca="1" si="167"/>
        <v>-223459213566.06772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-223459213566.06772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-931080056.52528226</v>
      </c>
      <c r="L3399" s="455">
        <f t="shared" ca="1" si="167"/>
        <v>-224390293622.59299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-224390293622.59299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-934959556.76080394</v>
      </c>
      <c r="L3400" s="455">
        <f t="shared" ca="1" si="167"/>
        <v>-225325253179.35379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-225325253179.35379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-938855221.58064091</v>
      </c>
      <c r="L3401" s="455">
        <f t="shared" ca="1" si="167"/>
        <v>-226264108400.93442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-226264108400.93442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-942767118.33722663</v>
      </c>
      <c r="L3402" s="455">
        <f t="shared" ca="1" si="167"/>
        <v>-227206875519.27164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-227206875519.27164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-946695314.66363192</v>
      </c>
      <c r="L3403" s="455">
        <f t="shared" ca="1" si="167"/>
        <v>-228153570833.93527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-228153570833.93527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-950639878.47473025</v>
      </c>
      <c r="L3404" s="455">
        <f t="shared" ca="1" si="167"/>
        <v>-229104210712.41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-229104210712.41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-954600877.96837497</v>
      </c>
      <c r="L3405" s="455">
        <f t="shared" ca="1" si="167"/>
        <v>-230058811590.37839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-230058811590.37839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-958578381.62657642</v>
      </c>
      <c r="L3406" s="455">
        <f t="shared" ca="1" si="167"/>
        <v>-231017389972.00497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-231017389972.00497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-962572458.21668732</v>
      </c>
      <c r="L3407" s="455">
        <f t="shared" ca="1" si="167"/>
        <v>-231979962430.22165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-231979962430.22165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-966583176.79259014</v>
      </c>
      <c r="L3408" s="455">
        <f t="shared" ca="1" si="167"/>
        <v>-232946545607.01425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-232946545607.01425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-970610606.69589281</v>
      </c>
      <c r="L3409" s="455">
        <f t="shared" ca="1" si="167"/>
        <v>-233917156213.71014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-233917156213.71014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-974654817.55712557</v>
      </c>
      <c r="L3410" s="455">
        <f t="shared" ca="1" si="167"/>
        <v>-234891811031.26727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-234891811031.26727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-978715879.296947</v>
      </c>
      <c r="L3411" s="455">
        <f t="shared" ca="1" si="167"/>
        <v>-235870526910.56421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-235870526910.56421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-982793862.12735081</v>
      </c>
      <c r="L3412" s="455">
        <f t="shared" ca="1" si="167"/>
        <v>-236853320772.69156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-236853320772.69156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-986888836.5528816</v>
      </c>
      <c r="L3413" s="455">
        <f t="shared" ca="1" si="167"/>
        <v>-237840209609.24445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-237840209609.24445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-991000873.3718518</v>
      </c>
      <c r="L3414" s="455">
        <f t="shared" ca="1" si="167"/>
        <v>-238831210482.6163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-238831210482.6163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-995130043.67756796</v>
      </c>
      <c r="L3415" s="455">
        <f t="shared" ca="1" si="167"/>
        <v>-239826340526.29388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-239826340526.29388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-999276418.85955775</v>
      </c>
      <c r="L3416" s="455">
        <f t="shared" ca="1" si="167"/>
        <v>-240825616945.15344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-240825616945.15344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-1003440070.6048059</v>
      </c>
      <c r="L3417" s="455">
        <f t="shared" ca="1" si="167"/>
        <v>-241829057015.75824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-241829057015.75824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-1007621070.8989927</v>
      </c>
      <c r="L3418" s="455">
        <f t="shared" ca="1" si="167"/>
        <v>-242836678086.65723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-242836678086.65723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-1011819492.0277385</v>
      </c>
      <c r="L3419" s="455">
        <f t="shared" ca="1" si="167"/>
        <v>-243848497578.68497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-243848497578.68497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-1016035406.577854</v>
      </c>
      <c r="L3420" s="455">
        <f t="shared" ca="1" si="167"/>
        <v>-244864532985.26282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-244864532985.26282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-1020268887.4385951</v>
      </c>
      <c r="L3421" s="455">
        <f t="shared" ca="1" si="167"/>
        <v>-245884801872.70142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-245884801872.70142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-1024520007.8029224</v>
      </c>
      <c r="L3422" s="455">
        <f t="shared" ca="1" si="167"/>
        <v>-246909321880.50433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-246909321880.50433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-1028788841.1687682</v>
      </c>
      <c r="L3423" s="455">
        <f t="shared" ca="1" si="167"/>
        <v>-247938110721.6731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-247938110721.6731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-1033075461.3403044</v>
      </c>
      <c r="L3424" s="455">
        <f t="shared" ca="1" si="167"/>
        <v>-248971186183.0134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-248971186183.0134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-1037379942.4292223</v>
      </c>
      <c r="L3425" s="455">
        <f t="shared" ca="1" si="167"/>
        <v>-250008566125.44263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-250008566125.44263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-1041702358.8560109</v>
      </c>
      <c r="L3426" s="455">
        <f t="shared" ca="1" si="167"/>
        <v>-251050268484.29865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-251050268484.29865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-1046042785.3512443</v>
      </c>
      <c r="L3427" s="455">
        <f t="shared" ca="1" si="167"/>
        <v>-252096311269.6499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-252096311269.6499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-1050401296.9568746</v>
      </c>
      <c r="L3428" s="455">
        <f t="shared" ca="1" si="167"/>
        <v>-253146712566.60678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-253146712566.60678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-1054777969.0275282</v>
      </c>
      <c r="L3429" s="455">
        <f t="shared" ca="1" si="167"/>
        <v>-254201490535.63431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-254201490535.63431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-1059172877.2318096</v>
      </c>
      <c r="L3430" s="455">
        <f t="shared" ca="1" si="167"/>
        <v>-255260663412.86612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-255260663412.86612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-1063586097.5536089</v>
      </c>
      <c r="L3431" s="455">
        <f t="shared" ca="1" si="167"/>
        <v>-256324249510.41974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-256324249510.41974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-1068017706.2934155</v>
      </c>
      <c r="L3432" s="455">
        <f t="shared" ca="1" si="167"/>
        <v>-257392267216.71317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-257392267216.71317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-1072467780.0696381</v>
      </c>
      <c r="L3433" s="455">
        <f t="shared" ca="1" si="167"/>
        <v>-258464734996.78281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-258464734996.78281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-1076936395.8199284</v>
      </c>
      <c r="L3434" s="455">
        <f t="shared" ca="1" si="167"/>
        <v>-259541671392.60272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-259541671392.60272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-1081423630.8025112</v>
      </c>
      <c r="L3435" s="455">
        <f t="shared" ca="1" si="167"/>
        <v>-260623095023.40524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-260623095023.40524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-1085929562.5975218</v>
      </c>
      <c r="L3436" s="455">
        <f t="shared" ca="1" si="167"/>
        <v>-261709024586.00278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-261709024586.00278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-1090454269.108345</v>
      </c>
      <c r="L3437" s="455">
        <f t="shared" ca="1" si="167"/>
        <v>-262799478855.11111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-262799478855.11111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-1094997828.562963</v>
      </c>
      <c r="L3438" s="455">
        <f t="shared" ca="1" si="167"/>
        <v>-263894476683.67407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-263894476683.67407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-1099560319.5153086</v>
      </c>
      <c r="L3439" s="455">
        <f t="shared" ca="1" si="167"/>
        <v>-264994037003.18939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-264994037003.18939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-1104141820.8466225</v>
      </c>
      <c r="L3440" s="455">
        <f t="shared" ca="1" si="167"/>
        <v>-266098178824.03601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-266098178824.03601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-1108742411.7668166</v>
      </c>
      <c r="L3441" s="455">
        <f t="shared" ca="1" si="167"/>
        <v>-267206921235.80283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-267206921235.80283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-1113362171.815845</v>
      </c>
      <c r="L3442" s="455">
        <f t="shared" ca="1" si="167"/>
        <v>-268320283407.61868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-268320283407.61868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-1118001180.8650777</v>
      </c>
      <c r="L3443" s="455">
        <f t="shared" ca="1" si="167"/>
        <v>-269438284588.48376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-269438284588.48376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-1122659519.1186824</v>
      </c>
      <c r="L3444" s="455">
        <f t="shared" ca="1" si="167"/>
        <v>-270560944107.60245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-270560944107.60245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-1127337267.1150103</v>
      </c>
      <c r="L3445" s="455">
        <f t="shared" ca="1" si="167"/>
        <v>-271688281374.71747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-271688281374.71747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-1132034505.7279894</v>
      </c>
      <c r="L3446" s="455">
        <f t="shared" ca="1" si="167"/>
        <v>-272820315880.44547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-272820315880.44547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-1136751316.1685228</v>
      </c>
      <c r="L3447" s="455">
        <f t="shared" ca="1" si="167"/>
        <v>-273957067196.61398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-273957067196.61398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-1141487779.9858916</v>
      </c>
      <c r="L3448" s="455">
        <f t="shared" ca="1" si="167"/>
        <v>-275098554976.59985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-275098554976.59985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-1146243979.0691659</v>
      </c>
      <c r="L3449" s="455">
        <f t="shared" ca="1" si="167"/>
        <v>-276244798955.66901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-276244798955.66901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-1151019995.6486208</v>
      </c>
      <c r="L3450" s="455">
        <f t="shared" ca="1" si="167"/>
        <v>-277395818951.31763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-277395818951.31763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-1155815912.2971568</v>
      </c>
      <c r="L3451" s="455">
        <f t="shared" ca="1" si="167"/>
        <v>-278551634863.61481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-278551634863.61481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-1160631811.9317284</v>
      </c>
      <c r="L3452" s="455">
        <f t="shared" ca="1" si="167"/>
        <v>-279712266675.54651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-279712266675.54651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-1165467777.8147771</v>
      </c>
      <c r="L3453" s="455">
        <f t="shared" ca="1" si="167"/>
        <v>-280877734453.36127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-280877734453.36127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-1170323893.5556719</v>
      </c>
      <c r="L3454" s="455">
        <f t="shared" ca="1" si="167"/>
        <v>-282048058346.91693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-282048058346.91693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-1175200243.1121538</v>
      </c>
      <c r="L3455" s="455">
        <f t="shared" ca="1" si="167"/>
        <v>-283223258590.02911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-283223258590.02911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-1180096910.7917879</v>
      </c>
      <c r="L3456" s="455">
        <f t="shared" ca="1" si="167"/>
        <v>-284403355500.82092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-284403355500.82092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-1185013981.2534206</v>
      </c>
      <c r="L3457" s="455">
        <f t="shared" ca="1" si="167"/>
        <v>-285588369482.07434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-285588369482.07434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-1189951539.5086432</v>
      </c>
      <c r="L3458" s="455">
        <f t="shared" ca="1" si="167"/>
        <v>-286778321021.58301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-286778321021.58301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-1194909670.9232626</v>
      </c>
      <c r="L3459" s="455">
        <f t="shared" ca="1" si="167"/>
        <v>-287973230692.50629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-287973230692.50629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-1199888461.2187762</v>
      </c>
      <c r="L3460" s="455">
        <f t="shared" ca="1" si="167"/>
        <v>-289173119153.72504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-289173119153.72504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-1204887996.4738543</v>
      </c>
      <c r="L3461" s="455">
        <f t="shared" ca="1" si="167"/>
        <v>-290378007150.19891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-290378007150.19891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-1209908363.1258287</v>
      </c>
      <c r="L3462" s="455">
        <f t="shared" ca="1" si="167"/>
        <v>-291587915513.32477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-291587915513.32477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-1214949647.9721866</v>
      </c>
      <c r="L3463" s="455">
        <f t="shared" ca="1" si="167"/>
        <v>-292802865161.29694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-292802865161.29694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-1220011938.1720705</v>
      </c>
      <c r="L3464" s="455">
        <f t="shared" ca="1" si="167"/>
        <v>-294022877099.46899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-294022877099.46899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-1225095321.2477875</v>
      </c>
      <c r="L3465" s="455">
        <f t="shared" ca="1" si="167"/>
        <v>-295247972420.7168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-295247972420.7168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-1230199885.0863199</v>
      </c>
      <c r="L3466" s="455">
        <f t="shared" ca="1" si="167"/>
        <v>-296478172305.8031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-296478172305.8031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-1235325717.9408462</v>
      </c>
      <c r="L3467" s="455">
        <f t="shared" ca="1" si="167"/>
        <v>-297713498023.74396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-297713498023.74396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-1240472908.4322665</v>
      </c>
      <c r="L3468" s="455">
        <f t="shared" ca="1" si="167"/>
        <v>-298953970932.17621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-298953970932.17621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-1245641545.5507343</v>
      </c>
      <c r="L3469" s="455">
        <f t="shared" ca="1" si="167"/>
        <v>-300199612477.72693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-300199612477.72693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-1250831718.6571956</v>
      </c>
      <c r="L3470" s="455">
        <f t="shared" ca="1" si="167"/>
        <v>-301450444196.38409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-301450444196.38409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-1256043517.4849336</v>
      </c>
      <c r="L3471" s="455">
        <f t="shared" ca="1" si="167"/>
        <v>-302706487713.86902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-302706487713.86902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-1261277032.1411209</v>
      </c>
      <c r="L3472" s="455">
        <f t="shared" ca="1" si="167"/>
        <v>-303967764746.01013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-303967764746.01013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-1266532353.1083755</v>
      </c>
      <c r="L3473" s="455">
        <f t="shared" ca="1" si="167"/>
        <v>-305234297099.11853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-305234297099.11853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-1271809571.2463272</v>
      </c>
      <c r="L3474" s="455">
        <f t="shared" ca="1" si="167"/>
        <v>-306506106670.36487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-306506106670.36487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-1277108777.7931869</v>
      </c>
      <c r="L3475" s="455">
        <f t="shared" ca="1" si="167"/>
        <v>-307783215448.15808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-307783215448.15808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-1282430064.3673253</v>
      </c>
      <c r="L3476" s="455">
        <f t="shared" ca="1" si="167"/>
        <v>-309065645512.52539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-309065645512.52539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-1287773522.9688559</v>
      </c>
      <c r="L3477" s="455">
        <f t="shared" ca="1" si="167"/>
        <v>-310353419035.49426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-310353419035.49426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-1293139245.981226</v>
      </c>
      <c r="L3478" s="455">
        <f t="shared" ca="1" si="167"/>
        <v>-311646558281.47546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-311646558281.47546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-1298527326.1728144</v>
      </c>
      <c r="L3479" s="455">
        <f t="shared" ca="1" si="167"/>
        <v>-312945085607.64825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-312945085607.64825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-1303937856.6985345</v>
      </c>
      <c r="L3480" s="455">
        <f t="shared" ca="1" si="167"/>
        <v>-314249023464.3468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-314249023464.3468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-1309370931.101445</v>
      </c>
      <c r="L3481" s="455">
        <f t="shared" ca="1" si="167"/>
        <v>-315558394395.44824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-315558394395.44824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-1314826643.3143678</v>
      </c>
      <c r="L3482" s="455">
        <f t="shared" ca="1" si="167"/>
        <v>-316873221038.76263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-316873221038.76263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-1320305087.6615109</v>
      </c>
      <c r="L3483" s="455">
        <f t="shared" ca="1" si="167"/>
        <v>-318193526126.42413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-318193526126.42413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-1325806358.8601005</v>
      </c>
      <c r="L3484" s="455">
        <f t="shared" ca="1" si="167"/>
        <v>-319519332485.28424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-319519332485.28424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-1331330552.0220177</v>
      </c>
      <c r="L3485" s="455">
        <f t="shared" ca="1" si="167"/>
        <v>-320850663037.30627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-320850663037.30627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-1336877762.6554427</v>
      </c>
      <c r="L3486" s="455">
        <f t="shared" ca="1" si="167"/>
        <v>-322187540799.96173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-322187540799.96173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-1342448086.6665072</v>
      </c>
      <c r="L3487" s="455">
        <f t="shared" ca="1" si="167"/>
        <v>-323529988886.62823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-323529988886.62823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-1348041620.3609509</v>
      </c>
      <c r="L3488" s="455">
        <f t="shared" ca="1" si="167"/>
        <v>-324878030506.9892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-324878030506.9892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-1353658460.4457884</v>
      </c>
      <c r="L3489" s="455">
        <f t="shared" ca="1" si="167"/>
        <v>-326231688967.435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-326231688967.435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-1359298704.0309792</v>
      </c>
      <c r="L3490" s="455">
        <f t="shared" ca="1" si="167"/>
        <v>-327590987671.466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-327590987671.466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-1364962448.6311083</v>
      </c>
      <c r="L3491" s="455">
        <f t="shared" ca="1" si="167"/>
        <v>-328955950120.09711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-328955950120.09711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-1370649792.1670713</v>
      </c>
      <c r="L3492" s="455">
        <f t="shared" ca="1" si="167"/>
        <v>-330326599912.26416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-330326599912.26416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-1376360832.9677672</v>
      </c>
      <c r="L3493" s="455">
        <f t="shared" ca="1" si="167"/>
        <v>-331702960745.23193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-331702960745.23193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-1382095669.7717998</v>
      </c>
      <c r="L3494" s="455">
        <f t="shared" ca="1" si="167"/>
        <v>-333085056415.00372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-333085056415.00372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-1387854401.7291822</v>
      </c>
      <c r="L3495" s="455">
        <f t="shared" ca="1" si="167"/>
        <v>-334472910816.73291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-334472910816.73291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-1393637128.4030538</v>
      </c>
      <c r="L3496" s="455">
        <f t="shared" ca="1" si="167"/>
        <v>-335866547945.13599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-335866547945.13599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-1399443949.7714</v>
      </c>
      <c r="L3497" s="455">
        <f t="shared" ca="1" si="167"/>
        <v>-337265991894.90741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-337265991894.90741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-1405274966.2287807</v>
      </c>
      <c r="L3498" s="455">
        <f t="shared" ca="1" si="167"/>
        <v>-338671266861.13617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-338671266861.13617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-1411130278.5880673</v>
      </c>
      <c r="L3499" s="455">
        <f t="shared" ca="1" si="167"/>
        <v>-340082397139.72424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-340082397139.72424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-1417009988.0821843</v>
      </c>
      <c r="L3500" s="455">
        <f t="shared" ca="1" si="167"/>
        <v>-341499407127.80646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-341499407127.80646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-1422914196.3658602</v>
      </c>
      <c r="L3501" s="455">
        <f t="shared" ca="1" si="167"/>
        <v>-342922321324.1723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-342922321324.1723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-1428843005.5173845</v>
      </c>
      <c r="L3502" s="455">
        <f t="shared" ca="1" si="167"/>
        <v>-344351164329.6897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-344351164329.6897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-1434796518.0403738</v>
      </c>
      <c r="L3503" s="455">
        <f t="shared" ca="1" si="167"/>
        <v>-345785960847.73004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-345785960847.73004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-1440774836.8655419</v>
      </c>
      <c r="L3504" s="455">
        <f t="shared" ca="1" si="167"/>
        <v>-347226735684.59558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-347226735684.59558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-1446778065.3524816</v>
      </c>
      <c r="L3505" s="455">
        <f t="shared" ca="1" si="167"/>
        <v>-348673513749.94806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-348673513749.94806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-1452806307.2914503</v>
      </c>
      <c r="L3506" s="455">
        <f t="shared" ca="1" si="167"/>
        <v>-350126320057.2395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-350126320057.2395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-1458859666.9051645</v>
      </c>
      <c r="L3507" s="455">
        <f t="shared" ca="1" si="167"/>
        <v>-351585179724.14465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-351585179724.14465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-1464938248.8506026</v>
      </c>
      <c r="L3508" s="455">
        <f t="shared" ca="1" si="167"/>
        <v>-353050117972.99524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-353050117972.99524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-1471042158.2208135</v>
      </c>
      <c r="L3509" s="455">
        <f t="shared" ca="1" si="167"/>
        <v>-354521160131.21606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-354521160131.21606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-1477171500.5467336</v>
      </c>
      <c r="L3510" s="455">
        <f t="shared" ca="1" si="167"/>
        <v>-355998331631.76282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-355998331631.76282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-1483326381.7990117</v>
      </c>
      <c r="L3511" s="455">
        <f t="shared" ca="1" si="167"/>
        <v>-357481658013.56183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-357481658013.56183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-1489506908.3898408</v>
      </c>
      <c r="L3512" s="455">
        <f t="shared" ca="1" si="167"/>
        <v>-358971164921.95166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-358971164921.95166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-1495713187.1747985</v>
      </c>
      <c r="L3513" s="455">
        <f t="shared" ca="1" si="167"/>
        <v>-360466878109.12646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-360466878109.12646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-1501945325.4546936</v>
      </c>
      <c r="L3514" s="455">
        <f t="shared" ca="1" si="167"/>
        <v>-361968823434.58118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-361968823434.58118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-1508203430.9774215</v>
      </c>
      <c r="L3515" s="455">
        <f t="shared" ca="1" si="167"/>
        <v>-363477026865.55859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-363477026865.55859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-1514487611.9398274</v>
      </c>
      <c r="L3516" s="455">
        <f t="shared" ca="1" si="167"/>
        <v>-364991514477.49841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-364991514477.49841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-1520797976.9895768</v>
      </c>
      <c r="L3517" s="455">
        <f t="shared" ca="1" si="167"/>
        <v>-366512312454.48798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-366512312454.48798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-1527134635.2270331</v>
      </c>
      <c r="L3518" s="455">
        <f t="shared" ca="1" si="167"/>
        <v>-368039447089.71503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-368039447089.71503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-1533497696.2071459</v>
      </c>
      <c r="L3519" s="455">
        <f t="shared" ca="1" si="167"/>
        <v>-369572944785.92218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-369572944785.92218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-1539887269.9413424</v>
      </c>
      <c r="L3520" s="455">
        <f t="shared" ca="1" si="167"/>
        <v>-371112832055.86353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-371112832055.86353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-1546303466.8994312</v>
      </c>
      <c r="L3521" s="455">
        <f t="shared" ca="1" si="167"/>
        <v>-372659135522.76294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-372659135522.76294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-1552746398.0115123</v>
      </c>
      <c r="L3522" s="455">
        <f t="shared" ca="1" si="167"/>
        <v>-374211881920.77448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-374211881920.77448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-1559216174.6698937</v>
      </c>
      <c r="L3523" s="455">
        <f t="shared" ca="1" si="167"/>
        <v>-375771098095.4444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-375771098095.4444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-1565712908.7310183</v>
      </c>
      <c r="L3524" s="455">
        <f t="shared" ca="1" si="167"/>
        <v>-377336811004.17542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-377336811004.17542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-1572236712.5173976</v>
      </c>
      <c r="L3525" s="455">
        <f t="shared" ca="1" si="167"/>
        <v>-378909047716.69281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-378909047716.69281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-1578787698.8195534</v>
      </c>
      <c r="L3526" s="455">
        <f t="shared" ca="1" si="167"/>
        <v>-380487835415.51239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-380487835415.51239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-1585365980.8979683</v>
      </c>
      <c r="L3527" s="455">
        <f t="shared" ca="1" si="167"/>
        <v>-382073201396.41034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-382073201396.41034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-1591971672.485043</v>
      </c>
      <c r="L3528" s="455">
        <f t="shared" ca="1" si="167"/>
        <v>-383665173068.89539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-383665173068.89539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-1598604887.7870641</v>
      </c>
      <c r="L3529" s="455">
        <f t="shared" ca="1" si="167"/>
        <v>-385263777956.68243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-385263777956.68243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-1605265741.4861767</v>
      </c>
      <c r="L3530" s="455">
        <f t="shared" ca="1" si="167"/>
        <v>-386869043698.16864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-386869043698.16864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-1611954348.7423694</v>
      </c>
      <c r="L3531" s="455">
        <f t="shared" ca="1" si="167"/>
        <v>-388480998046.91101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-388480998046.91101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-1618670825.1954625</v>
      </c>
      <c r="L3532" s="455">
        <f t="shared" ca="1" si="167"/>
        <v>-390099668872.10645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-390099668872.10645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-1625415286.9671102</v>
      </c>
      <c r="L3533" s="455">
        <f t="shared" ca="1" si="167"/>
        <v>-391725084159.07355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-391725084159.07355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-1632187850.6628065</v>
      </c>
      <c r="L3534" s="455">
        <f t="shared" ca="1" si="167"/>
        <v>-393357272009.73633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-393357272009.73633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-1638988633.3739014</v>
      </c>
      <c r="L3535" s="455">
        <f t="shared" ca="1" si="167"/>
        <v>-394996260643.11023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-394996260643.11023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-1645817752.679626</v>
      </c>
      <c r="L3536" s="455">
        <f t="shared" ca="1" si="167"/>
        <v>-396642078395.78986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-396642078395.78986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-1652675326.6491244</v>
      </c>
      <c r="L3537" s="455">
        <f t="shared" ca="1" si="167"/>
        <v>-398294753722.43896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-398294753722.43896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-1659561473.8434956</v>
      </c>
      <c r="L3538" s="455">
        <f t="shared" ca="1" si="167"/>
        <v>-399954315196.28247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-399954315196.28247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-1666476313.3178437</v>
      </c>
      <c r="L3539" s="455">
        <f t="shared" ca="1" si="167"/>
        <v>-401620791509.60034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-401620791509.60034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-1673419964.6233346</v>
      </c>
      <c r="L3540" s="455">
        <f t="shared" ca="1" si="167"/>
        <v>-403294211474.22369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-403294211474.22369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-1680392547.8092654</v>
      </c>
      <c r="L3541" s="455">
        <f t="shared" ca="1" si="167"/>
        <v>-404974604022.03296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-404974604022.03296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-1687394183.4251373</v>
      </c>
      <c r="L3542" s="455">
        <f t="shared" ca="1" si="167"/>
        <v>-406661998205.45807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-406661998205.45807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-1694424992.522742</v>
      </c>
      <c r="L3543" s="455">
        <f t="shared" ca="1" si="167"/>
        <v>-408356423197.98083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-408356423197.98083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-1701485096.6582534</v>
      </c>
      <c r="L3544" s="455">
        <f t="shared" ca="1" si="167"/>
        <v>-410057908294.6391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-410057908294.6391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-1708574617.8943295</v>
      </c>
      <c r="L3545" s="455">
        <f t="shared" ca="1" si="167"/>
        <v>-411766482912.53345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-411766482912.53345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-1715693678.8022227</v>
      </c>
      <c r="L3546" s="455">
        <f t="shared" ca="1" si="167"/>
        <v>-413482176591.33569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-413482176591.33569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-1722842402.4638987</v>
      </c>
      <c r="L3547" s="455">
        <f t="shared" ca="1" si="167"/>
        <v>-415205018993.79962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-415205018993.79962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-1730020912.474165</v>
      </c>
      <c r="L3548" s="455">
        <f t="shared" ca="1" si="167"/>
        <v>-416935039906.2738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-416935039906.2738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-1737229332.9428074</v>
      </c>
      <c r="L3549" s="455">
        <f t="shared" ca="1" si="167"/>
        <v>-418672269239.21661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-418672269239.21661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-1744467788.4967358</v>
      </c>
      <c r="L3550" s="455">
        <f t="shared" ca="1" si="167"/>
        <v>-420416737027.71338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-420416737027.71338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-1751736404.2821391</v>
      </c>
      <c r="L3551" s="455">
        <f t="shared" ca="1" si="167"/>
        <v>-422168473431.99554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-422168473431.99554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-1759035305.9666481</v>
      </c>
      <c r="L3552" s="455">
        <f t="shared" ca="1" si="167"/>
        <v>-423927508737.96222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-423927508737.96222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-1766364619.7415092</v>
      </c>
      <c r="L3553" s="455">
        <f t="shared" ca="1" si="167"/>
        <v>-425693873357.70374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-425693873357.70374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-1773724472.3237655</v>
      </c>
      <c r="L3554" s="455">
        <f t="shared" ca="1" si="167"/>
        <v>-427467597830.02753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-427467597830.02753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-1781114990.9584479</v>
      </c>
      <c r="L3555" s="455">
        <f t="shared" ca="1" si="167"/>
        <v>-429248712820.98596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-429248712820.98596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-1788536303.4207752</v>
      </c>
      <c r="L3556" s="455">
        <f t="shared" ca="1" si="167"/>
        <v>-431037249124.40674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-431037249124.40674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-1795988538.0183613</v>
      </c>
      <c r="L3557" s="455">
        <f t="shared" ca="1" si="167"/>
        <v>-432833237662.42511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-432833237662.42511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-1803471823.5934379</v>
      </c>
      <c r="L3558" s="455">
        <f t="shared" ca="1" si="167"/>
        <v>-434636709486.01855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-434636709486.01855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-1810986289.5250771</v>
      </c>
      <c r="L3559" s="455">
        <f t="shared" ca="1" si="167"/>
        <v>-436447695775.54364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-436447695775.54364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-1818532065.7314315</v>
      </c>
      <c r="L3560" s="455">
        <f t="shared" ca="1" si="167"/>
        <v>-438266227841.27509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-438266227841.27509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-1826109282.6719794</v>
      </c>
      <c r="L3561" s="455">
        <f t="shared" ca="1" si="167"/>
        <v>-440092337123.94708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-440092337123.94708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-1833718071.3497794</v>
      </c>
      <c r="L3562" s="455">
        <f t="shared" ca="1" si="167"/>
        <v>-441926055195.29688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-441926055195.29688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-1841358563.3137367</v>
      </c>
      <c r="L3563" s="455">
        <f t="shared" ca="1" si="167"/>
        <v>-443767413758.6106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-443767413758.6106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-1849030890.6608775</v>
      </c>
      <c r="L3564" s="455">
        <f t="shared" ca="1" si="167"/>
        <v>-445616444649.27148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-445616444649.27148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-1856735186.0386312</v>
      </c>
      <c r="L3565" s="455">
        <f t="shared" ca="1" si="167"/>
        <v>-447473179835.31012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-447473179835.31012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-1864471582.6471252</v>
      </c>
      <c r="L3566" s="455">
        <f t="shared" ca="1" si="167"/>
        <v>-449337651417.95728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-449337651417.95728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-1872240214.2414887</v>
      </c>
      <c r="L3567" s="455">
        <f t="shared" ca="1" si="167"/>
        <v>-451209891632.19879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-451209891632.19879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-1880041215.1341617</v>
      </c>
      <c r="L3568" s="455">
        <f t="shared" ca="1" si="167"/>
        <v>-453089932847.33295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-453089932847.33295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-1887874720.1972208</v>
      </c>
      <c r="L3569" s="455">
        <f t="shared" ca="1" si="167"/>
        <v>-454977807567.53015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-454977807567.53015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-1895740864.8647091</v>
      </c>
      <c r="L3570" s="455">
        <f t="shared" ca="1" si="167"/>
        <v>-456873548432.39484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-456873548432.39484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-1903639785.1349785</v>
      </c>
      <c r="L3571" s="455">
        <f t="shared" ca="1" si="167"/>
        <v>-458777188217.52979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-458777188217.52979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-1911571617.5730407</v>
      </c>
      <c r="L3572" s="455">
        <f t="shared" ca="1" si="167"/>
        <v>-460688759835.10284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-460688759835.10284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-1919536499.3129284</v>
      </c>
      <c r="L3573" s="455">
        <f t="shared" ca="1" si="167"/>
        <v>-462608296334.41577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-462608296334.41577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-1927534568.0600657</v>
      </c>
      <c r="L3574" s="455">
        <f t="shared" ca="1" si="167"/>
        <v>-464535830902.47583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-464535830902.47583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-1935565962.0936491</v>
      </c>
      <c r="L3575" s="455">
        <f t="shared" ca="1" si="167"/>
        <v>-466471396864.56946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-466471396864.56946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-1943630820.2690394</v>
      </c>
      <c r="L3576" s="455">
        <f t="shared" ca="1" si="167"/>
        <v>-468415027684.8385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-468415027684.8385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-1951729282.0201604</v>
      </c>
      <c r="L3577" s="455">
        <f t="shared" ca="1" si="167"/>
        <v>-470366756966.85864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-470366756966.85864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-1959861487.3619113</v>
      </c>
      <c r="L3578" s="455">
        <f t="shared" ref="L3578:L3832" ca="1" si="172">I3578-J3578+K3578</f>
        <v>-472326618454.22058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-472326618454.22058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-1968027576.892586</v>
      </c>
      <c r="L3579" s="455">
        <f t="shared" ca="1" si="172"/>
        <v>-474294646031.11316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-474294646031.11316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-1976227691.7963047</v>
      </c>
      <c r="L3580" s="455">
        <f t="shared" ca="1" si="172"/>
        <v>-476270873722.90948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-476270873722.90948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-1984461973.8454561</v>
      </c>
      <c r="L3581" s="455">
        <f t="shared" ca="1" si="172"/>
        <v>-478255335696.75494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-478255335696.75494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-1992730565.4031456</v>
      </c>
      <c r="L3582" s="455">
        <f t="shared" ca="1" si="172"/>
        <v>-480248066262.15808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-480248066262.15808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-2001033609.4256587</v>
      </c>
      <c r="L3583" s="455">
        <f t="shared" ca="1" si="172"/>
        <v>-482249099871.58374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-482249099871.58374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-2009371249.4649322</v>
      </c>
      <c r="L3584" s="455">
        <f t="shared" ca="1" si="172"/>
        <v>-484258471121.04865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-484258471121.04865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-2017743629.6710358</v>
      </c>
      <c r="L3585" s="455">
        <f t="shared" ca="1" si="172"/>
        <v>-486276214750.71967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-486276214750.71967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-2026150894.7946653</v>
      </c>
      <c r="L3586" s="455">
        <f t="shared" ca="1" si="172"/>
        <v>-488302365645.51434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-488302365645.51434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-2034593190.1896431</v>
      </c>
      <c r="L3587" s="455">
        <f t="shared" ca="1" si="172"/>
        <v>-490336958835.70398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-490336958835.70398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-2043070661.8154333</v>
      </c>
      <c r="L3588" s="455">
        <f t="shared" ca="1" si="172"/>
        <v>-492380029497.51941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-492380029497.51941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-2051583456.2396641</v>
      </c>
      <c r="L3589" s="455">
        <f t="shared" ca="1" si="172"/>
        <v>-494431612953.75909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-494431612953.75909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-2060131720.6406631</v>
      </c>
      <c r="L3590" s="455">
        <f t="shared" ca="1" si="172"/>
        <v>-496491744674.39978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-496491744674.39978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-2068715602.8099988</v>
      </c>
      <c r="L3591" s="455">
        <f t="shared" ca="1" si="172"/>
        <v>-498560460277.20978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-498560460277.20978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-2077335251.1550405</v>
      </c>
      <c r="L3592" s="455">
        <f t="shared" ca="1" si="172"/>
        <v>-500637795528.36481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-500637795528.36481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-2085990814.7015197</v>
      </c>
      <c r="L3593" s="455">
        <f t="shared" ca="1" si="172"/>
        <v>-502723786343.06635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-502723786343.06635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-2094682443.0961096</v>
      </c>
      <c r="L3594" s="455">
        <f t="shared" ca="1" si="172"/>
        <v>-504818468786.16248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-504818468786.16248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-2103410286.6090105</v>
      </c>
      <c r="L3595" s="455">
        <f t="shared" ca="1" si="172"/>
        <v>-506921879072.77148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-506921879072.77148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-2112174496.1365478</v>
      </c>
      <c r="L3596" s="455">
        <f t="shared" ca="1" si="172"/>
        <v>-509034053568.90802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-509034053568.90802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-2120975223.2037833</v>
      </c>
      <c r="L3597" s="455">
        <f t="shared" ca="1" si="172"/>
        <v>-511155028792.11182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-511155028792.11182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-2129812619.9671326</v>
      </c>
      <c r="L3598" s="455">
        <f t="shared" ca="1" si="172"/>
        <v>-513284841412.07898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-513284841412.07898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-2138686839.2169955</v>
      </c>
      <c r="L3599" s="455">
        <f t="shared" ca="1" si="172"/>
        <v>-515423528251.29596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-515423528251.29596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-2147598034.3803997</v>
      </c>
      <c r="L3600" s="455">
        <f t="shared" ca="1" si="172"/>
        <v>-517571126285.67633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-517571126285.67633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-2156546359.5236511</v>
      </c>
      <c r="L3601" s="455">
        <f t="shared" ca="1" si="172"/>
        <v>-519727672645.19995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-519727672645.19995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-2165531969.3549995</v>
      </c>
      <c r="L3602" s="455">
        <f t="shared" ca="1" si="172"/>
        <v>-521893204614.55493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-521893204614.55493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-2174555019.2273121</v>
      </c>
      <c r="L3603" s="455">
        <f t="shared" ca="1" si="172"/>
        <v>-524067759633.78223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-524067759633.78223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-2183615665.140759</v>
      </c>
      <c r="L3604" s="455">
        <f t="shared" ca="1" si="172"/>
        <v>-526251375298.92297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-526251375298.92297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-2192714063.745512</v>
      </c>
      <c r="L3605" s="455">
        <f t="shared" ca="1" si="172"/>
        <v>-528444089362.66846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-528444089362.66846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-2201850372.3444519</v>
      </c>
      <c r="L3606" s="455">
        <f t="shared" ca="1" si="172"/>
        <v>-530645939735.01294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-530645939735.01294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-2211024748.8958874</v>
      </c>
      <c r="L3607" s="455">
        <f t="shared" ca="1" si="172"/>
        <v>-532856964483.90881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-532856964483.90881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-2220237352.0162868</v>
      </c>
      <c r="L3608" s="455">
        <f t="shared" ca="1" si="172"/>
        <v>-535077201835.92511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-535077201835.92511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-2229488340.9830213</v>
      </c>
      <c r="L3609" s="455">
        <f t="shared" ca="1" si="172"/>
        <v>-537306690176.90814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-537306690176.90814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-2238777875.7371168</v>
      </c>
      <c r="L3610" s="455">
        <f t="shared" ca="1" si="172"/>
        <v>-539545468052.64526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-539545468052.64526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-2248106116.8860221</v>
      </c>
      <c r="L3611" s="455">
        <f t="shared" ca="1" si="172"/>
        <v>-541793574169.53131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-541793574169.53131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-2257473225.7063804</v>
      </c>
      <c r="L3612" s="455">
        <f t="shared" ca="1" si="172"/>
        <v>-544051047395.23767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-544051047395.23767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-2266879364.1468234</v>
      </c>
      <c r="L3613" s="455">
        <f t="shared" ca="1" si="172"/>
        <v>-546317926759.38452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-546317926759.38452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-2276324694.8307686</v>
      </c>
      <c r="L3614" s="455">
        <f t="shared" ca="1" si="172"/>
        <v>-548594251454.21527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-548594251454.21527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-2285809381.0592299</v>
      </c>
      <c r="L3615" s="455">
        <f t="shared" ca="1" si="172"/>
        <v>-550880060835.27454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-550880060835.27454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-2295333586.8136439</v>
      </c>
      <c r="L3616" s="455">
        <f t="shared" ca="1" si="172"/>
        <v>-553175394422.08813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-553175394422.08813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-2304897476.7587004</v>
      </c>
      <c r="L3617" s="455">
        <f t="shared" ca="1" si="172"/>
        <v>-555480291898.8468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-555480291898.8468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-2314501216.2451949</v>
      </c>
      <c r="L3618" s="455">
        <f t="shared" ca="1" si="172"/>
        <v>-557794793115.09204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-557794793115.09204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-2324144971.3128834</v>
      </c>
      <c r="L3619" s="455">
        <f t="shared" ca="1" si="172"/>
        <v>-560118938086.40491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-560118938086.40491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-2333828908.6933537</v>
      </c>
      <c r="L3620" s="455">
        <f t="shared" ca="1" si="172"/>
        <v>-562452766995.09827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-562452766995.09827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-2343553195.8129096</v>
      </c>
      <c r="L3621" s="455">
        <f t="shared" ca="1" si="172"/>
        <v>-564796320190.91113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-564796320190.91113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-2353318000.7954631</v>
      </c>
      <c r="L3622" s="455">
        <f t="shared" ca="1" si="172"/>
        <v>-567149638191.70654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-567149638191.70654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-2363123492.4654441</v>
      </c>
      <c r="L3623" s="455">
        <f t="shared" ca="1" si="172"/>
        <v>-569512761684.172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-569512761684.172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-2372969840.3507166</v>
      </c>
      <c r="L3624" s="455">
        <f t="shared" ca="1" si="172"/>
        <v>-571885731524.52271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-571885731524.52271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-2382857214.6855111</v>
      </c>
      <c r="L3625" s="455">
        <f t="shared" ca="1" si="172"/>
        <v>-574268588739.20825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-574268588739.20825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-2392785786.4133677</v>
      </c>
      <c r="L3626" s="455">
        <f t="shared" ca="1" si="172"/>
        <v>-576661374525.62158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-576661374525.62158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-2402755727.1900897</v>
      </c>
      <c r="L3627" s="455">
        <f t="shared" ca="1" si="172"/>
        <v>-579064130252.81165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-579064130252.81165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-2412767209.3867149</v>
      </c>
      <c r="L3628" s="455">
        <f t="shared" ca="1" si="172"/>
        <v>-581476897462.19836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-581476897462.19836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-2422820406.0924931</v>
      </c>
      <c r="L3629" s="455">
        <f t="shared" ca="1" si="172"/>
        <v>-583899717868.29089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-583899717868.29089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-2432915491.1178789</v>
      </c>
      <c r="L3630" s="455">
        <f t="shared" ca="1" si="172"/>
        <v>-586332633359.40881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-586332633359.40881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-2443052638.9975367</v>
      </c>
      <c r="L3631" s="455">
        <f t="shared" ca="1" si="172"/>
        <v>-588775685998.40637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-588775685998.40637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-2453232024.99336</v>
      </c>
      <c r="L3632" s="455">
        <f t="shared" ca="1" si="172"/>
        <v>-591228918023.39978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-591228918023.39978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-2463453825.0974989</v>
      </c>
      <c r="L3633" s="455">
        <f t="shared" ca="1" si="172"/>
        <v>-593692371848.49731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-593692371848.49731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-2473718216.0354056</v>
      </c>
      <c r="L3634" s="455">
        <f t="shared" ca="1" si="172"/>
        <v>-596166090064.53271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-596166090064.53271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-2484025375.2688861</v>
      </c>
      <c r="L3635" s="455">
        <f t="shared" ca="1" si="172"/>
        <v>-598650115439.80164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-598650115439.80164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-2494375480.9991736</v>
      </c>
      <c r="L3636" s="455">
        <f t="shared" ca="1" si="172"/>
        <v>-601144490920.80078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-601144490920.80078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-2504768712.1700034</v>
      </c>
      <c r="L3637" s="455">
        <f t="shared" ca="1" si="172"/>
        <v>-603649259632.97083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-603649259632.97083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-2515205248.4707117</v>
      </c>
      <c r="L3638" s="455">
        <f t="shared" ca="1" si="172"/>
        <v>-606164464881.44153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-606164464881.44153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-2525685270.3393397</v>
      </c>
      <c r="L3639" s="455">
        <f t="shared" ca="1" si="172"/>
        <v>-608690150151.78088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-608690150151.78088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-2536208958.9657536</v>
      </c>
      <c r="L3640" s="455">
        <f t="shared" ca="1" si="172"/>
        <v>-611226359110.74658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-611226359110.74658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-2546776496.2947774</v>
      </c>
      <c r="L3641" s="455">
        <f t="shared" ca="1" si="172"/>
        <v>-613773135607.04138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-613773135607.04138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-2557388065.0293388</v>
      </c>
      <c r="L3642" s="455">
        <f t="shared" ca="1" si="172"/>
        <v>-616330523672.07068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-616330523672.07068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-2568043848.6336279</v>
      </c>
      <c r="L3643" s="455">
        <f t="shared" ca="1" si="172"/>
        <v>-618898567520.70435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-618898567520.70435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-2578744031.3362679</v>
      </c>
      <c r="L3644" s="455">
        <f t="shared" ca="1" si="172"/>
        <v>-621477311552.04065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-621477311552.04065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-2589488798.1335025</v>
      </c>
      <c r="L3645" s="455">
        <f t="shared" ca="1" si="172"/>
        <v>-624066800350.17419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-624066800350.17419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-2600278334.7923923</v>
      </c>
      <c r="L3646" s="455">
        <f t="shared" ca="1" si="172"/>
        <v>-626667078684.96655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-626667078684.96655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-2611112827.8540273</v>
      </c>
      <c r="L3647" s="455">
        <f t="shared" ca="1" si="172"/>
        <v>-629278191512.82056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-629278191512.82056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-2621992464.6367521</v>
      </c>
      <c r="L3648" s="455">
        <f t="shared" ca="1" si="172"/>
        <v>-631900183977.45728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-631900183977.45728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-2632917433.2394052</v>
      </c>
      <c r="L3649" s="455">
        <f t="shared" ca="1" si="172"/>
        <v>-634533101410.69666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-634533101410.69666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-2643887922.5445695</v>
      </c>
      <c r="L3650" s="455">
        <f t="shared" ca="1" si="172"/>
        <v>-637176989333.24121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-637176989333.24121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-2654904122.2218385</v>
      </c>
      <c r="L3651" s="455">
        <f t="shared" ca="1" si="172"/>
        <v>-639831893455.46301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-639831893455.46301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-2665966222.7310958</v>
      </c>
      <c r="L3652" s="455">
        <f t="shared" ca="1" si="172"/>
        <v>-642497859678.19409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-642497859678.19409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-2677074415.3258085</v>
      </c>
      <c r="L3653" s="455">
        <f t="shared" ca="1" si="172"/>
        <v>-645174934093.5199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-645174934093.5199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-2688228892.0563331</v>
      </c>
      <c r="L3654" s="455">
        <f t="shared" ca="1" si="172"/>
        <v>-647863162985.57617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-647863162985.57617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-2699429845.7732339</v>
      </c>
      <c r="L3655" s="455">
        <f t="shared" ca="1" si="172"/>
        <v>-650562592831.34937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-650562592831.34937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-2710677470.1306224</v>
      </c>
      <c r="L3656" s="455">
        <f t="shared" ca="1" si="172"/>
        <v>-653273270301.47998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-653273270301.47998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-2721971959.5895</v>
      </c>
      <c r="L3657" s="455">
        <f t="shared" ca="1" si="172"/>
        <v>-655995242261.06946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-655995242261.06946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-2733313509.4211226</v>
      </c>
      <c r="L3658" s="455">
        <f t="shared" ca="1" si="172"/>
        <v>-658728555770.4906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-658728555770.4906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-2744702315.7103777</v>
      </c>
      <c r="L3659" s="455">
        <f t="shared" ca="1" si="172"/>
        <v>-661473258086.20093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-661473258086.20093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-2756138575.3591704</v>
      </c>
      <c r="L3660" s="455">
        <f t="shared" ca="1" si="172"/>
        <v>-664229396661.56006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-664229396661.56006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-2767622486.0898337</v>
      </c>
      <c r="L3661" s="455">
        <f t="shared" ca="1" si="172"/>
        <v>-666997019147.6499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-666997019147.6499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-2779154246.4485412</v>
      </c>
      <c r="L3662" s="455">
        <f t="shared" ca="1" si="172"/>
        <v>-669776173394.09839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-669776173394.09839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-2790734055.8087435</v>
      </c>
      <c r="L3663" s="455">
        <f t="shared" ca="1" si="172"/>
        <v>-672566907449.9071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-672566907449.9071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-2802362114.3746128</v>
      </c>
      <c r="L3664" s="455">
        <f t="shared" ca="1" si="172"/>
        <v>-675369269564.28174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-675369269564.28174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-2814038623.1845074</v>
      </c>
      <c r="L3665" s="455">
        <f t="shared" ca="1" si="172"/>
        <v>-678183308187.46619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-678183308187.46619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-2825763784.1144423</v>
      </c>
      <c r="L3666" s="455">
        <f t="shared" ca="1" si="172"/>
        <v>-681009071971.58069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-681009071971.58069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-2837537799.8815861</v>
      </c>
      <c r="L3667" s="455">
        <f t="shared" ca="1" si="172"/>
        <v>-683846609771.46228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-683846609771.46228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-2849360874.0477595</v>
      </c>
      <c r="L3668" s="455">
        <f t="shared" ca="1" si="172"/>
        <v>-686695970645.51001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-686695970645.51001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-2861233211.0229583</v>
      </c>
      <c r="L3669" s="455">
        <f t="shared" ca="1" si="172"/>
        <v>-689557203856.53296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-689557203856.53296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-2873155016.0688872</v>
      </c>
      <c r="L3670" s="455">
        <f t="shared" ca="1" si="172"/>
        <v>-692430358872.60181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-692430358872.60181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-2885126495.3025074</v>
      </c>
      <c r="L3671" s="455">
        <f t="shared" ca="1" si="172"/>
        <v>-695315485367.9043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-695315485367.9043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-2897147855.6996012</v>
      </c>
      <c r="L3672" s="455">
        <f t="shared" ca="1" si="172"/>
        <v>-698212633223.60388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-698212633223.60388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-2909219305.0983496</v>
      </c>
      <c r="L3673" s="455">
        <f t="shared" ca="1" si="172"/>
        <v>-701121852528.70227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-701121852528.70227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-2921341052.2029262</v>
      </c>
      <c r="L3674" s="455">
        <f t="shared" ca="1" si="172"/>
        <v>-704043193580.90515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-704043193580.90515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-2933513306.5871048</v>
      </c>
      <c r="L3675" s="455">
        <f t="shared" ca="1" si="172"/>
        <v>-706976706887.49231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-706976706887.49231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-2945736278.6978846</v>
      </c>
      <c r="L3676" s="455">
        <f t="shared" ca="1" si="172"/>
        <v>-709922443166.19019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-709922443166.19019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-2958010179.8591256</v>
      </c>
      <c r="L3677" s="455">
        <f t="shared" ca="1" si="172"/>
        <v>-712880453346.04932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-712880453346.04932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-2970335222.2752056</v>
      </c>
      <c r="L3678" s="455">
        <f t="shared" ca="1" si="172"/>
        <v>-715850788568.32446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-715850788568.32446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-2982711619.0346851</v>
      </c>
      <c r="L3679" s="455">
        <f t="shared" ca="1" si="172"/>
        <v>-718833500187.35913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-718833500187.35913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-2995139584.1139965</v>
      </c>
      <c r="L3680" s="455">
        <f t="shared" ca="1" si="172"/>
        <v>-721828639771.47314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-721828639771.47314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-3007619332.3811378</v>
      </c>
      <c r="L3681" s="455">
        <f t="shared" ca="1" si="172"/>
        <v>-724836259103.85425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-724836259103.85425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-3020151079.5993929</v>
      </c>
      <c r="L3682" s="455">
        <f t="shared" ca="1" si="172"/>
        <v>-727856410183.45361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-727856410183.45361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-3032735042.4310565</v>
      </c>
      <c r="L3683" s="455">
        <f t="shared" ca="1" si="172"/>
        <v>-730889145225.88464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-730889145225.88464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-3045371438.441186</v>
      </c>
      <c r="L3684" s="455">
        <f t="shared" ca="1" si="172"/>
        <v>-733934516664.32581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-733934516664.32581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-3058060486.1013575</v>
      </c>
      <c r="L3685" s="455">
        <f t="shared" ca="1" si="172"/>
        <v>-736992577150.42712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-736992577150.42712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-3070802404.7934465</v>
      </c>
      <c r="L3686" s="455">
        <f t="shared" ca="1" si="172"/>
        <v>-740063379555.22058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-740063379555.22058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-3083597414.8134189</v>
      </c>
      <c r="L3687" s="455">
        <f t="shared" ca="1" si="172"/>
        <v>-743146976970.03406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-743146976970.03406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-3096445737.3751421</v>
      </c>
      <c r="L3688" s="455">
        <f t="shared" ca="1" si="172"/>
        <v>-746243422707.40918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-746243422707.40918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-3109347594.6142049</v>
      </c>
      <c r="L3689" s="455">
        <f t="shared" ca="1" si="172"/>
        <v>-749352770302.02344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-749352770302.02344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-3122303209.5917645</v>
      </c>
      <c r="L3690" s="455">
        <f t="shared" ca="1" si="172"/>
        <v>-752475073511.61523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-752475073511.61523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-3135312806.2983966</v>
      </c>
      <c r="L3691" s="455">
        <f t="shared" ca="1" si="172"/>
        <v>-755610386317.91357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-755610386317.91357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-3148376609.6579733</v>
      </c>
      <c r="L3692" s="455">
        <f t="shared" ca="1" si="172"/>
        <v>-758758762927.57153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-758758762927.57153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-3161494845.531548</v>
      </c>
      <c r="L3693" s="455">
        <f t="shared" ca="1" si="172"/>
        <v>-761920257773.10303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-761920257773.10303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-3174667740.7212625</v>
      </c>
      <c r="L3694" s="455">
        <f t="shared" ca="1" si="172"/>
        <v>-765094925513.82434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-765094925513.82434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-3187895522.974268</v>
      </c>
      <c r="L3695" s="455">
        <f t="shared" ca="1" si="172"/>
        <v>-768282821036.79858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-768282821036.79858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-3201178420.986661</v>
      </c>
      <c r="L3696" s="455">
        <f t="shared" ca="1" si="172"/>
        <v>-771483999457.78528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-771483999457.78528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-3214516664.4074388</v>
      </c>
      <c r="L3697" s="455">
        <f t="shared" ca="1" si="172"/>
        <v>-774698516122.19275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-774698516122.19275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-3227910483.8424697</v>
      </c>
      <c r="L3698" s="455">
        <f t="shared" ca="1" si="172"/>
        <v>-777926426606.03528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-777926426606.03528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-3241360110.8584805</v>
      </c>
      <c r="L3699" s="455">
        <f t="shared" ca="1" si="172"/>
        <v>-781167786716.8938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-781167786716.8938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-3254865777.9870577</v>
      </c>
      <c r="L3700" s="455">
        <f t="shared" ca="1" si="172"/>
        <v>-784422652494.88086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-784422652494.88086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-3268427718.7286701</v>
      </c>
      <c r="L3701" s="455">
        <f t="shared" ca="1" si="172"/>
        <v>-787691080213.6095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-787691080213.6095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-3282046167.5567064</v>
      </c>
      <c r="L3702" s="455">
        <f t="shared" ca="1" si="172"/>
        <v>-790973126381.16626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-790973126381.16626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-3295721359.921526</v>
      </c>
      <c r="L3703" s="455">
        <f t="shared" ca="1" si="172"/>
        <v>-794268847741.08777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-794268847741.08777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-3309453532.2545323</v>
      </c>
      <c r="L3704" s="455">
        <f t="shared" ca="1" si="172"/>
        <v>-797578301273.34229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-797578301273.34229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-3323242921.9722595</v>
      </c>
      <c r="L3705" s="455">
        <f t="shared" ca="1" si="172"/>
        <v>-800901544195.31458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-800901544195.31458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-3337089767.4804773</v>
      </c>
      <c r="L3706" s="455">
        <f t="shared" ca="1" si="172"/>
        <v>-804238633962.79504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-804238633962.79504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-3350994308.1783128</v>
      </c>
      <c r="L3707" s="455">
        <f t="shared" ca="1" si="172"/>
        <v>-807589628270.97339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-807589628270.97339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-3364956784.462389</v>
      </c>
      <c r="L3708" s="455">
        <f t="shared" ca="1" si="172"/>
        <v>-810954585055.43579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-810954585055.43579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-3378977437.7309823</v>
      </c>
      <c r="L3709" s="455">
        <f t="shared" ca="1" si="172"/>
        <v>-814333562493.16675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-814333562493.16675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-3393056510.3881946</v>
      </c>
      <c r="L3710" s="455">
        <f t="shared" ca="1" si="172"/>
        <v>-817726619003.55493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-817726619003.55493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-3407194245.8481455</v>
      </c>
      <c r="L3711" s="455">
        <f t="shared" ca="1" si="172"/>
        <v>-821133813249.40308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-821133813249.40308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-3421390888.5391793</v>
      </c>
      <c r="L3712" s="455">
        <f t="shared" ca="1" si="172"/>
        <v>-824555204137.94226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-824555204137.94226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-3435646683.9080925</v>
      </c>
      <c r="L3713" s="455">
        <f t="shared" ca="1" si="172"/>
        <v>-827990850821.85034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-827990850821.85034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-3449961878.4243765</v>
      </c>
      <c r="L3714" s="455">
        <f t="shared" ca="1" si="172"/>
        <v>-831440812700.27466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-831440812700.27466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-3464336719.5844779</v>
      </c>
      <c r="L3715" s="455">
        <f t="shared" ca="1" si="172"/>
        <v>-834905149419.85913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-834905149419.85913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-3478771455.9160795</v>
      </c>
      <c r="L3716" s="455">
        <f t="shared" ca="1" si="172"/>
        <v>-838383920875.77527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-838383920875.77527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-3493266336.9823971</v>
      </c>
      <c r="L3717" s="455">
        <f t="shared" ca="1" si="172"/>
        <v>-841877187212.75769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-841877187212.75769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-3507821613.3864903</v>
      </c>
      <c r="L3718" s="455">
        <f t="shared" ca="1" si="172"/>
        <v>-845385008826.14417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-845385008826.14417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-3522437536.7756004</v>
      </c>
      <c r="L3719" s="455">
        <f t="shared" ca="1" si="172"/>
        <v>-848907446362.9198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-848907446362.9198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-3537114359.845499</v>
      </c>
      <c r="L3720" s="455">
        <f t="shared" ca="1" si="172"/>
        <v>-852444560722.76526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-852444560722.76526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-3551852336.3448553</v>
      </c>
      <c r="L3721" s="455">
        <f t="shared" ca="1" si="172"/>
        <v>-855996413059.11011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-855996413059.11011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-3566651721.0796256</v>
      </c>
      <c r="L3722" s="455">
        <f t="shared" ca="1" si="172"/>
        <v>-859563064780.1897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-859563064780.1897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-3581512769.9174571</v>
      </c>
      <c r="L3723" s="455">
        <f t="shared" ca="1" si="172"/>
        <v>-863144577550.10718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-863144577550.10718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-3596435739.7921138</v>
      </c>
      <c r="L3724" s="455">
        <f t="shared" ca="1" si="172"/>
        <v>-866741013289.89929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-866741013289.89929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-3611420888.7079139</v>
      </c>
      <c r="L3725" s="455">
        <f t="shared" ca="1" si="172"/>
        <v>-870352434178.60718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-870352434178.60718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-3626468475.7441964</v>
      </c>
      <c r="L3726" s="455">
        <f t="shared" ca="1" si="172"/>
        <v>-873978902654.35132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-873978902654.35132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-3641578761.0597973</v>
      </c>
      <c r="L3727" s="455">
        <f t="shared" ca="1" si="172"/>
        <v>-877620481415.41113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-877620481415.41113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-3656752005.8975463</v>
      </c>
      <c r="L3728" s="455">
        <f t="shared" ca="1" si="172"/>
        <v>-881277233421.30872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-881277233421.30872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-3671988472.5887866</v>
      </c>
      <c r="L3729" s="455">
        <f t="shared" ca="1" si="172"/>
        <v>-884949221893.89746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-884949221893.89746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-3687288424.5579062</v>
      </c>
      <c r="L3730" s="455">
        <f t="shared" ca="1" si="172"/>
        <v>-888636510318.45532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-888636510318.45532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-3702652126.3268971</v>
      </c>
      <c r="L3731" s="455">
        <f t="shared" ca="1" si="172"/>
        <v>-892339162444.78223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-892339162444.78223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-3718079843.5199261</v>
      </c>
      <c r="L3732" s="455">
        <f t="shared" ca="1" si="172"/>
        <v>-896057242288.30212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-896057242288.30212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-3733571842.8679256</v>
      </c>
      <c r="L3733" s="455">
        <f t="shared" ca="1" si="172"/>
        <v>-899790814131.17004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-899790814131.17004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-3749128392.2132077</v>
      </c>
      <c r="L3734" s="455">
        <f t="shared" ca="1" si="172"/>
        <v>-903539942523.3833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-903539942523.3833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-3764749760.5140972</v>
      </c>
      <c r="L3735" s="455">
        <f t="shared" ca="1" si="172"/>
        <v>-907304692283.89734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-907304692283.89734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-3780436217.8495727</v>
      </c>
      <c r="L3736" s="455">
        <f t="shared" ca="1" si="172"/>
        <v>-911085128501.74695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-911085128501.74695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-3796188035.4239459</v>
      </c>
      <c r="L3737" s="455">
        <f t="shared" ca="1" si="172"/>
        <v>-914881316537.1709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-914881316537.1709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-3812005485.5715446</v>
      </c>
      <c r="L3738" s="455">
        <f t="shared" ca="1" si="172"/>
        <v>-918693322022.74243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-918693322022.74243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-3827888841.7614269</v>
      </c>
      <c r="L3739" s="455">
        <f t="shared" ca="1" si="172"/>
        <v>-922521210864.50391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-922521210864.50391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-3843838378.6020994</v>
      </c>
      <c r="L3740" s="455">
        <f t="shared" ca="1" si="172"/>
        <v>-926365049243.10596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-926365049243.10596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-3859854371.8462749</v>
      </c>
      <c r="L3741" s="455">
        <f t="shared" ca="1" si="172"/>
        <v>-930224903614.95227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-930224903614.95227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-3875937098.3956342</v>
      </c>
      <c r="L3742" s="455">
        <f t="shared" ca="1" si="172"/>
        <v>-934100840713.3479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-934100840713.3479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-3892086836.3056164</v>
      </c>
      <c r="L3743" s="455">
        <f t="shared" ca="1" si="172"/>
        <v>-937992927549.65356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-937992927549.65356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-3908303864.7902231</v>
      </c>
      <c r="L3744" s="455">
        <f t="shared" ca="1" si="172"/>
        <v>-941901231414.44385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-941901231414.44385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-3924588464.2268491</v>
      </c>
      <c r="L3745" s="455">
        <f t="shared" ca="1" si="172"/>
        <v>-945825819878.67065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-945825819878.67065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-3940940916.1611276</v>
      </c>
      <c r="L3746" s="455">
        <f t="shared" ca="1" si="172"/>
        <v>-949766760794.83179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-949766760794.83179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-3957361503.311799</v>
      </c>
      <c r="L3747" s="455">
        <f t="shared" ca="1" si="172"/>
        <v>-953724122298.14355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-953724122298.14355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-3973850509.5755982</v>
      </c>
      <c r="L3748" s="455">
        <f t="shared" ca="1" si="172"/>
        <v>-957697972807.71912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-957697972807.71912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-3990408220.0321631</v>
      </c>
      <c r="L3749" s="455">
        <f t="shared" ca="1" si="172"/>
        <v>-961688381027.75122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-961688381027.75122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-4007034920.9489636</v>
      </c>
      <c r="L3750" s="455">
        <f t="shared" ca="1" si="172"/>
        <v>-965695415948.7002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-965695415948.7002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-4023730899.7862506</v>
      </c>
      <c r="L3751" s="455">
        <f t="shared" ca="1" si="172"/>
        <v>-969719146848.48645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-969719146848.48645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-4040496445.2020268</v>
      </c>
      <c r="L3752" s="455">
        <f t="shared" ca="1" si="172"/>
        <v>-973759643293.68848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-973759643293.68848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-4057331847.0570359</v>
      </c>
      <c r="L3753" s="455">
        <f t="shared" ca="1" si="172"/>
        <v>-977816975140.74548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-977816975140.74548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-4074237396.4197726</v>
      </c>
      <c r="L3754" s="455">
        <f t="shared" ca="1" si="172"/>
        <v>-981891212537.16528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-981891212537.16528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-4091213385.5715218</v>
      </c>
      <c r="L3755" s="455">
        <f t="shared" ca="1" si="172"/>
        <v>-985982425922.73682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-985982425922.73682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-4108260108.0114036</v>
      </c>
      <c r="L3756" s="455">
        <f t="shared" ca="1" si="172"/>
        <v>-990090686030.74817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-990090686030.74817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-4125377858.4614506</v>
      </c>
      <c r="L3757" s="455">
        <f t="shared" ca="1" si="172"/>
        <v>-994216063889.20959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-994216063889.20959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-4142566932.871707</v>
      </c>
      <c r="L3758" s="455">
        <f t="shared" ca="1" si="172"/>
        <v>-998358630822.0813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-998358630822.0813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-4159827628.4253387</v>
      </c>
      <c r="L3759" s="455">
        <f t="shared" ca="1" si="172"/>
        <v>-1002518458450.5066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-1002518458450.5066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-4177160243.5437779</v>
      </c>
      <c r="L3760" s="455">
        <f t="shared" ca="1" si="172"/>
        <v>-1006695618694.0504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-1006695618694.0504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-4194565077.8918767</v>
      </c>
      <c r="L3761" s="455">
        <f t="shared" ca="1" si="172"/>
        <v>-1010890183771.9423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-1010890183771.9423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-4212042432.3830934</v>
      </c>
      <c r="L3762" s="455">
        <f t="shared" ca="1" si="172"/>
        <v>-1015102226204.3253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-1015102226204.3253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-4229592609.1846886</v>
      </c>
      <c r="L3763" s="455">
        <f t="shared" ca="1" si="172"/>
        <v>-1019331818813.51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-1019331818813.51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-4247215911.7229581</v>
      </c>
      <c r="L3764" s="455">
        <f t="shared" ca="1" si="172"/>
        <v>-1023579034725.2329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-1023579034725.2329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-4264912644.6884704</v>
      </c>
      <c r="L3765" s="455">
        <f t="shared" ca="1" si="172"/>
        <v>-1027843947369.9214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-1027843947369.9214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-4282683114.0413384</v>
      </c>
      <c r="L3766" s="455">
        <f t="shared" ca="1" si="172"/>
        <v>-1032126630483.9628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-1032126630483.9628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-4300527627.0165119</v>
      </c>
      <c r="L3767" s="455">
        <f t="shared" ca="1" si="172"/>
        <v>-1036427158110.9792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-1036427158110.9792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-4318446492.1290798</v>
      </c>
      <c r="L3768" s="455">
        <f t="shared" ca="1" si="172"/>
        <v>-1040745604603.1083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-1040745604603.1083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-4336440019.1796179</v>
      </c>
      <c r="L3769" s="455">
        <f t="shared" ca="1" si="172"/>
        <v>-1045082044622.2878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-1045082044622.2878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-4354508519.2595329</v>
      </c>
      <c r="L3770" s="455">
        <f t="shared" ca="1" si="172"/>
        <v>-1049436553141.5474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-1049436553141.5474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-4372652304.7564468</v>
      </c>
      <c r="L3771" s="455">
        <f t="shared" ca="1" si="172"/>
        <v>-1053809205446.3038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-1053809205446.3038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-4390871689.3596001</v>
      </c>
      <c r="L3772" s="455">
        <f t="shared" ca="1" si="172"/>
        <v>-1058200077135.6635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-1058200077135.6635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-4409166988.0652647</v>
      </c>
      <c r="L3773" s="455">
        <f t="shared" ca="1" si="172"/>
        <v>-1062609244123.7288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-1062609244123.7288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-4427538517.1822033</v>
      </c>
      <c r="L3774" s="455">
        <f t="shared" ca="1" si="172"/>
        <v>-1067036782640.911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-1067036782640.911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-4445986594.3371296</v>
      </c>
      <c r="L3775" s="455">
        <f t="shared" ca="1" si="172"/>
        <v>-1071482769235.2482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-1071482769235.2482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-4464511538.4802008</v>
      </c>
      <c r="L3776" s="455">
        <f t="shared" ca="1" si="172"/>
        <v>-1075947280773.7284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-1075947280773.7284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-4483113669.8905354</v>
      </c>
      <c r="L3777" s="455">
        <f t="shared" ca="1" si="172"/>
        <v>-1080430394443.6189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-1080430394443.6189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-4501793310.1817455</v>
      </c>
      <c r="L3778" s="455">
        <f t="shared" ca="1" si="172"/>
        <v>-1084932187753.8007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-1084932187753.8007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-4520550782.3075027</v>
      </c>
      <c r="L3779" s="455">
        <f t="shared" ca="1" si="172"/>
        <v>-1089452738536.1082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-1089452738536.1082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-4539386410.5671177</v>
      </c>
      <c r="L3780" s="455">
        <f t="shared" ca="1" si="172"/>
        <v>-1093992124946.6753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-1093992124946.6753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-4558300520.6111469</v>
      </c>
      <c r="L3781" s="455">
        <f t="shared" ca="1" si="172"/>
        <v>-1098550425467.2865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-1098550425467.2865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-4577293439.4470272</v>
      </c>
      <c r="L3782" s="455">
        <f t="shared" ca="1" si="172"/>
        <v>-1103127718906.7336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-1103127718906.7336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-4596365495.4447231</v>
      </c>
      <c r="L3783" s="455">
        <f t="shared" ca="1" si="172"/>
        <v>-1107724084402.1785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-1107724084402.1785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-4615517018.3424101</v>
      </c>
      <c r="L3784" s="455">
        <f t="shared" ca="1" si="172"/>
        <v>-1112339601420.521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-1112339601420.521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-4634748339.2521706</v>
      </c>
      <c r="L3785" s="455">
        <f t="shared" ca="1" si="172"/>
        <v>-1116974349759.7732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-1116974349759.7732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-4654059790.6657219</v>
      </c>
      <c r="L3786" s="455">
        <f t="shared" ca="1" si="172"/>
        <v>-1121628409550.439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-1121628409550.439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-4673451706.4601622</v>
      </c>
      <c r="L3787" s="455">
        <f t="shared" ca="1" si="172"/>
        <v>-1126301861256.8992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-1126301861256.8992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-4692924421.9037466</v>
      </c>
      <c r="L3788" s="455">
        <f t="shared" ca="1" si="172"/>
        <v>-1130994785678.803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-1130994785678.803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-4712478273.6616793</v>
      </c>
      <c r="L3789" s="455">
        <f t="shared" ca="1" si="172"/>
        <v>-1135707263952.4646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-1135707263952.4646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-4732113599.8019361</v>
      </c>
      <c r="L3790" s="455">
        <f t="shared" ca="1" si="172"/>
        <v>-1140439377552.2666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-1140439377552.2666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-4751830739.8011112</v>
      </c>
      <c r="L3791" s="455">
        <f t="shared" ca="1" si="172"/>
        <v>-1145191208292.0676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-1145191208292.0676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-4771630034.5502815</v>
      </c>
      <c r="L3792" s="455">
        <f t="shared" ca="1" si="172"/>
        <v>-1149962838326.6179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-1149962838326.6179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-4791511826.3609076</v>
      </c>
      <c r="L3793" s="455">
        <f t="shared" ca="1" si="172"/>
        <v>-1154754350152.9788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-1154754350152.9788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-4811476458.9707451</v>
      </c>
      <c r="L3794" s="455">
        <f t="shared" ca="1" si="172"/>
        <v>-1159565826611.9495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-1159565826611.9495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-4831524277.5497894</v>
      </c>
      <c r="L3795" s="455">
        <f t="shared" ca="1" si="172"/>
        <v>-1164397350889.4993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-1164397350889.4993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-4851655628.7062473</v>
      </c>
      <c r="L3796" s="455">
        <f t="shared" ca="1" si="172"/>
        <v>-1169249006518.2056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-1169249006518.2056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-4871870860.4925232</v>
      </c>
      <c r="L3797" s="455">
        <f t="shared" ca="1" si="172"/>
        <v>-1174120877378.698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-1174120877378.698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-4892170322.4112415</v>
      </c>
      <c r="L3798" s="455">
        <f t="shared" ca="1" si="172"/>
        <v>-1179013047701.1091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-1179013047701.1091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-4912554365.4212875</v>
      </c>
      <c r="L3799" s="455">
        <f t="shared" ca="1" si="172"/>
        <v>-1183925602066.5305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-1183925602066.5305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-4933023341.9438772</v>
      </c>
      <c r="L3800" s="455">
        <f t="shared" ca="1" si="172"/>
        <v>-1188858625408.4744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-1188858625408.4744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-4953577605.8686428</v>
      </c>
      <c r="L3801" s="455">
        <f t="shared" ca="1" si="172"/>
        <v>-1193812203014.343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-1193812203014.343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-4974217512.559763</v>
      </c>
      <c r="L3802" s="455">
        <f t="shared" ca="1" si="172"/>
        <v>-1198786420526.9028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-1198786420526.9028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-4994943418.8620949</v>
      </c>
      <c r="L3803" s="455">
        <f t="shared" ca="1" si="172"/>
        <v>-1203781363945.7649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-1203781363945.7649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-5015755683.1073532</v>
      </c>
      <c r="L3804" s="455">
        <f t="shared" ca="1" si="172"/>
        <v>-1208797119628.8723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-1208797119628.8723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-5036654665.1203012</v>
      </c>
      <c r="L3805" s="455">
        <f t="shared" ca="1" si="172"/>
        <v>-1213833774293.9927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-1213833774293.9927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-5057640726.2249699</v>
      </c>
      <c r="L3806" s="455">
        <f t="shared" ca="1" si="172"/>
        <v>-1218891415020.2175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-1218891415020.2175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-5078714229.250906</v>
      </c>
      <c r="L3807" s="455">
        <f t="shared" ca="1" si="172"/>
        <v>-1223970129249.4685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-1223970129249.4685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-5099875538.5394516</v>
      </c>
      <c r="L3808" s="455">
        <f t="shared" ca="1" si="172"/>
        <v>-1229070004788.0081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-1229070004788.0081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-5121125019.9500332</v>
      </c>
      <c r="L3809" s="455">
        <f t="shared" ca="1" si="172"/>
        <v>-1234191129807.958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-1234191129807.958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-5142463040.8664913</v>
      </c>
      <c r="L3810" s="455">
        <f t="shared" ca="1" si="172"/>
        <v>-1239333592848.8245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-1239333592848.8245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-5163889970.2034349</v>
      </c>
      <c r="L3811" s="455">
        <f t="shared" ca="1" si="172"/>
        <v>-1244497482819.0278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-1244497482819.0278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-5185406178.4126158</v>
      </c>
      <c r="L3812" s="455">
        <f t="shared" ca="1" si="172"/>
        <v>-1249682888997.4404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-1249682888997.4404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-5207012037.4893351</v>
      </c>
      <c r="L3813" s="455">
        <f t="shared" ca="1" si="172"/>
        <v>-1254889901034.9297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-1254889901034.9297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-5228707920.9788733</v>
      </c>
      <c r="L3814" s="455">
        <f t="shared" ca="1" si="172"/>
        <v>-1260118608955.9084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-1260118608955.9084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-5250494203.9829521</v>
      </c>
      <c r="L3815" s="455">
        <f t="shared" ca="1" si="172"/>
        <v>-1265369103159.8914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-1265369103159.8914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-5272371263.166214</v>
      </c>
      <c r="L3816" s="455">
        <f t="shared" ca="1" si="172"/>
        <v>-1270641474423.0576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-1270641474423.0576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-5294339476.7627401</v>
      </c>
      <c r="L3817" s="455">
        <f t="shared" ca="1" si="172"/>
        <v>-1275935813899.8203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-1275935813899.8203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-5316399224.5825844</v>
      </c>
      <c r="L3818" s="455">
        <f t="shared" ca="1" si="172"/>
        <v>-1281252213124.4028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-1281252213124.4028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-5338550888.0183449</v>
      </c>
      <c r="L3819" s="455">
        <f t="shared" ca="1" si="172"/>
        <v>-1286590764012.4211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-1286590764012.4211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-5360794850.051755</v>
      </c>
      <c r="L3820" s="455">
        <f t="shared" ca="1" si="172"/>
        <v>-1291951558862.4729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-1291951558862.4729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-5383131495.2603035</v>
      </c>
      <c r="L3821" s="455">
        <f t="shared" ca="1" si="172"/>
        <v>-1297334690357.7332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-1297334690357.7332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-5405561209.8238878</v>
      </c>
      <c r="L3822" s="455">
        <f t="shared" ca="1" si="172"/>
        <v>-1302740251567.5571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-1302740251567.5571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-5428084381.5314884</v>
      </c>
      <c r="L3823" s="455">
        <f t="shared" ca="1" si="172"/>
        <v>-1308168335949.0886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-1308168335949.0886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-5450701399.7878695</v>
      </c>
      <c r="L3824" s="455">
        <f t="shared" ca="1" si="172"/>
        <v>-1313619037348.8765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-1313619037348.8765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-5473412655.6203184</v>
      </c>
      <c r="L3825" s="455">
        <f t="shared" ca="1" si="172"/>
        <v>-1319092450004.4968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-1319092450004.4968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-5496218541.6854038</v>
      </c>
      <c r="L3826" s="455">
        <f t="shared" ca="1" si="172"/>
        <v>-1324588668546.1821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-1324588668546.1821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-5519119452.2757587</v>
      </c>
      <c r="L3827" s="455">
        <f t="shared" ca="1" si="172"/>
        <v>-1330107787998.458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-1330107787998.458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-5542115783.3269081</v>
      </c>
      <c r="L3828" s="455">
        <f t="shared" ca="1" si="172"/>
        <v>-1335649903781.7849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-1335649903781.7849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-5565207932.4241037</v>
      </c>
      <c r="L3829" s="455">
        <f t="shared" ca="1" si="172"/>
        <v>-1341215111714.209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-1341215111714.209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-5588396298.8092041</v>
      </c>
      <c r="L3830" s="455">
        <f t="shared" ca="1" si="172"/>
        <v>-1346803508013.0181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-1346803508013.0181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-5611681283.3875751</v>
      </c>
      <c r="L3831" s="455">
        <f t="shared" ca="1" si="172"/>
        <v>-1352415189296.4058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-1352415189296.4058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-5635063288.7350235</v>
      </c>
      <c r="L3832" s="455">
        <f t="shared" ca="1" si="172"/>
        <v>-1358050252585.1409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-1358050252585.1409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-5658542719.1047535</v>
      </c>
      <c r="L3833" s="455">
        <f t="shared" ref="L3833:L4087" ca="1" si="177">I3833-J3833+K3833</f>
        <v>-1363708795304.2456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-1363708795304.2456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-5682119980.4343567</v>
      </c>
      <c r="L3834" s="455">
        <f t="shared" ca="1" si="177"/>
        <v>-1369390915284.6799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-1369390915284.6799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-5705795480.3528328</v>
      </c>
      <c r="L3835" s="455">
        <f t="shared" ca="1" si="177"/>
        <v>-1375096710765.0327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-1375096710765.0327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-5729569628.1876364</v>
      </c>
      <c r="L3836" s="455">
        <f t="shared" ca="1" si="177"/>
        <v>-1380826280393.2205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-1380826280393.2205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-5753442834.9717522</v>
      </c>
      <c r="L3837" s="455">
        <f t="shared" ca="1" si="177"/>
        <v>-1386579723228.1921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-1386579723228.1921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-5777415513.4508009</v>
      </c>
      <c r="L3838" s="455">
        <f t="shared" ca="1" si="177"/>
        <v>-1392357138741.6428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-1392357138741.6428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-5801488078.0901785</v>
      </c>
      <c r="L3839" s="455">
        <f t="shared" ca="1" si="177"/>
        <v>-1398158626819.7329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-1398158626819.7329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-5825660945.0822201</v>
      </c>
      <c r="L3840" s="455">
        <f t="shared" ca="1" si="177"/>
        <v>-1403984287764.8152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-1403984287764.8152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-5849934532.3533964</v>
      </c>
      <c r="L3841" s="455">
        <f t="shared" ca="1" si="177"/>
        <v>-1409834222297.1687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-1409834222297.1687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-5874309259.5715361</v>
      </c>
      <c r="L3842" s="455">
        <f t="shared" ca="1" si="177"/>
        <v>-1415708531556.7402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-1415708531556.7402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-5898785548.1530838</v>
      </c>
      <c r="L3843" s="455">
        <f t="shared" ca="1" si="177"/>
        <v>-1421607317104.8933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-1421607317104.8933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-5923363821.2703886</v>
      </c>
      <c r="L3844" s="455">
        <f t="shared" ca="1" si="177"/>
        <v>-1427530680926.1638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-1427530680926.1638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-5948044503.8590155</v>
      </c>
      <c r="L3845" s="455">
        <f t="shared" ca="1" si="177"/>
        <v>-1433478725430.0229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-1433478725430.0229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-5972828022.6250954</v>
      </c>
      <c r="L3846" s="455">
        <f t="shared" ca="1" si="177"/>
        <v>-1439451553452.6479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-1439451553452.6479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-5997714806.0527</v>
      </c>
      <c r="L3847" s="455">
        <f t="shared" ca="1" si="177"/>
        <v>-1445449268258.7007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-1445449268258.7007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-6022705284.411253</v>
      </c>
      <c r="L3848" s="455">
        <f t="shared" ca="1" si="177"/>
        <v>-1451471973543.1118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-1451471973543.1118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-6047799889.7629662</v>
      </c>
      <c r="L3849" s="455">
        <f t="shared" ca="1" si="177"/>
        <v>-1457519773432.8748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-1457519773432.8748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-6072999055.9703112</v>
      </c>
      <c r="L3850" s="455">
        <f t="shared" ca="1" si="177"/>
        <v>-1463592772488.845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-1463592772488.845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-6098303218.7035208</v>
      </c>
      <c r="L3851" s="455">
        <f t="shared" ca="1" si="177"/>
        <v>-1469691075707.5486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-1469691075707.5486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-6123712815.4481192</v>
      </c>
      <c r="L3852" s="455">
        <f t="shared" ca="1" si="177"/>
        <v>-1475814788522.9966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-1475814788522.9966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-6149228285.5124855</v>
      </c>
      <c r="L3853" s="455">
        <f t="shared" ca="1" si="177"/>
        <v>-1481964016808.509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-1481964016808.509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-6174850070.0354538</v>
      </c>
      <c r="L3854" s="455">
        <f t="shared" ca="1" si="177"/>
        <v>-1488138866878.5444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-1488138866878.5444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-6200578611.9939346</v>
      </c>
      <c r="L3855" s="455">
        <f t="shared" ca="1" si="177"/>
        <v>-1494339445490.5383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-1494339445490.5383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-6226414356.2105761</v>
      </c>
      <c r="L3856" s="455">
        <f t="shared" ca="1" si="177"/>
        <v>-1500565859846.749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-1500565859846.749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-6252357749.361454</v>
      </c>
      <c r="L3857" s="455">
        <f t="shared" ca="1" si="177"/>
        <v>-1506818217596.1106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-1506818217596.1106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-6278409239.9837942</v>
      </c>
      <c r="L3858" s="455">
        <f t="shared" ca="1" si="177"/>
        <v>-1513096626836.0945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-1513096626836.0945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-6304569278.4837265</v>
      </c>
      <c r="L3859" s="455">
        <f t="shared" ca="1" si="177"/>
        <v>-1519401196114.5781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-1519401196114.5781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-6330838317.1440754</v>
      </c>
      <c r="L3860" s="455">
        <f t="shared" ca="1" si="177"/>
        <v>-1525732034431.7222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-1525732034431.7222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-6357216810.1321754</v>
      </c>
      <c r="L3861" s="455">
        <f t="shared" ca="1" si="177"/>
        <v>-1532089251241.8542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-1532089251241.8542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-6383705213.5077257</v>
      </c>
      <c r="L3862" s="455">
        <f t="shared" ca="1" si="177"/>
        <v>-1538472956455.3621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-1538472956455.3621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-6410303985.2306747</v>
      </c>
      <c r="L3863" s="455">
        <f t="shared" ca="1" si="177"/>
        <v>-1544883260440.5928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-1544883260440.5928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-6437013585.169136</v>
      </c>
      <c r="L3864" s="455">
        <f t="shared" ca="1" si="177"/>
        <v>-1551320274025.762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-1551320274025.762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-6463834475.1073418</v>
      </c>
      <c r="L3865" s="455">
        <f t="shared" ca="1" si="177"/>
        <v>-1557784108500.8694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-1557784108500.8694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-6490767118.7536221</v>
      </c>
      <c r="L3866" s="455">
        <f t="shared" ca="1" si="177"/>
        <v>-1564274875619.623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-1564274875619.623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-6517811981.7484293</v>
      </c>
      <c r="L3867" s="455">
        <f t="shared" ca="1" si="177"/>
        <v>-1570792687601.3716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-1570792687601.3716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-6544969531.6723814</v>
      </c>
      <c r="L3868" s="455">
        <f t="shared" ca="1" si="177"/>
        <v>-1577337657133.0439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-1577337657133.0439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-6572240238.0543499</v>
      </c>
      <c r="L3869" s="455">
        <f t="shared" ca="1" si="177"/>
        <v>-1583909897371.0984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-1583909897371.0984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-6599624572.3795767</v>
      </c>
      <c r="L3870" s="455">
        <f t="shared" ca="1" si="177"/>
        <v>-1590509521943.478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-1590509521943.478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-6627123008.0978251</v>
      </c>
      <c r="L3871" s="455">
        <f t="shared" ca="1" si="177"/>
        <v>-1597136644951.5759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-1597136644951.5759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-6654736020.631566</v>
      </c>
      <c r="L3872" s="455">
        <f t="shared" ca="1" si="177"/>
        <v>-1603791380972.2075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-1603791380972.2075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-6682464087.3841982</v>
      </c>
      <c r="L3873" s="455">
        <f t="shared" ca="1" si="177"/>
        <v>-1610473845059.5918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-1610473845059.5918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-6710307687.7482986</v>
      </c>
      <c r="L3874" s="455">
        <f t="shared" ca="1" si="177"/>
        <v>-1617184152747.3401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-1617184152747.3401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-6738267303.1139174</v>
      </c>
      <c r="L3875" s="455">
        <f t="shared" ca="1" si="177"/>
        <v>-1623922420050.4541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-1623922420050.4541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-6766343416.8768921</v>
      </c>
      <c r="L3876" s="455">
        <f t="shared" ca="1" si="177"/>
        <v>-1630688763467.3311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-1630688763467.3311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-6794536514.4472122</v>
      </c>
      <c r="L3877" s="455">
        <f t="shared" ca="1" si="177"/>
        <v>-1637483299981.7783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-1637483299981.7783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-6822847083.25741</v>
      </c>
      <c r="L3878" s="455">
        <f t="shared" ca="1" si="177"/>
        <v>-1644306147065.0356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-1644306147065.0356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-6851275612.7709818</v>
      </c>
      <c r="L3879" s="455">
        <f t="shared" ca="1" si="177"/>
        <v>-1651157422677.8066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-1651157422677.8066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-6879822594.4908609</v>
      </c>
      <c r="L3880" s="455">
        <f t="shared" ca="1" si="177"/>
        <v>-1658037245272.2976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-1658037245272.2976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-6908488521.967907</v>
      </c>
      <c r="L3881" s="455">
        <f t="shared" ca="1" si="177"/>
        <v>-1664945733794.2656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-1664945733794.2656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-6937273890.8094397</v>
      </c>
      <c r="L3882" s="455">
        <f t="shared" ca="1" si="177"/>
        <v>-1671883007685.075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-1671883007685.075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-6966179198.6878119</v>
      </c>
      <c r="L3883" s="455">
        <f t="shared" ca="1" si="177"/>
        <v>-1678849186883.7627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-1678849186883.7627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-6995204945.3490114</v>
      </c>
      <c r="L3884" s="455">
        <f t="shared" ca="1" si="177"/>
        <v>-1685844391829.1118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-1685844391829.1118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-7024351632.6212988</v>
      </c>
      <c r="L3885" s="455">
        <f t="shared" ca="1" si="177"/>
        <v>-1692868743461.7332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-1692868743461.7332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-7053619764.4238882</v>
      </c>
      <c r="L3886" s="455">
        <f t="shared" ca="1" si="177"/>
        <v>-1699922363226.157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-1699922363226.157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-7083009846.7756538</v>
      </c>
      <c r="L3887" s="455">
        <f t="shared" ca="1" si="177"/>
        <v>-1707005373072.9326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-1707005373072.9326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-7112522387.8038855</v>
      </c>
      <c r="L3888" s="455">
        <f t="shared" ca="1" si="177"/>
        <v>-1714117895460.7366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-1714117895460.7366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-7142157897.7530699</v>
      </c>
      <c r="L3889" s="455">
        <f t="shared" ca="1" si="177"/>
        <v>-1721260053358.4897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-1721260053358.4897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-7171916888.9937067</v>
      </c>
      <c r="L3890" s="455">
        <f t="shared" ca="1" si="177"/>
        <v>-1728431970247.4834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-1728431970247.4834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-7201799876.0311804</v>
      </c>
      <c r="L3891" s="455">
        <f t="shared" ca="1" si="177"/>
        <v>-1735633770123.5146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-1735633770123.5146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-7231807375.5146446</v>
      </c>
      <c r="L3892" s="455">
        <f t="shared" ca="1" si="177"/>
        <v>-1742865577499.0293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-1742865577499.0293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-7261939906.2459555</v>
      </c>
      <c r="L3893" s="455">
        <f t="shared" ca="1" si="177"/>
        <v>-1750127517405.2751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-1750127517405.2751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-7292197989.1886463</v>
      </c>
      <c r="L3894" s="455">
        <f t="shared" ca="1" si="177"/>
        <v>-1757419715394.4639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-1757419715394.4639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-7322582147.4769325</v>
      </c>
      <c r="L3895" s="455">
        <f t="shared" ca="1" si="177"/>
        <v>-1764742297541.9409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-1764742297541.9409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-7353092906.4247541</v>
      </c>
      <c r="L3896" s="455">
        <f t="shared" ca="1" si="177"/>
        <v>-1772095390448.3657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-1772095390448.3657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-7383730793.5348568</v>
      </c>
      <c r="L3897" s="455">
        <f t="shared" ca="1" si="177"/>
        <v>-1779479121241.9006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-1779479121241.9006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-7414496338.5079193</v>
      </c>
      <c r="L3898" s="455">
        <f t="shared" ca="1" si="177"/>
        <v>-1786893617580.4084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-1786893617580.4084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-7445390073.2517014</v>
      </c>
      <c r="L3899" s="455">
        <f t="shared" ca="1" si="177"/>
        <v>-1794339007653.6602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-1794339007653.6602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-7476412531.8902512</v>
      </c>
      <c r="L3900" s="455">
        <f t="shared" ca="1" si="177"/>
        <v>-1801815420185.5503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-1801815420185.5503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-7507564250.7731256</v>
      </c>
      <c r="L3901" s="455">
        <f t="shared" ca="1" si="177"/>
        <v>-1809322984436.3235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-1809322984436.3235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-7538845768.4846811</v>
      </c>
      <c r="L3902" s="455">
        <f t="shared" ca="1" si="177"/>
        <v>-1816861830204.8081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-1816861830204.8081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-7570257625.8533669</v>
      </c>
      <c r="L3903" s="455">
        <f t="shared" ca="1" si="177"/>
        <v>-1824432087830.6614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-1824432087830.6614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-7601800365.9610891</v>
      </c>
      <c r="L3904" s="455">
        <f t="shared" ca="1" si="177"/>
        <v>-1832033888196.6226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-1832033888196.6226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-7633474534.1525946</v>
      </c>
      <c r="L3905" s="455">
        <f t="shared" ca="1" si="177"/>
        <v>-1839667362730.7751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-1839667362730.7751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-7665280678.0448952</v>
      </c>
      <c r="L3906" s="455">
        <f t="shared" ca="1" si="177"/>
        <v>-1847332643408.8201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-1847332643408.8201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-7697219347.5367489</v>
      </c>
      <c r="L3907" s="455">
        <f t="shared" ca="1" si="177"/>
        <v>-1855029862756.3569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-1855029862756.3569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-7729291094.8181534</v>
      </c>
      <c r="L3908" s="455">
        <f t="shared" ca="1" si="177"/>
        <v>-1862759153851.175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-1862759153851.175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-7761496474.3798962</v>
      </c>
      <c r="L3909" s="455">
        <f t="shared" ca="1" si="177"/>
        <v>-1870520650325.5549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-1870520650325.5549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-7793836043.0231466</v>
      </c>
      <c r="L3910" s="455">
        <f t="shared" ca="1" si="177"/>
        <v>-1878314486368.5781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-1878314486368.5781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-7826310359.8690758</v>
      </c>
      <c r="L3911" s="455">
        <f t="shared" ca="1" si="177"/>
        <v>-1886140796728.4473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-1886140796728.4473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-7858919986.3685303</v>
      </c>
      <c r="L3912" s="455">
        <f t="shared" ca="1" si="177"/>
        <v>-1893999716714.8159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-1893999716714.8159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-7891665486.3117342</v>
      </c>
      <c r="L3913" s="455">
        <f t="shared" ca="1" si="177"/>
        <v>-1901891382201.1277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-1901891382201.1277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-7924547425.8380318</v>
      </c>
      <c r="L3914" s="455">
        <f t="shared" ca="1" si="177"/>
        <v>-1909815929626.9658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-1909815929626.9658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-7957566373.4456921</v>
      </c>
      <c r="L3915" s="455">
        <f t="shared" ca="1" si="177"/>
        <v>-1917773496000.4116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-1917773496000.4116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-7990722900.0017157</v>
      </c>
      <c r="L3916" s="455">
        <f t="shared" ca="1" si="177"/>
        <v>-1925764218900.4133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-1925764218900.4133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-8024017578.7517223</v>
      </c>
      <c r="L3917" s="455">
        <f t="shared" ca="1" si="177"/>
        <v>-1933788236479.165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-1933788236479.165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-8057450985.329854</v>
      </c>
      <c r="L3918" s="455">
        <f t="shared" ca="1" si="177"/>
        <v>-1941845687464.4949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-1941845687464.4949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-8091023697.7687283</v>
      </c>
      <c r="L3919" s="455">
        <f t="shared" ca="1" si="177"/>
        <v>-1949936711162.2637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-1949936711162.2637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-8124736296.5094318</v>
      </c>
      <c r="L3920" s="455">
        <f t="shared" ca="1" si="177"/>
        <v>-1958061447458.7732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-1958061447458.7732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-8158589364.4115534</v>
      </c>
      <c r="L3921" s="455">
        <f t="shared" ca="1" si="177"/>
        <v>-1966220036823.1848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-1966220036823.1848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-8192583486.7632704</v>
      </c>
      <c r="L3922" s="455">
        <f t="shared" ca="1" si="177"/>
        <v>-1974412620309.948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-1974412620309.948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-8226719251.2914495</v>
      </c>
      <c r="L3923" s="455">
        <f t="shared" ca="1" si="177"/>
        <v>-1982639339561.2395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-1982639339561.2395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-8260997248.1718311</v>
      </c>
      <c r="L3924" s="455">
        <f t="shared" ca="1" si="177"/>
        <v>-1990900336809.4114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-1990900336809.4114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-8295418070.0392132</v>
      </c>
      <c r="L3925" s="455">
        <f t="shared" ca="1" si="177"/>
        <v>-1999195754879.4507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-1999195754879.4507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-8329982311.9977112</v>
      </c>
      <c r="L3926" s="455">
        <f t="shared" ca="1" si="177"/>
        <v>-2007525737191.4485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-2007525737191.4485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-8364690571.6310339</v>
      </c>
      <c r="L3927" s="455">
        <f t="shared" ca="1" si="177"/>
        <v>-2015890427763.0796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-2015890427763.0796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-8399543449.0128317</v>
      </c>
      <c r="L3928" s="455">
        <f t="shared" ca="1" si="177"/>
        <v>-2024289971212.0925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-2024289971212.0925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-8434541546.7170525</v>
      </c>
      <c r="L3929" s="455">
        <f t="shared" ca="1" si="177"/>
        <v>-2032724512758.8096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-2032724512758.8096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-8469685469.828373</v>
      </c>
      <c r="L3930" s="455">
        <f t="shared" ca="1" si="177"/>
        <v>-2041194198228.6379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-2041194198228.6379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-8504975825.9526577</v>
      </c>
      <c r="L3931" s="455">
        <f t="shared" ca="1" si="177"/>
        <v>-2049699174054.5906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-2049699174054.5906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-8540413225.2274609</v>
      </c>
      <c r="L3932" s="455">
        <f t="shared" ca="1" si="177"/>
        <v>-2058239587279.8181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-2058239587279.8181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-8575998280.3325739</v>
      </c>
      <c r="L3933" s="455">
        <f t="shared" ca="1" si="177"/>
        <v>-2066815585560.1506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-2066815585560.1506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-8611731606.5006275</v>
      </c>
      <c r="L3934" s="455">
        <f t="shared" ca="1" si="177"/>
        <v>-2075427317166.6514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-2075427317166.6514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-8647613821.5277157</v>
      </c>
      <c r="L3935" s="455">
        <f t="shared" ca="1" si="177"/>
        <v>-2084074930988.1792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-2084074930988.1792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-8683645545.7840805</v>
      </c>
      <c r="L3936" s="455">
        <f t="shared" ca="1" si="177"/>
        <v>-2092758576533.9634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-2092758576533.9634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-8719827402.2248459</v>
      </c>
      <c r="L3937" s="455">
        <f t="shared" ca="1" si="177"/>
        <v>-2101478403936.1882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-2101478403936.1882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-8756160016.4007854</v>
      </c>
      <c r="L3938" s="455">
        <f t="shared" ca="1" si="177"/>
        <v>-2110234563952.5891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-2110234563952.5891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-8792644016.4691219</v>
      </c>
      <c r="L3939" s="455">
        <f t="shared" ca="1" si="177"/>
        <v>-2119027207969.0583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-2119027207969.0583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-8829280033.2044106</v>
      </c>
      <c r="L3940" s="455">
        <f t="shared" ca="1" si="177"/>
        <v>-2127856488002.2627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-2127856488002.2627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-8866068700.009428</v>
      </c>
      <c r="L3941" s="455">
        <f t="shared" ca="1" si="177"/>
        <v>-2136722556702.2722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-2136722556702.2722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-8903010652.9261322</v>
      </c>
      <c r="L3942" s="455">
        <f t="shared" ca="1" si="177"/>
        <v>-2145625567355.1982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-2145625567355.1982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-8940106530.6466599</v>
      </c>
      <c r="L3943" s="455">
        <f t="shared" ca="1" si="177"/>
        <v>-2154565673885.845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-2154565673885.845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-8977356974.524353</v>
      </c>
      <c r="L3944" s="455">
        <f t="shared" ca="1" si="177"/>
        <v>-2163543030860.3694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-2163543030860.3694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-9014762628.5848732</v>
      </c>
      <c r="L3945" s="455">
        <f t="shared" ca="1" si="177"/>
        <v>-2172557793488.9543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-2172557793488.9543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-9052324139.5373096</v>
      </c>
      <c r="L3946" s="455">
        <f t="shared" ca="1" si="177"/>
        <v>-2181610117628.4917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-2181610117628.4917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-9090042156.7853813</v>
      </c>
      <c r="L3947" s="455">
        <f t="shared" ca="1" si="177"/>
        <v>-2190700159785.2771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-2190700159785.2771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-9127917332.4386539</v>
      </c>
      <c r="L3948" s="455">
        <f t="shared" ca="1" si="177"/>
        <v>-2199828077117.7158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-2199828077117.7158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-9165950321.3238163</v>
      </c>
      <c r="L3949" s="455">
        <f t="shared" ca="1" si="177"/>
        <v>-2208994027439.0396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-2208994027439.0396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-9204141780.9959984</v>
      </c>
      <c r="L3950" s="455">
        <f t="shared" ca="1" si="177"/>
        <v>-2218198169220.0356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-2218198169220.0356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-9242492371.7501488</v>
      </c>
      <c r="L3951" s="455">
        <f t="shared" ca="1" si="177"/>
        <v>-2227440661591.7856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-2227440661591.7856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-9281002756.6324406</v>
      </c>
      <c r="L3952" s="455">
        <f t="shared" ca="1" si="177"/>
        <v>-2236721664348.418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-2236721664348.418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-9319673601.4517422</v>
      </c>
      <c r="L3953" s="455">
        <f t="shared" ca="1" si="177"/>
        <v>-2246041337949.8696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-2246041337949.8696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-9358505574.7911224</v>
      </c>
      <c r="L3954" s="455">
        <f t="shared" ca="1" si="177"/>
        <v>-2255399843524.6606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-2255399843524.6606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-9397499348.0194187</v>
      </c>
      <c r="L3955" s="455">
        <f t="shared" ca="1" si="177"/>
        <v>-2264797342872.6802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-2264797342872.6802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-9436655595.3028336</v>
      </c>
      <c r="L3956" s="455">
        <f t="shared" ca="1" si="177"/>
        <v>-2274233998467.9829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-2274233998467.9829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-9475974993.6165962</v>
      </c>
      <c r="L3957" s="455">
        <f t="shared" ca="1" si="177"/>
        <v>-2283709973461.5996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-2283709973461.5996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-9515458222.7566643</v>
      </c>
      <c r="L3958" s="455">
        <f t="shared" ca="1" si="177"/>
        <v>-2293225431684.3564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-2293225431684.3564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-9555105965.3514843</v>
      </c>
      <c r="L3959" s="455">
        <f t="shared" ca="1" si="177"/>
        <v>-2302780537649.708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-2302780537649.708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-9594918906.8737831</v>
      </c>
      <c r="L3960" s="455">
        <f t="shared" ca="1" si="177"/>
        <v>-2312375456556.582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-2312375456556.582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-9634897735.6524258</v>
      </c>
      <c r="L3961" s="455">
        <f t="shared" ca="1" si="177"/>
        <v>-2322010354292.2344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-2322010354292.2344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-9675043142.8843098</v>
      </c>
      <c r="L3962" s="455">
        <f t="shared" ca="1" si="177"/>
        <v>-2331685397435.1187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-2331685397435.1187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-9715355822.646328</v>
      </c>
      <c r="L3963" s="455">
        <f t="shared" ca="1" si="177"/>
        <v>-2341400753257.7651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-2341400753257.7651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-9755836471.9073544</v>
      </c>
      <c r="L3964" s="455">
        <f t="shared" ca="1" si="177"/>
        <v>-2351156589729.6724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-2351156589729.6724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-9796485790.5403023</v>
      </c>
      <c r="L3965" s="455">
        <f t="shared" ca="1" si="177"/>
        <v>-2360953075520.2129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-2360953075520.2129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-9837304481.3342209</v>
      </c>
      <c r="L3966" s="455">
        <f t="shared" ca="1" si="177"/>
        <v>-2370790380001.5469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-2370790380001.5469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-9878293250.0064449</v>
      </c>
      <c r="L3967" s="455">
        <f t="shared" ca="1" si="177"/>
        <v>-2380668673251.5532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-2380668673251.5532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-9919452805.2148056</v>
      </c>
      <c r="L3968" s="455">
        <f t="shared" ca="1" si="177"/>
        <v>-2390588126056.7681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-2390588126056.7681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-9960783858.5698662</v>
      </c>
      <c r="L3969" s="455">
        <f t="shared" ca="1" si="177"/>
        <v>-2400548909915.3379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-2400548909915.3379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-10002287124.647242</v>
      </c>
      <c r="L3970" s="455">
        <f t="shared" ca="1" si="177"/>
        <v>-2410551197039.9854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-2410551197039.9854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-10043963320.999939</v>
      </c>
      <c r="L3971" s="455">
        <f t="shared" ca="1" si="177"/>
        <v>-2420595160360.9854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-2420595160360.9854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-10085813168.170773</v>
      </c>
      <c r="L3972" s="455">
        <f t="shared" ca="1" si="177"/>
        <v>-2430680973529.1563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-2430680973529.1563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-10127837389.704817</v>
      </c>
      <c r="L3973" s="455">
        <f t="shared" ca="1" si="177"/>
        <v>-2440808810918.8608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-2440808810918.8608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-10170036712.161921</v>
      </c>
      <c r="L3974" s="455">
        <f t="shared" ca="1" si="177"/>
        <v>-2450978847631.0229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-2450978847631.0229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-10212411865.129263</v>
      </c>
      <c r="L3975" s="455">
        <f t="shared" ca="1" si="177"/>
        <v>-2461191259496.1523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-2461191259496.1523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-10254963581.233969</v>
      </c>
      <c r="L3976" s="455">
        <f t="shared" ca="1" si="177"/>
        <v>-2471446223077.3862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-2471446223077.3862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-10297692596.155775</v>
      </c>
      <c r="L3977" s="455">
        <f t="shared" ca="1" si="177"/>
        <v>-2481743915673.542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-2481743915673.542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-10340599648.639759</v>
      </c>
      <c r="L3978" s="455">
        <f t="shared" ca="1" si="177"/>
        <v>-2492084515322.1816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-2492084515322.1816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-10383685480.50909</v>
      </c>
      <c r="L3979" s="455">
        <f t="shared" ca="1" si="177"/>
        <v>-2502468200802.6909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-2502468200802.6909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-10426950836.677879</v>
      </c>
      <c r="L3980" s="455">
        <f t="shared" ca="1" si="177"/>
        <v>-2512895151639.3687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-2512895151639.3687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-10470396465.164036</v>
      </c>
      <c r="L3981" s="455">
        <f t="shared" ca="1" si="177"/>
        <v>-2523365548104.5327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-2523365548104.5327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-10514023117.102219</v>
      </c>
      <c r="L3982" s="455">
        <f t="shared" ca="1" si="177"/>
        <v>-2533879571221.6348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-2533879571221.6348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-10557831546.756811</v>
      </c>
      <c r="L3983" s="455">
        <f t="shared" ca="1" si="177"/>
        <v>-2544437402768.3916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-2544437402768.3916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-10601822511.534966</v>
      </c>
      <c r="L3984" s="455">
        <f t="shared" ca="1" si="177"/>
        <v>-2555039225279.9268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-2555039225279.9268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-10645996771.999695</v>
      </c>
      <c r="L3985" s="455">
        <f t="shared" ca="1" si="177"/>
        <v>-2565685222051.9263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-2565685222051.9263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-10690355091.883026</v>
      </c>
      <c r="L3986" s="455">
        <f t="shared" ca="1" si="177"/>
        <v>-2576375577143.8091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-2576375577143.8091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-10734898238.099205</v>
      </c>
      <c r="L3987" s="455">
        <f t="shared" ca="1" si="177"/>
        <v>-2587110475381.9082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-2587110475381.9082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-10779626980.75795</v>
      </c>
      <c r="L3988" s="455">
        <f t="shared" ca="1" si="177"/>
        <v>-2597890102362.666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-2597890102362.666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-10824542093.177774</v>
      </c>
      <c r="L3989" s="455">
        <f t="shared" ca="1" si="177"/>
        <v>-2608714644455.8438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-2608714644455.8438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-10869644351.899349</v>
      </c>
      <c r="L3990" s="455">
        <f t="shared" ca="1" si="177"/>
        <v>-2619584288807.7432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-2619584288807.7432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-10914934536.698929</v>
      </c>
      <c r="L3991" s="455">
        <f t="shared" ca="1" si="177"/>
        <v>-2630499223344.4419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-2630499223344.4419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-10960413430.601841</v>
      </c>
      <c r="L3992" s="455">
        <f t="shared" ca="1" si="177"/>
        <v>-2641459636775.0439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-2641459636775.0439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-11006081819.896017</v>
      </c>
      <c r="L3993" s="455">
        <f t="shared" ca="1" si="177"/>
        <v>-2652465718594.9399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-2652465718594.9399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-11051940494.145582</v>
      </c>
      <c r="L3994" s="455">
        <f t="shared" ca="1" si="177"/>
        <v>-2663517659089.0854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-2663517659089.0854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-11097990246.204523</v>
      </c>
      <c r="L3995" s="455">
        <f t="shared" ca="1" si="177"/>
        <v>-2674615649335.29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-2674615649335.29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-11144231872.230375</v>
      </c>
      <c r="L3996" s="455">
        <f t="shared" ca="1" si="177"/>
        <v>-2685759881207.5205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-2685759881207.5205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-11190666171.698002</v>
      </c>
      <c r="L3997" s="455">
        <f t="shared" ca="1" si="177"/>
        <v>-2696950547379.2188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-2696950547379.2188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-11237293947.413412</v>
      </c>
      <c r="L3998" s="455">
        <f t="shared" ca="1" si="177"/>
        <v>-2708187841326.6323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-2708187841326.6323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-11284116005.527634</v>
      </c>
      <c r="L3999" s="455">
        <f t="shared" ca="1" si="177"/>
        <v>-2719471957332.1602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-2719471957332.1602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-11331133155.550667</v>
      </c>
      <c r="L4000" s="455">
        <f t="shared" ca="1" si="177"/>
        <v>-2730803090487.7109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-2730803090487.7109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-11378346210.365461</v>
      </c>
      <c r="L4001" s="455">
        <f t="shared" ca="1" si="177"/>
        <v>-2742181436698.0762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-2742181436698.0762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-11425755986.241983</v>
      </c>
      <c r="L4002" s="455">
        <f t="shared" ca="1" si="177"/>
        <v>-2753607192684.3184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-2753607192684.3184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-11473363302.851326</v>
      </c>
      <c r="L4003" s="455">
        <f t="shared" ca="1" si="177"/>
        <v>-2765080555987.1699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-2765080555987.1699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-11521168983.279875</v>
      </c>
      <c r="L4004" s="455">
        <f t="shared" ca="1" si="177"/>
        <v>-2776601724970.4497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-2776601724970.4497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-11569173854.043541</v>
      </c>
      <c r="L4005" s="455">
        <f t="shared" ca="1" si="177"/>
        <v>-2788170898824.4932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-2788170898824.4932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-11617378745.102055</v>
      </c>
      <c r="L4006" s="455">
        <f t="shared" ca="1" si="177"/>
        <v>-2799788277569.5952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-2799788277569.5952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-11665784489.873314</v>
      </c>
      <c r="L4007" s="455">
        <f t="shared" ca="1" si="177"/>
        <v>-2811454062059.4688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-2811454062059.4688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-11714391925.247786</v>
      </c>
      <c r="L4008" s="455">
        <f t="shared" ca="1" si="177"/>
        <v>-2823168453984.7163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-2823168453984.7163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-11763201891.602985</v>
      </c>
      <c r="L4009" s="455">
        <f t="shared" ca="1" si="177"/>
        <v>-2834931655876.3193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-2834931655876.3193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-11812215232.817997</v>
      </c>
      <c r="L4010" s="455">
        <f t="shared" ca="1" si="177"/>
        <v>-2846743871109.1372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-2846743871109.1372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-11861432796.288071</v>
      </c>
      <c r="L4011" s="455">
        <f t="shared" ca="1" si="177"/>
        <v>-2858605303905.4253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-2858605303905.4253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-11910855432.939272</v>
      </c>
      <c r="L4012" s="455">
        <f t="shared" ca="1" si="177"/>
        <v>-2870516159338.3647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-2870516159338.3647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-11960483997.243187</v>
      </c>
      <c r="L4013" s="455">
        <f t="shared" ca="1" si="177"/>
        <v>-2882476643335.6079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-2882476643335.6079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-12010319347.231699</v>
      </c>
      <c r="L4014" s="455">
        <f t="shared" ca="1" si="177"/>
        <v>-2894486962682.8398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-2894486962682.8398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-12060362344.511833</v>
      </c>
      <c r="L4015" s="455">
        <f t="shared" ca="1" si="177"/>
        <v>-2906547325027.3516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-2906547325027.3516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-12110613854.280632</v>
      </c>
      <c r="L4016" s="455">
        <f t="shared" ca="1" si="177"/>
        <v>-2918657938881.6323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-2918657938881.6323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-12161074745.340134</v>
      </c>
      <c r="L4017" s="455">
        <f t="shared" ca="1" si="177"/>
        <v>-2930819013626.9727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-2930819013626.9727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-12211745890.112387</v>
      </c>
      <c r="L4018" s="455">
        <f t="shared" ca="1" si="177"/>
        <v>-2943030759517.085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-2943030759517.085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-12262628164.65452</v>
      </c>
      <c r="L4019" s="455">
        <f t="shared" ca="1" si="177"/>
        <v>-2955293387681.7393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-2955293387681.7393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-12313722448.673914</v>
      </c>
      <c r="L4020" s="455">
        <f t="shared" ca="1" si="177"/>
        <v>-2967607110130.4131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-2967607110130.4131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-12365029625.543388</v>
      </c>
      <c r="L4021" s="455">
        <f t="shared" ca="1" si="177"/>
        <v>-2979972139755.9565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-2979972139755.9565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-12416550582.316486</v>
      </c>
      <c r="L4022" s="455">
        <f t="shared" ca="1" si="177"/>
        <v>-2992388690338.2729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-2992388690338.2729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-12468286209.742804</v>
      </c>
      <c r="L4023" s="455">
        <f t="shared" ca="1" si="177"/>
        <v>-3004856976548.0156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-3004856976548.0156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-12520237402.283398</v>
      </c>
      <c r="L4024" s="455">
        <f t="shared" ca="1" si="177"/>
        <v>-3017377213950.2988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-3017377213950.2988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-12572405058.126245</v>
      </c>
      <c r="L4025" s="455">
        <f t="shared" ca="1" si="177"/>
        <v>-3029949619008.4253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-3029949619008.4253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-12624790079.201773</v>
      </c>
      <c r="L4026" s="455">
        <f t="shared" ca="1" si="177"/>
        <v>-3042574409087.627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-3042574409087.627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-12677393371.198446</v>
      </c>
      <c r="L4027" s="455">
        <f t="shared" ca="1" si="177"/>
        <v>-3055251802458.8252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-3055251802458.8252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-12730215843.578438</v>
      </c>
      <c r="L4028" s="455">
        <f t="shared" ca="1" si="177"/>
        <v>-3067982018302.4038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-3067982018302.4038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-12783258409.593349</v>
      </c>
      <c r="L4029" s="455">
        <f t="shared" ca="1" si="177"/>
        <v>-3080765276711.9971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-3080765276711.9971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-12836521986.299988</v>
      </c>
      <c r="L4030" s="455">
        <f t="shared" ca="1" si="177"/>
        <v>-3093601798698.2969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-3093601798698.2969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-12890007494.576237</v>
      </c>
      <c r="L4031" s="455">
        <f t="shared" ca="1" si="177"/>
        <v>-3106491806192.873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-3106491806192.873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-12943715859.136971</v>
      </c>
      <c r="L4032" s="455">
        <f t="shared" ca="1" si="177"/>
        <v>-3119435522052.0103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-3119435522052.0103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-12997648008.550043</v>
      </c>
      <c r="L4033" s="455">
        <f t="shared" ca="1" si="177"/>
        <v>-3132433170060.5601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-3132433170060.5601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-13051804875.252333</v>
      </c>
      <c r="L4034" s="455">
        <f t="shared" ca="1" si="177"/>
        <v>-3145484974935.8125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-3145484974935.8125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-13106187395.565886</v>
      </c>
      <c r="L4035" s="455">
        <f t="shared" ca="1" si="177"/>
        <v>-3158591162331.3784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-3158591162331.3784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-13160796509.714077</v>
      </c>
      <c r="L4036" s="455">
        <f t="shared" ca="1" si="177"/>
        <v>-3171751958841.0923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-3171751958841.0923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-13215633161.837885</v>
      </c>
      <c r="L4037" s="455">
        <f t="shared" ca="1" si="177"/>
        <v>-3184967592002.9302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-3184967592002.9302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-13270698300.012209</v>
      </c>
      <c r="L4038" s="455">
        <f t="shared" ca="1" si="177"/>
        <v>-3198238290302.9424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-3198238290302.9424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-13325992876.26226</v>
      </c>
      <c r="L4039" s="455">
        <f t="shared" ca="1" si="177"/>
        <v>-3211564283179.2046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-3211564283179.2046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-13381517846.580019</v>
      </c>
      <c r="L4040" s="455">
        <f t="shared" ca="1" si="177"/>
        <v>-3224945801025.7847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-3224945801025.7847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-13437274170.940769</v>
      </c>
      <c r="L4041" s="455">
        <f t="shared" ca="1" si="177"/>
        <v>-3238383075196.7256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-3238383075196.7256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-13493262813.319691</v>
      </c>
      <c r="L4042" s="455">
        <f t="shared" ca="1" si="177"/>
        <v>-3251876338010.0454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-3251876338010.0454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-13549484741.708523</v>
      </c>
      <c r="L4043" s="455">
        <f t="shared" ca="1" si="177"/>
        <v>-3265425822751.7539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-3265425822751.7539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-13605940928.132307</v>
      </c>
      <c r="L4044" s="455">
        <f t="shared" ca="1" si="177"/>
        <v>-3279031763679.8862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-3279031763679.8862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-13662632348.666193</v>
      </c>
      <c r="L4045" s="455">
        <f t="shared" ca="1" si="177"/>
        <v>-3292694396028.5522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-3292694396028.5522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-13719559983.452301</v>
      </c>
      <c r="L4046" s="455">
        <f t="shared" ca="1" si="177"/>
        <v>-3306413956012.0044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-3306413956012.0044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-13776724816.716684</v>
      </c>
      <c r="L4047" s="455">
        <f t="shared" ca="1" si="177"/>
        <v>-3320190680828.7212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-3320190680828.7212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-13834127836.786339</v>
      </c>
      <c r="L4048" s="455">
        <f t="shared" ca="1" si="177"/>
        <v>-3334024808665.5073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-3334024808665.5073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-13891770036.106279</v>
      </c>
      <c r="L4049" s="455">
        <f t="shared" ca="1" si="177"/>
        <v>-3347916578701.6138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-3347916578701.6138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-13949652411.256723</v>
      </c>
      <c r="L4050" s="455">
        <f t="shared" ca="1" si="177"/>
        <v>-3361866231112.8706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-3361866231112.8706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-14007775962.970293</v>
      </c>
      <c r="L4051" s="455">
        <f t="shared" ca="1" si="177"/>
        <v>-3375874007075.8408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-3375874007075.8408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-14066141696.149336</v>
      </c>
      <c r="L4052" s="455">
        <f t="shared" ca="1" si="177"/>
        <v>-3389940148771.9902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-3389940148771.9902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-14124750619.883293</v>
      </c>
      <c r="L4053" s="455">
        <f t="shared" ca="1" si="177"/>
        <v>-3404064899391.8735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-3404064899391.8735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-14183603747.466139</v>
      </c>
      <c r="L4054" s="455">
        <f t="shared" ca="1" si="177"/>
        <v>-3418248503139.3398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-3418248503139.3398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-14242702096.413916</v>
      </c>
      <c r="L4055" s="455">
        <f t="shared" ca="1" si="177"/>
        <v>-3432491205235.7539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-3432491205235.7539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-14302046688.482306</v>
      </c>
      <c r="L4056" s="455">
        <f t="shared" ca="1" si="177"/>
        <v>-3446793251924.2363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-3446793251924.2363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-14361638549.684317</v>
      </c>
      <c r="L4057" s="455">
        <f t="shared" ca="1" si="177"/>
        <v>-3461154890473.9204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-3461154890473.9204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-14421478710.308001</v>
      </c>
      <c r="L4058" s="455">
        <f t="shared" ca="1" si="177"/>
        <v>-3475576369184.2285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-3475576369184.2285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-14481568204.934286</v>
      </c>
      <c r="L4059" s="455">
        <f t="shared" ca="1" si="177"/>
        <v>-3490057937389.1626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-3490057937389.1626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-14541908072.454844</v>
      </c>
      <c r="L4060" s="455">
        <f t="shared" ca="1" si="177"/>
        <v>-3504599845461.6177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-3504599845461.6177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-14602499356.090075</v>
      </c>
      <c r="L4061" s="455">
        <f t="shared" ca="1" si="177"/>
        <v>-3519202344817.7075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-3519202344817.7075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-14663343103.407114</v>
      </c>
      <c r="L4062" s="455">
        <f t="shared" ca="1" si="177"/>
        <v>-3533865687921.1147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-3533865687921.1147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-14724440366.337978</v>
      </c>
      <c r="L4063" s="455">
        <f t="shared" ca="1" si="177"/>
        <v>-3548590128287.4526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-3548590128287.4526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-14785792201.19772</v>
      </c>
      <c r="L4064" s="455">
        <f t="shared" ca="1" si="177"/>
        <v>-3563375920488.6504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-3563375920488.6504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-14847399668.702707</v>
      </c>
      <c r="L4065" s="455">
        <f t="shared" ca="1" si="177"/>
        <v>-3578223320157.353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-3578223320157.353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-14909263833.98897</v>
      </c>
      <c r="L4066" s="455">
        <f t="shared" ca="1" si="177"/>
        <v>-3593132583991.3418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-3593132583991.3418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-14971385766.630592</v>
      </c>
      <c r="L4067" s="455">
        <f t="shared" ca="1" si="177"/>
        <v>-3608103969757.9722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-3608103969757.9722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-15033766540.658216</v>
      </c>
      <c r="L4068" s="455">
        <f t="shared" ca="1" si="177"/>
        <v>-3623137736298.6304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-3623137736298.6304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-15096407234.577627</v>
      </c>
      <c r="L4069" s="455">
        <f t="shared" ca="1" si="177"/>
        <v>-3638234143533.208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-3638234143533.208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-15159308931.388369</v>
      </c>
      <c r="L4070" s="455">
        <f t="shared" ca="1" si="177"/>
        <v>-3653393452464.5962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-3653393452464.5962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-15222472718.602484</v>
      </c>
      <c r="L4071" s="455">
        <f t="shared" ca="1" si="177"/>
        <v>-3668615925183.1987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-3668615925183.1987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-15285899688.263329</v>
      </c>
      <c r="L4072" s="455">
        <f t="shared" ca="1" si="177"/>
        <v>-3683901824871.4619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-3683901824871.4619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-15349590936.964424</v>
      </c>
      <c r="L4073" s="455">
        <f t="shared" ca="1" si="177"/>
        <v>-3699251415808.4263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-3699251415808.4263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-15413547565.868444</v>
      </c>
      <c r="L4074" s="455">
        <f t="shared" ca="1" si="177"/>
        <v>-3714664963374.2949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-3714664963374.2949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-15477770680.726229</v>
      </c>
      <c r="L4075" s="455">
        <f t="shared" ca="1" si="177"/>
        <v>-3730142734055.021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-3730142734055.021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-15542261391.89592</v>
      </c>
      <c r="L4076" s="455">
        <f t="shared" ca="1" si="177"/>
        <v>-3745684995446.917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-3745684995446.917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-15607020814.362154</v>
      </c>
      <c r="L4077" s="455">
        <f t="shared" ca="1" si="177"/>
        <v>-3761292016261.2793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-3761292016261.2793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-15672050067.755331</v>
      </c>
      <c r="L4078" s="455">
        <f t="shared" ca="1" si="177"/>
        <v>-3776964066329.0347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-3776964066329.0347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-15737350276.370979</v>
      </c>
      <c r="L4079" s="455">
        <f t="shared" ca="1" si="177"/>
        <v>-3792701416605.4058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-3792701416605.4058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-15802922569.18919</v>
      </c>
      <c r="L4080" s="455">
        <f t="shared" ca="1" si="177"/>
        <v>-3808504339174.5947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-3808504339174.5947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-15868768079.894144</v>
      </c>
      <c r="L4081" s="455">
        <f t="shared" ca="1" si="177"/>
        <v>-3824373107254.4888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-3824373107254.4888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-15934887946.893705</v>
      </c>
      <c r="L4082" s="455">
        <f t="shared" ca="1" si="177"/>
        <v>-3840307995201.3823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-3840307995201.3823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-16001283313.339092</v>
      </c>
      <c r="L4083" s="455">
        <f t="shared" ca="1" si="177"/>
        <v>-3856309278514.7212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-3856309278514.7212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-16067955327.144674</v>
      </c>
      <c r="L4084" s="455">
        <f t="shared" ca="1" si="177"/>
        <v>-3872377233841.8657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-3872377233841.8657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-16134905141.007774</v>
      </c>
      <c r="L4085" s="455">
        <f t="shared" ca="1" si="177"/>
        <v>-3888512138982.8735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-3888512138982.8735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-16202133912.42864</v>
      </c>
      <c r="L4086" s="455">
        <f t="shared" ca="1" si="177"/>
        <v>-3904714272895.3022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-3904714272895.3022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-16269642803.730429</v>
      </c>
      <c r="L4087" s="455">
        <f t="shared" ca="1" si="177"/>
        <v>-3920983915699.0327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-3920983915699.0327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-16337432982.079302</v>
      </c>
      <c r="L4088" s="455">
        <f t="shared" ref="L4088:L4342" ca="1" si="182">I4088-J4088+K4088</f>
        <v>-3937321348681.1118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-3937321348681.1118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-16405505619.504633</v>
      </c>
      <c r="L4089" s="455">
        <f t="shared" ca="1" si="182"/>
        <v>-3953726854300.6162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-3953726854300.6162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-16473861892.919231</v>
      </c>
      <c r="L4090" s="455">
        <f t="shared" ca="1" si="182"/>
        <v>-3970200716193.5356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-3970200716193.5356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-16542502984.139732</v>
      </c>
      <c r="L4091" s="455">
        <f t="shared" ca="1" si="182"/>
        <v>-3986743219177.6753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-3986743219177.6753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-16611430079.906981</v>
      </c>
      <c r="L4092" s="455">
        <f t="shared" ca="1" si="182"/>
        <v>-4003354649257.582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-4003354649257.582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-16680644371.906591</v>
      </c>
      <c r="L4093" s="455">
        <f t="shared" ca="1" si="182"/>
        <v>-4020035293629.4888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-4020035293629.4888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-16750147056.789536</v>
      </c>
      <c r="L4094" s="455">
        <f t="shared" ca="1" si="182"/>
        <v>-4036785440686.2783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-4036785440686.2783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-16819939336.192823</v>
      </c>
      <c r="L4095" s="455">
        <f t="shared" ca="1" si="182"/>
        <v>-4053605380022.4712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-4053605380022.4712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-16890022416.760294</v>
      </c>
      <c r="L4096" s="455">
        <f t="shared" ca="1" si="182"/>
        <v>-4070495402439.2314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-4070495402439.2314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-16960397510.163464</v>
      </c>
      <c r="L4097" s="455">
        <f t="shared" ca="1" si="182"/>
        <v>-4087455799949.395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-4087455799949.395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-17031065833.122478</v>
      </c>
      <c r="L4098" s="455">
        <f t="shared" ca="1" si="182"/>
        <v>-4104486865782.5176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-4104486865782.5176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-17102028607.427158</v>
      </c>
      <c r="L4099" s="455">
        <f t="shared" ca="1" si="182"/>
        <v>-4121588894389.9448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-4121588894389.9448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-17173287059.958101</v>
      </c>
      <c r="L4100" s="455">
        <f t="shared" ca="1" si="182"/>
        <v>-4138762181449.9028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-4138762181449.9028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-17244842422.707932</v>
      </c>
      <c r="L4101" s="455">
        <f t="shared" ca="1" si="182"/>
        <v>-4156007023872.6108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-4156007023872.6108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-17316695932.802544</v>
      </c>
      <c r="L4102" s="455">
        <f t="shared" ca="1" si="182"/>
        <v>-4173323719805.4136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-4173323719805.4136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-17388848832.522556</v>
      </c>
      <c r="L4103" s="455">
        <f t="shared" ca="1" si="182"/>
        <v>-4190712568637.936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-4190712568637.936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-17461302369.324734</v>
      </c>
      <c r="L4104" s="455">
        <f t="shared" ca="1" si="182"/>
        <v>-4208173871007.2607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-4208173871007.2607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-17534057795.863586</v>
      </c>
      <c r="L4105" s="455">
        <f t="shared" ca="1" si="182"/>
        <v>-4225707928803.1245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-4225707928803.1245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-17607116370.01302</v>
      </c>
      <c r="L4106" s="455">
        <f t="shared" ca="1" si="182"/>
        <v>-4243315045173.1377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-4243315045173.1377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-17680479354.888073</v>
      </c>
      <c r="L4107" s="455">
        <f t="shared" ca="1" si="182"/>
        <v>-4260995524528.0259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-4260995524528.0259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-17754148018.866776</v>
      </c>
      <c r="L4108" s="455">
        <f t="shared" ca="1" si="182"/>
        <v>-4278749672546.8926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-4278749672546.8926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-17828123635.612049</v>
      </c>
      <c r="L4109" s="455">
        <f t="shared" ca="1" si="182"/>
        <v>-4296577796182.5044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-4296577796182.5044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-17902407484.093769</v>
      </c>
      <c r="L4110" s="455">
        <f t="shared" ca="1" si="182"/>
        <v>-4314480203666.5981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-4314480203666.5981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-17977000848.610825</v>
      </c>
      <c r="L4111" s="455">
        <f t="shared" ca="1" si="182"/>
        <v>-4332457204515.209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-4332457204515.209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-18051905018.81337</v>
      </c>
      <c r="L4112" s="455">
        <f t="shared" ca="1" si="182"/>
        <v>-4350509109534.0225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-4350509109534.0225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-18127121289.725094</v>
      </c>
      <c r="L4113" s="455">
        <f t="shared" ca="1" si="182"/>
        <v>-4368636230823.7476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-4368636230823.7476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-18202650961.765614</v>
      </c>
      <c r="L4114" s="455">
        <f t="shared" ca="1" si="182"/>
        <v>-4386838881785.5132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-4386838881785.5132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-18278495340.772972</v>
      </c>
      <c r="L4115" s="455">
        <f t="shared" ca="1" si="182"/>
        <v>-4405117377126.2861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-4405117377126.2861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-18354655738.026192</v>
      </c>
      <c r="L4116" s="455">
        <f t="shared" ca="1" si="182"/>
        <v>-4423472032864.3125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-4423472032864.3125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-18431133470.267967</v>
      </c>
      <c r="L4117" s="455">
        <f t="shared" ca="1" si="182"/>
        <v>-4441903166334.5801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-4441903166334.5801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-18507929859.727417</v>
      </c>
      <c r="L4118" s="455">
        <f t="shared" ca="1" si="182"/>
        <v>-4460411096194.3076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-4460411096194.3076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-18585046234.142948</v>
      </c>
      <c r="L4119" s="455">
        <f t="shared" ca="1" si="182"/>
        <v>-4478996142428.4502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-4478996142428.4502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-18662483926.78521</v>
      </c>
      <c r="L4120" s="455">
        <f t="shared" ca="1" si="182"/>
        <v>-4497658626355.2354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-4497658626355.2354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-18740244276.480148</v>
      </c>
      <c r="L4121" s="455">
        <f t="shared" ca="1" si="182"/>
        <v>-4516398870631.7158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-4516398870631.7158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-18818328627.632149</v>
      </c>
      <c r="L4122" s="455">
        <f t="shared" ca="1" si="182"/>
        <v>-4535217199259.3477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-4535217199259.3477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-18896738330.24728</v>
      </c>
      <c r="L4123" s="455">
        <f t="shared" ca="1" si="182"/>
        <v>-4554113937589.5947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-4554113937589.5947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-18975474739.956646</v>
      </c>
      <c r="L4124" s="455">
        <f t="shared" ca="1" si="182"/>
        <v>-4573089412329.5518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-4573089412329.5518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-19054539218.039799</v>
      </c>
      <c r="L4125" s="455">
        <f t="shared" ca="1" si="182"/>
        <v>-4592143951547.5918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-4592143951547.5918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-19133933131.448299</v>
      </c>
      <c r="L4126" s="455">
        <f t="shared" ca="1" si="182"/>
        <v>-4611277884679.04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-4611277884679.04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-19213657852.829334</v>
      </c>
      <c r="L4127" s="455">
        <f t="shared" ca="1" si="182"/>
        <v>-4630491542531.8691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-4630491542531.8691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-19293714760.549454</v>
      </c>
      <c r="L4128" s="455">
        <f t="shared" ca="1" si="182"/>
        <v>-4649785257292.4189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-4649785257292.4189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-19374105238.71841</v>
      </c>
      <c r="L4129" s="455">
        <f t="shared" ca="1" si="182"/>
        <v>-4669159362531.1377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-4669159362531.1377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-19454830677.213074</v>
      </c>
      <c r="L4130" s="455">
        <f t="shared" ca="1" si="182"/>
        <v>-4688614193208.3506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-4688614193208.3506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-19535892471.701462</v>
      </c>
      <c r="L4131" s="455">
        <f t="shared" ca="1" si="182"/>
        <v>-4708150085680.0518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-4708150085680.0518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-19617292023.666882</v>
      </c>
      <c r="L4132" s="455">
        <f t="shared" ca="1" si="182"/>
        <v>-4727767377703.7188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-4727767377703.7188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-19699030740.432159</v>
      </c>
      <c r="L4133" s="455">
        <f t="shared" ca="1" si="182"/>
        <v>-4747466408444.1514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-4747466408444.1514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-19781110035.183964</v>
      </c>
      <c r="L4134" s="455">
        <f t="shared" ca="1" si="182"/>
        <v>-4767247518479.335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-4767247518479.335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-19863531326.997231</v>
      </c>
      <c r="L4135" s="455">
        <f t="shared" ca="1" si="182"/>
        <v>-4787111049806.332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-4787111049806.332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-19946296040.859718</v>
      </c>
      <c r="L4136" s="455">
        <f t="shared" ca="1" si="182"/>
        <v>-4807057345847.1914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-4807057345847.1914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-20029405607.696632</v>
      </c>
      <c r="L4137" s="455">
        <f t="shared" ca="1" si="182"/>
        <v>-4827086751454.8877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-4827086751454.8877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-20112861464.395367</v>
      </c>
      <c r="L4138" s="455">
        <f t="shared" ca="1" si="182"/>
        <v>-4847199612919.2832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-4847199612919.2832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-20196665053.830345</v>
      </c>
      <c r="L4139" s="455">
        <f t="shared" ca="1" si="182"/>
        <v>-4867396277973.1133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-4867396277973.1133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-20280817824.88797</v>
      </c>
      <c r="L4140" s="455">
        <f t="shared" ca="1" si="182"/>
        <v>-4887677095798.001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-4887677095798.001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-20365321232.491669</v>
      </c>
      <c r="L4141" s="455">
        <f t="shared" ca="1" si="182"/>
        <v>-4908042417030.4922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-4908042417030.4922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-20450176737.627052</v>
      </c>
      <c r="L4142" s="455">
        <f t="shared" ca="1" si="182"/>
        <v>-4928492593768.1191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-4928492593768.1191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-20535385807.367165</v>
      </c>
      <c r="L4143" s="455">
        <f t="shared" ca="1" si="182"/>
        <v>-4949027979575.4863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-4949027979575.4863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-20620949914.897858</v>
      </c>
      <c r="L4144" s="455">
        <f t="shared" ca="1" si="182"/>
        <v>-4969648929490.3838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-4969648929490.3838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-20706870539.543266</v>
      </c>
      <c r="L4145" s="455">
        <f t="shared" ca="1" si="182"/>
        <v>-4990355800029.9268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-4990355800029.9268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-20793149166.791363</v>
      </c>
      <c r="L4146" s="455">
        <f t="shared" ca="1" si="182"/>
        <v>-5011148949196.7178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-5011148949196.7178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-20879787288.319656</v>
      </c>
      <c r="L4147" s="455">
        <f t="shared" ca="1" si="182"/>
        <v>-5032028736485.0371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-5032028736485.0371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-20966786402.020988</v>
      </c>
      <c r="L4148" s="455">
        <f t="shared" ca="1" si="182"/>
        <v>-5052995522887.0576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-5052995522887.0576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-21054148012.029408</v>
      </c>
      <c r="L4149" s="455">
        <f t="shared" ca="1" si="182"/>
        <v>-5074049670899.0869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-5074049670899.0869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-21141873628.746197</v>
      </c>
      <c r="L4150" s="455">
        <f t="shared" ca="1" si="182"/>
        <v>-5095191544527.833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-5095191544527.833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-21229964768.865971</v>
      </c>
      <c r="L4151" s="455">
        <f t="shared" ca="1" si="182"/>
        <v>-5116421509296.6992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-5116421509296.6992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-21318422955.402912</v>
      </c>
      <c r="L4152" s="455">
        <f t="shared" ca="1" si="182"/>
        <v>-5137739932252.1025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-5137739932252.1025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-21407249717.717094</v>
      </c>
      <c r="L4153" s="455">
        <f t="shared" ca="1" si="182"/>
        <v>-5159147181969.8193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-5159147181969.8193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-21496446591.540913</v>
      </c>
      <c r="L4154" s="455">
        <f t="shared" ca="1" si="182"/>
        <v>-5180643628561.3604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-5180643628561.3604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-21586015119.005669</v>
      </c>
      <c r="L4155" s="455">
        <f t="shared" ca="1" si="182"/>
        <v>-5202229643680.3662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-5202229643680.3662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-21675956848.668194</v>
      </c>
      <c r="L4156" s="455">
        <f t="shared" ca="1" si="182"/>
        <v>-5223905600529.0342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-5223905600529.0342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-21766273335.537643</v>
      </c>
      <c r="L4157" s="455">
        <f t="shared" ca="1" si="182"/>
        <v>-5245671873864.5723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-5245671873864.5723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-21856966141.102383</v>
      </c>
      <c r="L4158" s="455">
        <f t="shared" ca="1" si="182"/>
        <v>-5267528840005.6748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-5267528840005.6748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-21948036833.356979</v>
      </c>
      <c r="L4159" s="455">
        <f t="shared" ca="1" si="182"/>
        <v>-5289476876839.0322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-5289476876839.0322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-22039486986.8293</v>
      </c>
      <c r="L4160" s="455">
        <f t="shared" ca="1" si="182"/>
        <v>-5311516363825.8613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-5311516363825.8613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-22131318182.607754</v>
      </c>
      <c r="L4161" s="455">
        <f t="shared" ca="1" si="182"/>
        <v>-5333647682008.4688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-5333647682008.4688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-22223532008.368618</v>
      </c>
      <c r="L4162" s="455">
        <f t="shared" ca="1" si="182"/>
        <v>-5355871214016.8369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-5355871214016.8369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-22316130058.403488</v>
      </c>
      <c r="L4163" s="455">
        <f t="shared" ca="1" si="182"/>
        <v>-5378187344075.2402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-5378187344075.2402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-22409113933.646835</v>
      </c>
      <c r="L4164" s="455">
        <f t="shared" ca="1" si="182"/>
        <v>-5400596458008.8867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-5400596458008.8867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-22502485241.703693</v>
      </c>
      <c r="L4165" s="455">
        <f t="shared" ca="1" si="182"/>
        <v>-5423098943250.5908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-5423098943250.5908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-22596245596.87746</v>
      </c>
      <c r="L4166" s="455">
        <f t="shared" ca="1" si="182"/>
        <v>-5445695188847.4688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-5445695188847.4688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-22690396620.197784</v>
      </c>
      <c r="L4167" s="455">
        <f t="shared" ca="1" si="182"/>
        <v>-5468385585467.667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-5468385585467.667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-22784939939.448612</v>
      </c>
      <c r="L4168" s="455">
        <f t="shared" ca="1" si="182"/>
        <v>-5491170525407.1152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-5491170525407.1152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-22879877189.196312</v>
      </c>
      <c r="L4169" s="455">
        <f t="shared" ca="1" si="182"/>
        <v>-5514050402596.3115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-5514050402596.3115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-22975210010.817963</v>
      </c>
      <c r="L4170" s="455">
        <f t="shared" ca="1" si="182"/>
        <v>-5537025612607.1299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-5537025612607.1299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-23070940052.529709</v>
      </c>
      <c r="L4171" s="455">
        <f t="shared" ca="1" si="182"/>
        <v>-5560096552659.6592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-5560096552659.6592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-23167068969.415245</v>
      </c>
      <c r="L4172" s="455">
        <f t="shared" ca="1" si="182"/>
        <v>-5583263621629.0742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-5583263621629.0742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-23263598423.454475</v>
      </c>
      <c r="L4173" s="455">
        <f t="shared" ca="1" si="182"/>
        <v>-5606527220052.5283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-5606527220052.5283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-23360530083.5522</v>
      </c>
      <c r="L4174" s="455">
        <f t="shared" ca="1" si="182"/>
        <v>-5629887750136.0801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-5629887750136.0801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-23457865625.567001</v>
      </c>
      <c r="L4175" s="455">
        <f t="shared" ca="1" si="182"/>
        <v>-5653345615761.6475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-5653345615761.6475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-23555606732.340199</v>
      </c>
      <c r="L4176" s="455">
        <f t="shared" ca="1" si="182"/>
        <v>-5676901222493.9873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-5676901222493.9873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-23653755093.724945</v>
      </c>
      <c r="L4177" s="455">
        <f t="shared" ca="1" si="182"/>
        <v>-5700554977587.7119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-5700554977587.7119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-23752312406.615467</v>
      </c>
      <c r="L4178" s="455">
        <f t="shared" ca="1" si="182"/>
        <v>-5724307289994.3271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-5724307289994.3271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-23851280374.976364</v>
      </c>
      <c r="L4179" s="455">
        <f t="shared" ca="1" si="182"/>
        <v>-5748158570369.3037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-5748158570369.3037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-23950660709.872097</v>
      </c>
      <c r="L4180" s="455">
        <f t="shared" ca="1" si="182"/>
        <v>-5772109231079.1758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-5772109231079.1758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-24050455129.496567</v>
      </c>
      <c r="L4181" s="455">
        <f t="shared" ca="1" si="182"/>
        <v>-5796159686208.6719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-5796159686208.6719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-24150665359.202801</v>
      </c>
      <c r="L4182" s="455">
        <f t="shared" ca="1" si="182"/>
        <v>-5820310351567.875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-5820310351567.875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-24251293131.532814</v>
      </c>
      <c r="L4183" s="455">
        <f t="shared" ca="1" si="182"/>
        <v>-5844561644699.4082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-5844561644699.4082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-24352340186.247536</v>
      </c>
      <c r="L4184" s="455">
        <f t="shared" ca="1" si="182"/>
        <v>-5868913984885.6553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-5868913984885.6553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-24453808270.356895</v>
      </c>
      <c r="L4185" s="455">
        <f t="shared" ca="1" si="182"/>
        <v>-5893367793156.0117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-5893367793156.0117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-24555699138.150047</v>
      </c>
      <c r="L4186" s="455">
        <f t="shared" ca="1" si="182"/>
        <v>-5917923492294.1621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-5917923492294.1621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-24658014551.225674</v>
      </c>
      <c r="L4187" s="455">
        <f t="shared" ca="1" si="182"/>
        <v>-5942581506845.3877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-5942581506845.3877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-24760756278.522449</v>
      </c>
      <c r="L4188" s="455">
        <f t="shared" ca="1" si="182"/>
        <v>-5967342263123.9102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-5967342263123.9102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-24863926096.349625</v>
      </c>
      <c r="L4189" s="455">
        <f t="shared" ca="1" si="182"/>
        <v>-5992206189220.2598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-5992206189220.2598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-24967525788.417747</v>
      </c>
      <c r="L4190" s="455">
        <f t="shared" ca="1" si="182"/>
        <v>-6017173715008.6777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-6017173715008.6777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-25071557145.869492</v>
      </c>
      <c r="L4191" s="455">
        <f t="shared" ca="1" si="182"/>
        <v>-6042245272154.5469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-6042245272154.5469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-25176021967.310612</v>
      </c>
      <c r="L4192" s="455">
        <f t="shared" ca="1" si="182"/>
        <v>-6067421294121.8574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-6067421294121.8574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-25280922058.841072</v>
      </c>
      <c r="L4193" s="455">
        <f t="shared" ca="1" si="182"/>
        <v>-6092702216180.6982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-6092702216180.6982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-25386259234.086243</v>
      </c>
      <c r="L4194" s="455">
        <f t="shared" ca="1" si="182"/>
        <v>-6118088475414.7842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-6118088475414.7842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-25492035314.228268</v>
      </c>
      <c r="L4195" s="455">
        <f t="shared" ca="1" si="182"/>
        <v>-6143580510729.0127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-6143580510729.0127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-25598252128.037552</v>
      </c>
      <c r="L4196" s="455">
        <f t="shared" ca="1" si="182"/>
        <v>-6169178762857.0498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-6169178762857.0498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-25704911511.904373</v>
      </c>
      <c r="L4197" s="455">
        <f t="shared" ca="1" si="182"/>
        <v>-6194883674368.9541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-6194883674368.9541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-25812015309.870644</v>
      </c>
      <c r="L4198" s="455">
        <f t="shared" ca="1" si="182"/>
        <v>-6220695689678.8252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-6220695689678.8252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-25919565373.66177</v>
      </c>
      <c r="L4199" s="455">
        <f t="shared" ca="1" si="182"/>
        <v>-6246615255052.4873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-6246615255052.4873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-26027563562.718697</v>
      </c>
      <c r="L4200" s="455">
        <f t="shared" ca="1" si="182"/>
        <v>-6272642818615.2061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-6272642818615.2061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-26136011744.230026</v>
      </c>
      <c r="L4201" s="455">
        <f t="shared" ca="1" si="182"/>
        <v>-6298778830359.4365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-6298778830359.4365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-26244911793.164318</v>
      </c>
      <c r="L4202" s="455">
        <f t="shared" ca="1" si="182"/>
        <v>-6325023742152.6006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-6325023742152.6006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-26354265592.302502</v>
      </c>
      <c r="L4203" s="455">
        <f t="shared" ca="1" si="182"/>
        <v>-6351378007744.9033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-6351378007744.9033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-26464075032.270432</v>
      </c>
      <c r="L4204" s="455">
        <f t="shared" ca="1" si="182"/>
        <v>-6377842082777.1738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-6377842082777.1738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-26574342011.571556</v>
      </c>
      <c r="L4205" s="455">
        <f t="shared" ca="1" si="182"/>
        <v>-6404416424788.7451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-6404416424788.7451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-26685068436.61977</v>
      </c>
      <c r="L4206" s="455">
        <f t="shared" ca="1" si="182"/>
        <v>-6431101493225.3652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-6431101493225.3652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-26796256221.772354</v>
      </c>
      <c r="L4207" s="455">
        <f t="shared" ca="1" si="182"/>
        <v>-6457897749447.1377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-6457897749447.1377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-26907907289.363075</v>
      </c>
      <c r="L4208" s="455">
        <f t="shared" ca="1" si="182"/>
        <v>-6484805656736.501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-6484805656736.501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-27020023569.73542</v>
      </c>
      <c r="L4209" s="455">
        <f t="shared" ca="1" si="182"/>
        <v>-6511825680306.2363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-6511825680306.2363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-27132607001.275986</v>
      </c>
      <c r="L4210" s="455">
        <f t="shared" ca="1" si="182"/>
        <v>-6538958287307.5127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-6538958287307.5127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-27245659530.447968</v>
      </c>
      <c r="L4211" s="455">
        <f t="shared" ca="1" si="182"/>
        <v>-6566203946837.9609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-6566203946837.9609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-27359183111.824837</v>
      </c>
      <c r="L4212" s="455">
        <f t="shared" ca="1" si="182"/>
        <v>-6593563129949.7861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-6593563129949.7861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-27473179708.124107</v>
      </c>
      <c r="L4213" s="455">
        <f t="shared" ca="1" si="182"/>
        <v>-6621036309657.9102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-6621036309657.9102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-27587651290.241291</v>
      </c>
      <c r="L4214" s="455">
        <f t="shared" ca="1" si="182"/>
        <v>-6648623960948.1514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-6648623960948.1514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-27702599837.283962</v>
      </c>
      <c r="L4215" s="455">
        <f t="shared" ca="1" si="182"/>
        <v>-6676326560785.4355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-6676326560785.4355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-27818027336.60598</v>
      </c>
      <c r="L4216" s="455">
        <f t="shared" ca="1" si="182"/>
        <v>-6704144588122.042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-6704144588122.042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-27933935783.841843</v>
      </c>
      <c r="L4217" s="455">
        <f t="shared" ca="1" si="182"/>
        <v>-6732078523905.8838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-6732078523905.8838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-28050327182.941181</v>
      </c>
      <c r="L4218" s="455">
        <f t="shared" ca="1" si="182"/>
        <v>-6760128851088.8252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-6760128851088.8252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-28167203546.203438</v>
      </c>
      <c r="L4219" s="455">
        <f t="shared" ca="1" si="182"/>
        <v>-6788296054635.0283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-6788296054635.0283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-28284566894.312618</v>
      </c>
      <c r="L4220" s="455">
        <f t="shared" ca="1" si="182"/>
        <v>-6816580621529.3408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-6816580621529.3408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-28402419256.372253</v>
      </c>
      <c r="L4221" s="455">
        <f t="shared" ca="1" si="182"/>
        <v>-6844983040785.7129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-6844983040785.7129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-28520762669.940472</v>
      </c>
      <c r="L4222" s="455">
        <f t="shared" ca="1" si="182"/>
        <v>-6873503803455.6533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-6873503803455.6533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-28639599181.065228</v>
      </c>
      <c r="L4223" s="455">
        <f t="shared" ca="1" si="182"/>
        <v>-6902143402636.7188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-6902143402636.7188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-28758930844.31966</v>
      </c>
      <c r="L4224" s="455">
        <f t="shared" ca="1" si="182"/>
        <v>-6930902333481.0381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-6930902333481.0381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-28878759722.837658</v>
      </c>
      <c r="L4225" s="455">
        <f t="shared" ca="1" si="182"/>
        <v>-6959781093203.876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-6959781093203.876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-28999087888.34948</v>
      </c>
      <c r="L4226" s="455">
        <f t="shared" ca="1" si="182"/>
        <v>-6988780181092.2256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-6988780181092.2256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-29119917421.217606</v>
      </c>
      <c r="L4227" s="455">
        <f t="shared" ca="1" si="182"/>
        <v>-7017900098513.4434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-7017900098513.4434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-29241250410.472675</v>
      </c>
      <c r="L4228" s="455">
        <f t="shared" ca="1" si="182"/>
        <v>-7047141348923.916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-7047141348923.916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-29363088953.849651</v>
      </c>
      <c r="L4229" s="455">
        <f t="shared" ca="1" si="182"/>
        <v>-7076504437877.7656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-7076504437877.7656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-29485435157.824024</v>
      </c>
      <c r="L4230" s="455">
        <f t="shared" ca="1" si="182"/>
        <v>-7105989873035.5898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-7105989873035.5898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-29608291137.648296</v>
      </c>
      <c r="L4231" s="455">
        <f t="shared" ca="1" si="182"/>
        <v>-7135598164173.2383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-7135598164173.2383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-29731659017.388493</v>
      </c>
      <c r="L4232" s="455">
        <f t="shared" ca="1" si="182"/>
        <v>-7165329823190.627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-7165329823190.627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-29855540929.960945</v>
      </c>
      <c r="L4233" s="455">
        <f t="shared" ca="1" si="182"/>
        <v>-7195185364120.5879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-7195185364120.5879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-29979939017.169117</v>
      </c>
      <c r="L4234" s="455">
        <f t="shared" ca="1" si="182"/>
        <v>-7225165303137.7568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-7225165303137.7568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-30104855429.740654</v>
      </c>
      <c r="L4235" s="455">
        <f t="shared" ca="1" si="182"/>
        <v>-7255270158567.4971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-7255270158567.4971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-30230292327.364571</v>
      </c>
      <c r="L4236" s="455">
        <f t="shared" ca="1" si="182"/>
        <v>-7285500450894.8613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-7285500450894.8613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-30356251878.728588</v>
      </c>
      <c r="L4237" s="455">
        <f t="shared" ca="1" si="182"/>
        <v>-7315856702773.5898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-7315856702773.5898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-30482736261.556625</v>
      </c>
      <c r="L4238" s="455">
        <f t="shared" ca="1" si="182"/>
        <v>-7346339439035.1465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-7346339439035.1465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-30609747662.646442</v>
      </c>
      <c r="L4239" s="455">
        <f t="shared" ca="1" si="182"/>
        <v>-7376949186697.793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-7376949186697.793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-30737288277.907475</v>
      </c>
      <c r="L4240" s="455">
        <f t="shared" ca="1" si="182"/>
        <v>-7407686474975.7002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-7407686474975.7002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-30865360312.39875</v>
      </c>
      <c r="L4241" s="455">
        <f t="shared" ca="1" si="182"/>
        <v>-7438551835288.0986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-7438551835288.0986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-30993965980.367077</v>
      </c>
      <c r="L4242" s="455">
        <f t="shared" ca="1" si="182"/>
        <v>-7469545801268.4658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-7469545801268.4658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-31123107505.285275</v>
      </c>
      <c r="L4243" s="455">
        <f t="shared" ca="1" si="182"/>
        <v>-7500668908773.751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-7500668908773.751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-31252787119.890625</v>
      </c>
      <c r="L4244" s="455">
        <f t="shared" ca="1" si="182"/>
        <v>-7531921695893.6416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-7531921695893.6416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-31383007066.223507</v>
      </c>
      <c r="L4245" s="455">
        <f t="shared" ca="1" si="182"/>
        <v>-7563304702959.8652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-7563304702959.8652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-31513769595.666103</v>
      </c>
      <c r="L4246" s="455">
        <f t="shared" ca="1" si="182"/>
        <v>-7594818472555.5313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-7594818472555.5313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-31645076968.981377</v>
      </c>
      <c r="L4247" s="455">
        <f t="shared" ca="1" si="182"/>
        <v>-7626463549524.5127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-7626463549524.5127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-31776931456.352135</v>
      </c>
      <c r="L4248" s="455">
        <f t="shared" ca="1" si="182"/>
        <v>-7658240480980.8652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-7658240480980.8652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-31909335337.420277</v>
      </c>
      <c r="L4249" s="455">
        <f t="shared" ca="1" si="182"/>
        <v>-7690149816318.2852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-7690149816318.2852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-32042290901.326187</v>
      </c>
      <c r="L4250" s="455">
        <f t="shared" ca="1" si="182"/>
        <v>-7722192107219.6113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-7722192107219.6113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-32175800446.748383</v>
      </c>
      <c r="L4251" s="455">
        <f t="shared" ca="1" si="182"/>
        <v>-7754367907666.3594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-7754367907666.3594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-32309866281.943169</v>
      </c>
      <c r="L4252" s="455">
        <f t="shared" ca="1" si="182"/>
        <v>-7786677773948.3027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-7786677773948.3027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-32444490724.784599</v>
      </c>
      <c r="L4253" s="455">
        <f t="shared" ca="1" si="182"/>
        <v>-7819122264673.0869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-7819122264673.0869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-32579676102.804523</v>
      </c>
      <c r="L4254" s="455">
        <f t="shared" ca="1" si="182"/>
        <v>-7851701940775.8916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-7851701940775.8916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-32715424753.23288</v>
      </c>
      <c r="L4255" s="455">
        <f t="shared" ca="1" si="182"/>
        <v>-7884417365529.124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-7884417365529.124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-32851739023.038017</v>
      </c>
      <c r="L4256" s="455">
        <f t="shared" ca="1" si="182"/>
        <v>-7917269104552.1621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-7917269104552.1621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-32988621268.967342</v>
      </c>
      <c r="L4257" s="455">
        <f t="shared" ca="1" si="182"/>
        <v>-7950257725821.1299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-7950257725821.1299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-33126073857.588039</v>
      </c>
      <c r="L4258" s="455">
        <f t="shared" ca="1" si="182"/>
        <v>-7983383799678.7178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-7983383799678.7178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-33264099165.327991</v>
      </c>
      <c r="L4259" s="455">
        <f t="shared" ca="1" si="182"/>
        <v>-8016647898844.0459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-8016647898844.0459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-33402699578.516857</v>
      </c>
      <c r="L4260" s="455">
        <f t="shared" ca="1" si="182"/>
        <v>-8050050598422.5625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-8050050598422.5625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-33541877493.427341</v>
      </c>
      <c r="L4261" s="455">
        <f t="shared" ca="1" si="182"/>
        <v>-8083592475915.9902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-8083592475915.9902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-33681635316.316631</v>
      </c>
      <c r="L4262" s="455">
        <f t="shared" ca="1" si="182"/>
        <v>-8117274111232.3066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-8117274111232.3066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-33821975463.467945</v>
      </c>
      <c r="L4263" s="455">
        <f t="shared" ca="1" si="182"/>
        <v>-8151096086695.7744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-8151096086695.7744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-33962900361.232391</v>
      </c>
      <c r="L4264" s="455">
        <f t="shared" ca="1" si="182"/>
        <v>-8185058987057.0068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-8185058987057.0068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-34104412446.070866</v>
      </c>
      <c r="L4265" s="455">
        <f t="shared" ca="1" si="182"/>
        <v>-8219163399503.0781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-8219163399503.0781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-34246514164.596157</v>
      </c>
      <c r="L4266" s="455">
        <f t="shared" ca="1" si="182"/>
        <v>-8253409913667.6738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-8253409913667.6738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-34389207973.615311</v>
      </c>
      <c r="L4267" s="455">
        <f t="shared" ca="1" si="182"/>
        <v>-8287799121641.2891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-8287799121641.2891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-34532496340.172035</v>
      </c>
      <c r="L4268" s="455">
        <f t="shared" ca="1" si="182"/>
        <v>-8322331617981.4609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-8322331617981.4609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-34676381741.589424</v>
      </c>
      <c r="L4269" s="455">
        <f t="shared" ca="1" si="182"/>
        <v>-8357007999723.0508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-8357007999723.0508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-34820866665.512718</v>
      </c>
      <c r="L4270" s="455">
        <f t="shared" ca="1" si="182"/>
        <v>-8391828866388.5635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-8391828866388.5635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-34965953609.952347</v>
      </c>
      <c r="L4271" s="455">
        <f t="shared" ca="1" si="182"/>
        <v>-8426794819998.5156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-8426794819998.5156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-35111645083.327141</v>
      </c>
      <c r="L4272" s="455">
        <f t="shared" ca="1" si="182"/>
        <v>-8461906465081.8428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-8461906465081.8428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-35257943604.507675</v>
      </c>
      <c r="L4273" s="455">
        <f t="shared" ca="1" si="182"/>
        <v>-8497164408686.3506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-8497164408686.3506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-35404851702.859795</v>
      </c>
      <c r="L4274" s="455">
        <f t="shared" ca="1" si="182"/>
        <v>-8532569260389.21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-8532569260389.21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-35552371918.288376</v>
      </c>
      <c r="L4275" s="455">
        <f t="shared" ca="1" si="182"/>
        <v>-8568121632307.498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-8568121632307.498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-35700506801.281242</v>
      </c>
      <c r="L4276" s="455">
        <f t="shared" ca="1" si="182"/>
        <v>-8603822139108.7793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-8603822139108.7793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-35849258912.953247</v>
      </c>
      <c r="L4277" s="455">
        <f t="shared" ca="1" si="182"/>
        <v>-8639671398021.7324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-8639671398021.7324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-35998630825.090553</v>
      </c>
      <c r="L4278" s="455">
        <f t="shared" ca="1" si="182"/>
        <v>-8675670028846.8232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-8675670028846.8232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-36148625120.195099</v>
      </c>
      <c r="L4279" s="455">
        <f t="shared" ca="1" si="182"/>
        <v>-8711818653967.0186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-8711818653967.0186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-36299244391.529243</v>
      </c>
      <c r="L4280" s="455">
        <f t="shared" ca="1" si="182"/>
        <v>-8748117898358.5479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-8748117898358.5479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-36450491243.160614</v>
      </c>
      <c r="L4281" s="455">
        <f t="shared" ca="1" si="182"/>
        <v>-8784568389601.708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-8784568389601.708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-36602368290.007118</v>
      </c>
      <c r="L4282" s="455">
        <f t="shared" ca="1" si="182"/>
        <v>-8821170757891.7148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-8821170757891.7148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-36754878157.882141</v>
      </c>
      <c r="L4283" s="455">
        <f t="shared" ca="1" si="182"/>
        <v>-8857925636049.5977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-8857925636049.5977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-36908023483.539993</v>
      </c>
      <c r="L4284" s="455">
        <f t="shared" ca="1" si="182"/>
        <v>-8894833659533.1367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-8894833659533.1367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-37061806914.721405</v>
      </c>
      <c r="L4285" s="455">
        <f t="shared" ca="1" si="182"/>
        <v>-8931895466447.8574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-8931895466447.8574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-37216231110.199402</v>
      </c>
      <c r="L4286" s="455">
        <f t="shared" ca="1" si="182"/>
        <v>-8969111697558.0566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-8969111697558.0566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-37371298739.825233</v>
      </c>
      <c r="L4287" s="455">
        <f t="shared" ca="1" si="182"/>
        <v>-9006482996297.8828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-9006482996297.8828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-37527012484.574509</v>
      </c>
      <c r="L4288" s="455">
        <f t="shared" ca="1" si="182"/>
        <v>-9044010008782.457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-9044010008782.457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-37683375036.593567</v>
      </c>
      <c r="L4289" s="455">
        <f t="shared" ca="1" si="182"/>
        <v>-9081693383819.0508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-9081693383819.0508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-37840389099.246048</v>
      </c>
      <c r="L4290" s="455">
        <f t="shared" ca="1" si="182"/>
        <v>-9119533772918.2969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-9119533772918.2969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-37998057387.159569</v>
      </c>
      <c r="L4291" s="455">
        <f t="shared" ca="1" si="182"/>
        <v>-9157531830305.457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-9157531830305.457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-38156382626.272736</v>
      </c>
      <c r="L4292" s="455">
        <f t="shared" ca="1" si="182"/>
        <v>-9195688212931.7305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-9195688212931.7305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-38315367553.88221</v>
      </c>
      <c r="L4293" s="455">
        <f t="shared" ca="1" si="182"/>
        <v>-9234003580485.6133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-9234003580485.6133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-38475014918.690056</v>
      </c>
      <c r="L4294" s="455">
        <f t="shared" ca="1" si="182"/>
        <v>-9272478595404.3027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-9272478595404.3027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-38635327480.851257</v>
      </c>
      <c r="L4295" s="455">
        <f t="shared" ca="1" si="182"/>
        <v>-9311113922885.1543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-9311113922885.1543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-38796308012.021477</v>
      </c>
      <c r="L4296" s="455">
        <f t="shared" ca="1" si="182"/>
        <v>-9349910230897.1758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-9349910230897.1758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-38957959295.4049</v>
      </c>
      <c r="L4297" s="455">
        <f t="shared" ca="1" si="182"/>
        <v>-9388868190192.5801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-9388868190192.5801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-39120284125.802414</v>
      </c>
      <c r="L4298" s="455">
        <f t="shared" ca="1" si="182"/>
        <v>-9427988474318.3828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-9427988474318.3828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-39283285309.659927</v>
      </c>
      <c r="L4299" s="455">
        <f t="shared" ca="1" si="182"/>
        <v>-9467271759628.043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-9467271759628.043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-39446965665.116844</v>
      </c>
      <c r="L4300" s="455">
        <f t="shared" ca="1" si="182"/>
        <v>-9506718725293.1602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-9506718725293.1602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-39611328022.054832</v>
      </c>
      <c r="L4301" s="455">
        <f t="shared" ca="1" si="182"/>
        <v>-9546330053315.2148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-9546330053315.2148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-39776375222.146729</v>
      </c>
      <c r="L4302" s="455">
        <f t="shared" ca="1" si="182"/>
        <v>-9586106428537.3613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-9586106428537.3613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-39942110118.90567</v>
      </c>
      <c r="L4303" s="455">
        <f t="shared" ca="1" si="182"/>
        <v>-9626048538656.2676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-9626048538656.2676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-40108535577.734451</v>
      </c>
      <c r="L4304" s="455">
        <f t="shared" ca="1" si="182"/>
        <v>-9666157074234.002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-9666157074234.002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-40275654475.975006</v>
      </c>
      <c r="L4305" s="455">
        <f t="shared" ca="1" si="182"/>
        <v>-9706432728709.9766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-9706432728709.9766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-40443469702.958237</v>
      </c>
      <c r="L4306" s="455">
        <f t="shared" ca="1" si="182"/>
        <v>-9746876198412.9355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-9746876198412.9355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-40611984160.053894</v>
      </c>
      <c r="L4307" s="455">
        <f t="shared" ca="1" si="182"/>
        <v>-9787488182572.9902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-9787488182572.9902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-40781200760.720795</v>
      </c>
      <c r="L4308" s="455">
        <f t="shared" ca="1" si="182"/>
        <v>-9828269383333.7109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-9828269383333.7109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-40951122430.557129</v>
      </c>
      <c r="L4309" s="455">
        <f t="shared" ca="1" si="182"/>
        <v>-9869220505764.2676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-9869220505764.2676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-41121752107.351112</v>
      </c>
      <c r="L4310" s="455">
        <f t="shared" ca="1" si="182"/>
        <v>-9910342257871.6191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-9910342257871.6191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-41293092741.131744</v>
      </c>
      <c r="L4311" s="455">
        <f t="shared" ca="1" si="182"/>
        <v>-9951635350612.75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-9951635350612.75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-41465147294.219788</v>
      </c>
      <c r="L4312" s="455">
        <f t="shared" ca="1" si="182"/>
        <v>-9993100497906.9707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-9993100497906.9707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-41637918741.279045</v>
      </c>
      <c r="L4313" s="455">
        <f t="shared" ca="1" si="182"/>
        <v>-10034738416648.25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-10034738416648.25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-41811410069.367706</v>
      </c>
      <c r="L4314" s="455">
        <f t="shared" ca="1" si="182"/>
        <v>-10076549826717.617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-10076549826717.617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-41985624277.990074</v>
      </c>
      <c r="L4315" s="455">
        <f t="shared" ca="1" si="182"/>
        <v>-10118535450995.607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-10118535450995.607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-42160564379.148361</v>
      </c>
      <c r="L4316" s="455">
        <f t="shared" ca="1" si="182"/>
        <v>-10160696015374.756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-10160696015374.756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-42336233397.394814</v>
      </c>
      <c r="L4317" s="455">
        <f t="shared" ca="1" si="182"/>
        <v>-10203032248772.15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-10203032248772.15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-42512634369.883957</v>
      </c>
      <c r="L4318" s="455">
        <f t="shared" ca="1" si="182"/>
        <v>-10245544883142.035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-10245544883142.035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-42689770346.425148</v>
      </c>
      <c r="L4319" s="455">
        <f t="shared" ca="1" si="182"/>
        <v>-10288234653488.461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-10288234653488.461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-42867644389.535255</v>
      </c>
      <c r="L4320" s="455">
        <f t="shared" ca="1" si="182"/>
        <v>-10331102297877.996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-10331102297877.996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-43046259574.491653</v>
      </c>
      <c r="L4321" s="455">
        <f t="shared" ca="1" si="182"/>
        <v>-10374148557452.488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-10374148557452.488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-43225618989.385368</v>
      </c>
      <c r="L4322" s="455">
        <f t="shared" ca="1" si="182"/>
        <v>-10417374176441.873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-10417374176441.873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-43405725735.174469</v>
      </c>
      <c r="L4323" s="455">
        <f t="shared" ca="1" si="182"/>
        <v>-10460779902177.047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-10460779902177.047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-43586582925.737694</v>
      </c>
      <c r="L4324" s="455">
        <f t="shared" ca="1" si="182"/>
        <v>-10504366485102.785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-10504366485102.785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-43768193687.928268</v>
      </c>
      <c r="L4325" s="455">
        <f t="shared" ca="1" si="182"/>
        <v>-10548134678790.713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-10548134678790.713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-43950561161.627968</v>
      </c>
      <c r="L4326" s="455">
        <f t="shared" ca="1" si="182"/>
        <v>-10592085239952.342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-10592085239952.342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-44133688499.801422</v>
      </c>
      <c r="L4327" s="455">
        <f t="shared" ca="1" si="182"/>
        <v>-10636218928452.143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-10636218928452.143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-44317578868.550591</v>
      </c>
      <c r="L4328" s="455">
        <f t="shared" ca="1" si="182"/>
        <v>-10680536507320.693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-10680536507320.693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-44502235447.169556</v>
      </c>
      <c r="L4329" s="455">
        <f t="shared" ca="1" si="182"/>
        <v>-10725038742767.863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-10725038742767.863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-44687661428.199432</v>
      </c>
      <c r="L4330" s="455">
        <f t="shared" ca="1" si="182"/>
        <v>-10769726404196.063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-10769726404196.063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-44873860017.483597</v>
      </c>
      <c r="L4331" s="455">
        <f t="shared" ca="1" si="182"/>
        <v>-10814600264213.547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-10814600264213.547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-45060834434.223114</v>
      </c>
      <c r="L4332" s="455">
        <f t="shared" ca="1" si="182"/>
        <v>-10859661098647.77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-10859661098647.77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-45248587911.032372</v>
      </c>
      <c r="L4333" s="455">
        <f t="shared" ca="1" si="182"/>
        <v>-10904909686558.803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-10904909686558.803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-45437123693.99501</v>
      </c>
      <c r="L4334" s="455">
        <f t="shared" ca="1" si="182"/>
        <v>-10950346810252.797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-10950346810252.797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-45626445042.719986</v>
      </c>
      <c r="L4335" s="455">
        <f t="shared" ca="1" si="182"/>
        <v>-10995973255295.518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-10995973255295.518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-45816555230.397987</v>
      </c>
      <c r="L4336" s="455">
        <f t="shared" ca="1" si="182"/>
        <v>-11041789810525.916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-11041789810525.916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-46007457543.857986</v>
      </c>
      <c r="L4337" s="455">
        <f t="shared" ca="1" si="182"/>
        <v>-11087797268069.773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-11087797268069.773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-46199155283.624054</v>
      </c>
      <c r="L4338" s="455">
        <f t="shared" ca="1" si="182"/>
        <v>-11133996423353.398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-11133996423353.398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-46391651763.972496</v>
      </c>
      <c r="L4339" s="455">
        <f t="shared" ca="1" si="182"/>
        <v>-11180388075117.371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-11180388075117.371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-46584950312.989044</v>
      </c>
      <c r="L4340" s="455">
        <f t="shared" ca="1" si="182"/>
        <v>-11226973025430.359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-11226973025430.359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-46779054272.626495</v>
      </c>
      <c r="L4341" s="455">
        <f t="shared" ca="1" si="182"/>
        <v>-11273752079702.986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-11273752079702.986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-46973966998.762444</v>
      </c>
      <c r="L4342" s="455">
        <f t="shared" ca="1" si="182"/>
        <v>-11320726046701.748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-11320726046701.748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-47169691861.257286</v>
      </c>
      <c r="L4343" s="455">
        <f t="shared" ref="L4343:L4597" ca="1" si="187">I4343-J4343+K4343</f>
        <v>-11367895738563.006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-11367895738563.006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-47366232244.012527</v>
      </c>
      <c r="L4344" s="455">
        <f t="shared" ca="1" si="187"/>
        <v>-11415261970807.018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-11415261970807.018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-47563591545.029236</v>
      </c>
      <c r="L4345" s="455">
        <f t="shared" ca="1" si="187"/>
        <v>-11462825562352.047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-11462825562352.047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-47761773176.466858</v>
      </c>
      <c r="L4346" s="455">
        <f t="shared" ca="1" si="187"/>
        <v>-11510587335528.514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-11510587335528.514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-47960780564.702141</v>
      </c>
      <c r="L4347" s="455">
        <f t="shared" ca="1" si="187"/>
        <v>-11558548116093.215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-11558548116093.215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-48160617150.388397</v>
      </c>
      <c r="L4348" s="455">
        <f t="shared" ca="1" si="187"/>
        <v>-11606708733243.604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-11606708733243.604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-48361286388.515015</v>
      </c>
      <c r="L4349" s="455">
        <f t="shared" ca="1" si="187"/>
        <v>-11655070019632.119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-11655070019632.119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-48562791748.467163</v>
      </c>
      <c r="L4350" s="455">
        <f t="shared" ca="1" si="187"/>
        <v>-11703632811380.586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-11703632811380.586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-48765136714.085777</v>
      </c>
      <c r="L4351" s="455">
        <f t="shared" ca="1" si="187"/>
        <v>-11752397948094.672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-11752397948094.672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-48968324783.727798</v>
      </c>
      <c r="L4352" s="455">
        <f t="shared" ca="1" si="187"/>
        <v>-11801366272878.4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-11801366272878.4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-49172359470.326668</v>
      </c>
      <c r="L4353" s="455">
        <f t="shared" ca="1" si="187"/>
        <v>-11850538632348.727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-11850538632348.727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-49377244301.453026</v>
      </c>
      <c r="L4354" s="455">
        <f t="shared" ca="1" si="187"/>
        <v>-11899915876650.18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-11899915876650.18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-49582982819.375748</v>
      </c>
      <c r="L4355" s="455">
        <f t="shared" ca="1" si="187"/>
        <v>-11949498859469.555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-11949498859469.555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-49789578581.123146</v>
      </c>
      <c r="L4356" s="455">
        <f t="shared" ca="1" si="187"/>
        <v>-11999288438050.678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-11999288438050.678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-49997035158.544487</v>
      </c>
      <c r="L4357" s="455">
        <f t="shared" ca="1" si="187"/>
        <v>-12049285473209.223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-12049285473209.223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-50205356138.371758</v>
      </c>
      <c r="L4358" s="455">
        <f t="shared" ca="1" si="187"/>
        <v>-12099490829347.594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-12099490829347.594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-50414545122.281639</v>
      </c>
      <c r="L4359" s="455">
        <f t="shared" ca="1" si="187"/>
        <v>-12149905374469.875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-12149905374469.875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-50624605726.957809</v>
      </c>
      <c r="L4360" s="455">
        <f t="shared" ca="1" si="187"/>
        <v>-12200529980196.832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-12200529980196.832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-50835541584.153465</v>
      </c>
      <c r="L4361" s="455">
        <f t="shared" ca="1" si="187"/>
        <v>-12251365521780.986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-12251365521780.986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-51047356340.754112</v>
      </c>
      <c r="L4362" s="455">
        <f t="shared" ca="1" si="187"/>
        <v>-12302412878121.74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-12302412878121.74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-51260053658.840584</v>
      </c>
      <c r="L4363" s="455">
        <f t="shared" ca="1" si="187"/>
        <v>-12353672931780.58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-12353672931780.58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-51473637215.752419</v>
      </c>
      <c r="L4364" s="455">
        <f t="shared" ca="1" si="187"/>
        <v>-12405146568996.332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-12405146568996.332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-51688110704.151382</v>
      </c>
      <c r="L4365" s="455">
        <f t="shared" ca="1" si="187"/>
        <v>-12456834679700.484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-12456834679700.484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-51903477832.08535</v>
      </c>
      <c r="L4366" s="455">
        <f t="shared" ca="1" si="187"/>
        <v>-12508738157532.57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-12508738157532.57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-52119742323.052376</v>
      </c>
      <c r="L4367" s="455">
        <f t="shared" ca="1" si="187"/>
        <v>-12560857899855.623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-12560857899855.623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-52336907916.065094</v>
      </c>
      <c r="L4368" s="455">
        <f t="shared" ca="1" si="187"/>
        <v>-12613194807771.688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-12613194807771.688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-52554978365.715363</v>
      </c>
      <c r="L4369" s="455">
        <f t="shared" ca="1" si="187"/>
        <v>-12665749786137.402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-12665749786137.402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-52773957442.239174</v>
      </c>
      <c r="L4370" s="455">
        <f t="shared" ca="1" si="187"/>
        <v>-12718523743579.641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-12718523743579.641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-52993848931.581833</v>
      </c>
      <c r="L4371" s="455">
        <f t="shared" ca="1" si="187"/>
        <v>-12771517592511.223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-12771517592511.223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-53214656635.463425</v>
      </c>
      <c r="L4372" s="455">
        <f t="shared" ca="1" si="187"/>
        <v>-12824732249146.686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-12824732249146.686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-53436384371.444519</v>
      </c>
      <c r="L4373" s="455">
        <f t="shared" ca="1" si="187"/>
        <v>-12878168633518.131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-12878168633518.131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-53659035972.99221</v>
      </c>
      <c r="L4374" s="455">
        <f t="shared" ca="1" si="187"/>
        <v>-12931827669491.123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-12931827669491.123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-53882615289.546349</v>
      </c>
      <c r="L4375" s="455">
        <f t="shared" ca="1" si="187"/>
        <v>-12985710284780.67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-12985710284780.67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-54107126186.586121</v>
      </c>
      <c r="L4376" s="455">
        <f t="shared" ca="1" si="187"/>
        <v>-13039817410967.256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-13039817410967.256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-54332572545.696899</v>
      </c>
      <c r="L4377" s="455">
        <f t="shared" ca="1" si="187"/>
        <v>-13094149983512.953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-13094149983512.953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-54558958264.637306</v>
      </c>
      <c r="L4378" s="455">
        <f t="shared" ca="1" si="187"/>
        <v>-13148708941777.59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-13148708941777.59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-54786287257.406624</v>
      </c>
      <c r="L4379" s="455">
        <f t="shared" ca="1" si="187"/>
        <v>-13203495229034.996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-13203495229034.996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-55014563454.312485</v>
      </c>
      <c r="L4380" s="455">
        <f t="shared" ca="1" si="187"/>
        <v>-13258509792489.309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-13258509792489.309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-55243790802.038788</v>
      </c>
      <c r="L4381" s="455">
        <f t="shared" ca="1" si="187"/>
        <v>-13313753583291.348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-13313753583291.348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-55473973263.713951</v>
      </c>
      <c r="L4382" s="455">
        <f t="shared" ca="1" si="187"/>
        <v>-13369227556555.063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-13369227556555.063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-55705114818.979424</v>
      </c>
      <c r="L4383" s="455">
        <f t="shared" ca="1" si="187"/>
        <v>-13424932671374.041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-13424932671374.041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-55937219464.058502</v>
      </c>
      <c r="L4384" s="455">
        <f t="shared" ca="1" si="187"/>
        <v>-13480869890838.1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-13480869890838.1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-56170291211.825417</v>
      </c>
      <c r="L4385" s="455">
        <f t="shared" ca="1" si="187"/>
        <v>-13537040182049.926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-13537040182049.926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-56404334091.874687</v>
      </c>
      <c r="L4386" s="455">
        <f t="shared" ca="1" si="187"/>
        <v>-13593444516141.801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-13593444516141.801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-56639352150.590836</v>
      </c>
      <c r="L4387" s="455">
        <f t="shared" ca="1" si="187"/>
        <v>-13650083868292.393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-13650083868292.393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-56875349451.2183</v>
      </c>
      <c r="L4388" s="455">
        <f t="shared" ca="1" si="187"/>
        <v>-13706959217743.611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-13706959217743.611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-57112330073.931709</v>
      </c>
      <c r="L4389" s="455">
        <f t="shared" ca="1" si="187"/>
        <v>-13764071547817.543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-13764071547817.543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-57350298115.906425</v>
      </c>
      <c r="L4390" s="455">
        <f t="shared" ca="1" si="187"/>
        <v>-13821421845933.449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-13821421845933.449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-57589257691.389374</v>
      </c>
      <c r="L4391" s="455">
        <f t="shared" ca="1" si="187"/>
        <v>-13879011103624.838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-13879011103624.838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-57829212931.770157</v>
      </c>
      <c r="L4392" s="455">
        <f t="shared" ca="1" si="187"/>
        <v>-13936840316556.607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-13936840316556.607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-58070167985.652527</v>
      </c>
      <c r="L4393" s="455">
        <f t="shared" ca="1" si="187"/>
        <v>-13994910484542.26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-13994910484542.26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-58312127018.926079</v>
      </c>
      <c r="L4394" s="455">
        <f t="shared" ca="1" si="187"/>
        <v>-14053222611561.186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-14053222611561.186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-58555094214.838272</v>
      </c>
      <c r="L4395" s="455">
        <f t="shared" ca="1" si="187"/>
        <v>-14111777705776.023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-14111777705776.023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-58799073774.066765</v>
      </c>
      <c r="L4396" s="455">
        <f t="shared" ca="1" si="187"/>
        <v>-14170576779550.09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-14170576779550.09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-59044069914.79203</v>
      </c>
      <c r="L4397" s="455">
        <f t="shared" ca="1" si="187"/>
        <v>-14229620849464.883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-14229620849464.883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-59290086872.770332</v>
      </c>
      <c r="L4398" s="455">
        <f t="shared" ca="1" si="187"/>
        <v>-14288910936337.652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-14288910936337.652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-59537128901.406883</v>
      </c>
      <c r="L4399" s="455">
        <f t="shared" ca="1" si="187"/>
        <v>-14348448065239.059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-14348448065239.059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-59785200271.829399</v>
      </c>
      <c r="L4400" s="455">
        <f t="shared" ca="1" si="187"/>
        <v>-14408233265510.889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-14408233265510.889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-60034305272.962036</v>
      </c>
      <c r="L4401" s="455">
        <f t="shared" ca="1" si="187"/>
        <v>-14468267570783.852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-14468267570783.852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-60284448211.59938</v>
      </c>
      <c r="L4402" s="455">
        <f t="shared" ca="1" si="187"/>
        <v>-14528552018995.451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-14528552018995.451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-60535633412.481056</v>
      </c>
      <c r="L4403" s="455">
        <f t="shared" ca="1" si="187"/>
        <v>-14589087652407.932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-14589087652407.932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-60787865218.366386</v>
      </c>
      <c r="L4404" s="455">
        <f t="shared" ca="1" si="187"/>
        <v>-14649875517626.299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-14649875517626.299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-61041147990.109581</v>
      </c>
      <c r="L4405" s="455">
        <f t="shared" ca="1" si="187"/>
        <v>-14710916665616.408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-14710916665616.408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-61295486106.735031</v>
      </c>
      <c r="L4406" s="455">
        <f t="shared" ca="1" si="187"/>
        <v>-14772212151723.143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-14772212151723.143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-61550883965.513092</v>
      </c>
      <c r="L4407" s="455">
        <f t="shared" ca="1" si="187"/>
        <v>-14833763035688.656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-14833763035688.656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-61807345982.036072</v>
      </c>
      <c r="L4408" s="455">
        <f t="shared" ca="1" si="187"/>
        <v>-14895570381670.691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-14895570381670.691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-62064876590.294556</v>
      </c>
      <c r="L4409" s="455">
        <f t="shared" ca="1" si="187"/>
        <v>-14957635258260.986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-14957635258260.986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-62323480242.754112</v>
      </c>
      <c r="L4410" s="455">
        <f t="shared" ca="1" si="187"/>
        <v>-15019958738503.74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-15019958738503.74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-62583161410.432251</v>
      </c>
      <c r="L4411" s="455">
        <f t="shared" ca="1" si="187"/>
        <v>-15082541899914.172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-15082541899914.172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-62843924582.975708</v>
      </c>
      <c r="L4412" s="455">
        <f t="shared" ca="1" si="187"/>
        <v>-15145385824497.148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-15145385824497.148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-63105774268.738121</v>
      </c>
      <c r="L4413" s="455">
        <f t="shared" ca="1" si="187"/>
        <v>-15208491598765.887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-15208491598765.887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-63368714994.857857</v>
      </c>
      <c r="L4414" s="455">
        <f t="shared" ca="1" si="187"/>
        <v>-15271860313760.744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-15271860313760.744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-63632751307.336426</v>
      </c>
      <c r="L4415" s="455">
        <f t="shared" ca="1" si="187"/>
        <v>-15335493065068.08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-15335493065068.08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-63897887771.116997</v>
      </c>
      <c r="L4416" s="455">
        <f t="shared" ca="1" si="187"/>
        <v>-15399390952839.197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-15399390952839.197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-64164128970.163315</v>
      </c>
      <c r="L4417" s="455">
        <f t="shared" ca="1" si="187"/>
        <v>-15463555081809.361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-15463555081809.361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-64431479507.538994</v>
      </c>
      <c r="L4418" s="455">
        <f t="shared" ca="1" si="187"/>
        <v>-15527986561316.9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-15527986561316.9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-64699944005.487083</v>
      </c>
      <c r="L4419" s="455">
        <f t="shared" ca="1" si="187"/>
        <v>-15592686505322.387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-15592686505322.387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-64969527105.509933</v>
      </c>
      <c r="L4420" s="455">
        <f t="shared" ca="1" si="187"/>
        <v>-15657656032427.896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-15657656032427.896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-65240233468.44957</v>
      </c>
      <c r="L4421" s="455">
        <f t="shared" ca="1" si="187"/>
        <v>-15722896265896.346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-15722896265896.346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-65512067774.568108</v>
      </c>
      <c r="L4422" s="455">
        <f t="shared" ca="1" si="187"/>
        <v>-15788408333670.914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-15788408333670.914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-65785034723.628807</v>
      </c>
      <c r="L4423" s="455">
        <f t="shared" ca="1" si="187"/>
        <v>-15854193368394.543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-15854193368394.543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-66059139034.977264</v>
      </c>
      <c r="L4424" s="455">
        <f t="shared" ca="1" si="187"/>
        <v>-15920252507429.52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-15920252507429.52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-66334385447.623009</v>
      </c>
      <c r="L4425" s="455">
        <f t="shared" ca="1" si="187"/>
        <v>-15986586892877.143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-15986586892877.143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-66610778720.321426</v>
      </c>
      <c r="L4426" s="455">
        <f t="shared" ca="1" si="187"/>
        <v>-16053197671597.465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-16053197671597.465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-66888323631.656105</v>
      </c>
      <c r="L4427" s="455">
        <f t="shared" ca="1" si="187"/>
        <v>-16120085995229.121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-16120085995229.121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-67167024980.121338</v>
      </c>
      <c r="L4428" s="455">
        <f t="shared" ca="1" si="187"/>
        <v>-16187253020209.242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-16187253020209.242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-67446887584.20517</v>
      </c>
      <c r="L4429" s="455">
        <f t="shared" ca="1" si="187"/>
        <v>-16254699907793.447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-16254699907793.447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-67727916282.472694</v>
      </c>
      <c r="L4430" s="455">
        <f t="shared" ca="1" si="187"/>
        <v>-16322427824075.92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-16322427824075.92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-68010115933.649666</v>
      </c>
      <c r="L4431" s="455">
        <f t="shared" ca="1" si="187"/>
        <v>-16390437940009.57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-16390437940009.57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-68293491416.706543</v>
      </c>
      <c r="L4432" s="455">
        <f t="shared" ca="1" si="187"/>
        <v>-16458731431426.277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-16458731431426.277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-68578047630.942818</v>
      </c>
      <c r="L4433" s="455">
        <f t="shared" ca="1" si="187"/>
        <v>-16527309479057.221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-16527309479057.221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-68863789496.071762</v>
      </c>
      <c r="L4434" s="455">
        <f t="shared" ca="1" si="187"/>
        <v>-16596173268553.293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-16596173268553.293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-69150721952.305389</v>
      </c>
      <c r="L4435" s="455">
        <f t="shared" ca="1" si="187"/>
        <v>-16665323990505.598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-16665323990505.598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-69438849960.439987</v>
      </c>
      <c r="L4436" s="455">
        <f t="shared" ca="1" si="187"/>
        <v>-16734762840466.037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-16734762840466.037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-69728178501.941818</v>
      </c>
      <c r="L4437" s="455">
        <f t="shared" ca="1" si="187"/>
        <v>-16804491018967.979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-16804491018967.979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-70018712579.033249</v>
      </c>
      <c r="L4438" s="455">
        <f t="shared" ca="1" si="187"/>
        <v>-16874509731547.012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-16874509731547.012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-70310457214.779221</v>
      </c>
      <c r="L4439" s="455">
        <f t="shared" ca="1" si="187"/>
        <v>-16944820188761.791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-16944820188761.791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-70603417453.174133</v>
      </c>
      <c r="L4440" s="455">
        <f t="shared" ca="1" si="187"/>
        <v>-17015423606214.965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-17015423606214.965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-70897598359.229019</v>
      </c>
      <c r="L4441" s="455">
        <f t="shared" ca="1" si="187"/>
        <v>-17086321204574.193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-17086321204574.193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-71193005019.059128</v>
      </c>
      <c r="L4442" s="455">
        <f t="shared" ca="1" si="187"/>
        <v>-17157514209593.252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-17157514209593.252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-71489642539.971878</v>
      </c>
      <c r="L4443" s="455">
        <f t="shared" ca="1" si="187"/>
        <v>-17229003852133.225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-17229003852133.225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-71787516050.555099</v>
      </c>
      <c r="L4444" s="455">
        <f t="shared" ca="1" si="187"/>
        <v>-17300791368183.779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-17300791368183.779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-72086630700.765747</v>
      </c>
      <c r="L4445" s="455">
        <f t="shared" ca="1" si="187"/>
        <v>-17372877998884.545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-17372877998884.545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-72386991662.018951</v>
      </c>
      <c r="L4446" s="455">
        <f t="shared" ca="1" si="187"/>
        <v>-17445264990546.564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-17445264990546.564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-72688604127.277344</v>
      </c>
      <c r="L4447" s="455">
        <f t="shared" ca="1" si="187"/>
        <v>-17517953594673.842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-17517953594673.842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-72991473311.141006</v>
      </c>
      <c r="L4448" s="455">
        <f t="shared" ca="1" si="187"/>
        <v>-17590945067984.982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-17590945067984.982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-73295604449.937424</v>
      </c>
      <c r="L4449" s="455">
        <f t="shared" ca="1" si="187"/>
        <v>-17664240672434.918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-17664240672434.918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-73601002801.812164</v>
      </c>
      <c r="L4450" s="455">
        <f t="shared" ca="1" si="187"/>
        <v>-17737841675236.73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-17737841675236.73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-73907673646.819702</v>
      </c>
      <c r="L4451" s="455">
        <f t="shared" ca="1" si="187"/>
        <v>-17811749348883.551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-17811749348883.551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-74215622287.014801</v>
      </c>
      <c r="L4452" s="455">
        <f t="shared" ca="1" si="187"/>
        <v>-17885964971170.566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-17885964971170.566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-74524854046.544022</v>
      </c>
      <c r="L4453" s="455">
        <f t="shared" ca="1" si="187"/>
        <v>-17960489825217.109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-17960489825217.109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-74835374271.737961</v>
      </c>
      <c r="L4454" s="455">
        <f t="shared" ca="1" si="187"/>
        <v>-18035325199488.848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-18035325199488.848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-75147188331.203537</v>
      </c>
      <c r="L4455" s="455">
        <f t="shared" ca="1" si="187"/>
        <v>-18110472387820.051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-18110472387820.051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-75460301615.91687</v>
      </c>
      <c r="L4456" s="455">
        <f t="shared" ca="1" si="187"/>
        <v>-18185932689435.969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-18185932689435.969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-75774719539.316528</v>
      </c>
      <c r="L4457" s="455">
        <f t="shared" ca="1" si="187"/>
        <v>-18261707408975.285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-18261707408975.285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-76090447537.397018</v>
      </c>
      <c r="L4458" s="455">
        <f t="shared" ca="1" si="187"/>
        <v>-18337797856512.684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-18337797856512.684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-76407491068.802841</v>
      </c>
      <c r="L4459" s="455">
        <f t="shared" ca="1" si="187"/>
        <v>-18414205347581.488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-18414205347581.488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-76725855614.922867</v>
      </c>
      <c r="L4460" s="455">
        <f t="shared" ca="1" si="187"/>
        <v>-18490931203196.41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-18490931203196.41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-77045546679.985046</v>
      </c>
      <c r="L4461" s="455">
        <f t="shared" ca="1" si="187"/>
        <v>-18567976749876.395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-18567976749876.395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-77366569791.151642</v>
      </c>
      <c r="L4462" s="455">
        <f t="shared" ca="1" si="187"/>
        <v>-18645343319667.547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-18645343319667.547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-77688930498.614777</v>
      </c>
      <c r="L4463" s="455">
        <f t="shared" ca="1" si="187"/>
        <v>-18723032250166.16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-18723032250166.16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-78012634375.692337</v>
      </c>
      <c r="L4464" s="455">
        <f t="shared" ca="1" si="187"/>
        <v>-18801044884541.852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-18801044884541.852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-78337687018.924377</v>
      </c>
      <c r="L4465" s="455">
        <f t="shared" ca="1" si="187"/>
        <v>-18879382571560.777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-18879382571560.777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-78664094048.169907</v>
      </c>
      <c r="L4466" s="455">
        <f t="shared" ca="1" si="187"/>
        <v>-18958046665608.945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-18958046665608.945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-78991861106.703934</v>
      </c>
      <c r="L4467" s="455">
        <f t="shared" ca="1" si="187"/>
        <v>-19037038526715.648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-19037038526715.648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-79320993861.315201</v>
      </c>
      <c r="L4468" s="455">
        <f t="shared" ca="1" si="187"/>
        <v>-19116359520576.965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-19116359520576.965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-79651498002.404022</v>
      </c>
      <c r="L4469" s="455">
        <f t="shared" ca="1" si="187"/>
        <v>-19196011018579.367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-19196011018579.367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-79983379244.080688</v>
      </c>
      <c r="L4470" s="455">
        <f t="shared" ca="1" si="187"/>
        <v>-19275994397823.449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-19275994397823.449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-80316643324.264374</v>
      </c>
      <c r="L4471" s="455">
        <f t="shared" ca="1" si="187"/>
        <v>-19356311041147.715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-19356311041147.715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-80651296004.78215</v>
      </c>
      <c r="L4472" s="455">
        <f t="shared" ca="1" si="187"/>
        <v>-19436962337152.496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-19436962337152.496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-80987343071.468735</v>
      </c>
      <c r="L4473" s="455">
        <f t="shared" ca="1" si="187"/>
        <v>-19517949680223.965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-19517949680223.965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-81324790334.266525</v>
      </c>
      <c r="L4474" s="455">
        <f t="shared" ca="1" si="187"/>
        <v>-19599274470558.23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-19599274470558.23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-81663643627.325958</v>
      </c>
      <c r="L4475" s="455">
        <f t="shared" ca="1" si="187"/>
        <v>-19680938114185.555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-19680938114185.555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-82003908809.106476</v>
      </c>
      <c r="L4476" s="455">
        <f t="shared" ca="1" si="187"/>
        <v>-19762942022994.66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-19762942022994.66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-82345591762.477753</v>
      </c>
      <c r="L4477" s="455">
        <f t="shared" ca="1" si="187"/>
        <v>-19845287614757.137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-19845287614757.137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-82688698394.821396</v>
      </c>
      <c r="L4478" s="455">
        <f t="shared" ca="1" si="187"/>
        <v>-19927976313151.957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-19927976313151.957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-83033234638.133148</v>
      </c>
      <c r="L4479" s="455">
        <f t="shared" ca="1" si="187"/>
        <v>-20011009547790.09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-20011009547790.09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-83379206449.125366</v>
      </c>
      <c r="L4480" s="455">
        <f t="shared" ca="1" si="187"/>
        <v>-20094388754239.215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-20094388754239.215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-83726619809.330063</v>
      </c>
      <c r="L4481" s="455">
        <f t="shared" ca="1" si="187"/>
        <v>-20178115374048.543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-20178115374048.543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-84075480725.202255</v>
      </c>
      <c r="L4482" s="455">
        <f t="shared" ca="1" si="187"/>
        <v>-20262190854773.746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-20262190854773.746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-84425795228.223938</v>
      </c>
      <c r="L4483" s="455">
        <f t="shared" ca="1" si="187"/>
        <v>-20346616650001.969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-20346616650001.969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-84777569375.008209</v>
      </c>
      <c r="L4484" s="455">
        <f t="shared" ca="1" si="187"/>
        <v>-20431394219376.977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-20431394219376.977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-85130809247.404068</v>
      </c>
      <c r="L4485" s="455">
        <f t="shared" ca="1" si="187"/>
        <v>-20516525028624.379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-20516525028624.379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-85485520952.601578</v>
      </c>
      <c r="L4486" s="455">
        <f t="shared" ca="1" si="187"/>
        <v>-20602010549576.98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-20602010549576.98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-85841710623.237411</v>
      </c>
      <c r="L4487" s="455">
        <f t="shared" ca="1" si="187"/>
        <v>-20687852260200.219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-20687852260200.219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-86199384417.500916</v>
      </c>
      <c r="L4488" s="455">
        <f t="shared" ca="1" si="187"/>
        <v>-20774051644617.719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-20774051644617.719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-86558548519.240494</v>
      </c>
      <c r="L4489" s="455">
        <f t="shared" ca="1" si="187"/>
        <v>-20860610193136.961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-20860610193136.961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-86919209138.070663</v>
      </c>
      <c r="L4490" s="455">
        <f t="shared" ca="1" si="187"/>
        <v>-20947529402275.031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-20947529402275.031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-87281372509.479294</v>
      </c>
      <c r="L4491" s="455">
        <f t="shared" ca="1" si="187"/>
        <v>-21034810774784.512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-21034810774784.512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-87645044894.935471</v>
      </c>
      <c r="L4492" s="455">
        <f t="shared" ca="1" si="187"/>
        <v>-21122455819679.445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-21122455819679.445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-88010232581.997681</v>
      </c>
      <c r="L4493" s="455">
        <f t="shared" ca="1" si="187"/>
        <v>-21210466052261.441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-21210466052261.441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-88376941884.422668</v>
      </c>
      <c r="L4494" s="455">
        <f t="shared" ca="1" si="187"/>
        <v>-21298842994145.863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-21298842994145.863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-88745179142.274429</v>
      </c>
      <c r="L4495" s="455">
        <f t="shared" ca="1" si="187"/>
        <v>-21387588173288.137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-21387588173288.137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-89114950722.033905</v>
      </c>
      <c r="L4496" s="455">
        <f t="shared" ca="1" si="187"/>
        <v>-21476703124010.172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-21476703124010.172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-89486263016.709045</v>
      </c>
      <c r="L4497" s="455">
        <f t="shared" ca="1" si="187"/>
        <v>-21566189387026.883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-21566189387026.883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-89859122445.945343</v>
      </c>
      <c r="L4498" s="455">
        <f t="shared" ca="1" si="187"/>
        <v>-21656048509472.828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-21656048509472.828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-90233535456.13678</v>
      </c>
      <c r="L4499" s="455">
        <f t="shared" ca="1" si="187"/>
        <v>-21746282044928.965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-21746282044928.965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-90609508520.537354</v>
      </c>
      <c r="L4500" s="455">
        <f t="shared" ca="1" si="187"/>
        <v>-21836891553449.504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-21836891553449.504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-90987048139.372925</v>
      </c>
      <c r="L4501" s="455">
        <f t="shared" ca="1" si="187"/>
        <v>-21927878601588.875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-21927878601588.875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-91366160839.953644</v>
      </c>
      <c r="L4502" s="455">
        <f t="shared" ca="1" si="187"/>
        <v>-22019244762428.828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-22019244762428.828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-91746853176.786789</v>
      </c>
      <c r="L4503" s="455">
        <f t="shared" ca="1" si="187"/>
        <v>-22110991615605.613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-22110991615605.613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-92129131731.690048</v>
      </c>
      <c r="L4504" s="455">
        <f t="shared" ca="1" si="187"/>
        <v>-22203120747337.305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-22203120747337.305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-92513003113.905441</v>
      </c>
      <c r="L4505" s="455">
        <f t="shared" ca="1" si="187"/>
        <v>-22295633750451.211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-22295633750451.211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-92898473960.213379</v>
      </c>
      <c r="L4506" s="455">
        <f t="shared" ca="1" si="187"/>
        <v>-22388532224411.426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-22388532224411.426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-93285550935.047607</v>
      </c>
      <c r="L4507" s="455">
        <f t="shared" ca="1" si="187"/>
        <v>-22481817775346.473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-22481817775346.473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-93674240730.610306</v>
      </c>
      <c r="L4508" s="455">
        <f t="shared" ca="1" si="187"/>
        <v>-22575492016077.082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-22575492016077.082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-94064550066.987839</v>
      </c>
      <c r="L4509" s="455">
        <f t="shared" ca="1" si="187"/>
        <v>-22669556566144.07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-22669556566144.07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-94456485692.266953</v>
      </c>
      <c r="L4510" s="455">
        <f t="shared" ca="1" si="187"/>
        <v>-22764013051836.336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-22764013051836.336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-94850054382.651398</v>
      </c>
      <c r="L4511" s="455">
        <f t="shared" ca="1" si="187"/>
        <v>-22858863106218.988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-22858863106218.988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-95245262942.579117</v>
      </c>
      <c r="L4512" s="455">
        <f t="shared" ca="1" si="187"/>
        <v>-22954108369161.566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-22954108369161.566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-95642118204.839859</v>
      </c>
      <c r="L4513" s="455">
        <f t="shared" ca="1" si="187"/>
        <v>-23049750487366.406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-23049750487366.406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-96040627030.693359</v>
      </c>
      <c r="L4514" s="455">
        <f t="shared" ca="1" si="187"/>
        <v>-23145791114397.102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-23145791114397.102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-96440796309.987915</v>
      </c>
      <c r="L4515" s="455">
        <f t="shared" ca="1" si="187"/>
        <v>-23242231910707.09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-23242231910707.09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-96842632961.279541</v>
      </c>
      <c r="L4516" s="455">
        <f t="shared" ca="1" si="187"/>
        <v>-23339074543668.371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-23339074543668.371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-97246143931.951538</v>
      </c>
      <c r="L4517" s="455">
        <f t="shared" ca="1" si="187"/>
        <v>-23436320687600.324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-23436320687600.324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-97651336198.334686</v>
      </c>
      <c r="L4518" s="455">
        <f t="shared" ca="1" si="187"/>
        <v>-23533972023798.66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-23533972023798.66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-98058216765.827744</v>
      </c>
      <c r="L4519" s="455">
        <f t="shared" ca="1" si="187"/>
        <v>-23632030240564.488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-23632030240564.488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-98466792669.018707</v>
      </c>
      <c r="L4520" s="455">
        <f t="shared" ca="1" si="187"/>
        <v>-23730497033233.508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-23730497033233.508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-98877070971.806274</v>
      </c>
      <c r="L4521" s="455">
        <f t="shared" ca="1" si="187"/>
        <v>-23829374104205.313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-23829374104205.313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-99289058767.522141</v>
      </c>
      <c r="L4522" s="455">
        <f t="shared" ca="1" si="187"/>
        <v>-23928663162972.836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-23928663162972.836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-99702763179.053482</v>
      </c>
      <c r="L4523" s="455">
        <f t="shared" ca="1" si="187"/>
        <v>-24028365926151.891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-24028365926151.891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-100118191358.96622</v>
      </c>
      <c r="L4524" s="455">
        <f t="shared" ca="1" si="187"/>
        <v>-24128484117510.855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-24128484117510.855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-100535350489.62857</v>
      </c>
      <c r="L4525" s="455">
        <f t="shared" ca="1" si="187"/>
        <v>-24229019468000.484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-24229019468000.484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-100954247783.33536</v>
      </c>
      <c r="L4526" s="455">
        <f t="shared" ca="1" si="187"/>
        <v>-24329973715783.82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-24329973715783.82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-101374890482.43259</v>
      </c>
      <c r="L4527" s="455">
        <f t="shared" ca="1" si="187"/>
        <v>-24431348606266.254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-24431348606266.254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-101797285859.44272</v>
      </c>
      <c r="L4528" s="455">
        <f t="shared" ca="1" si="187"/>
        <v>-24533145892125.695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-24533145892125.695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-102221441217.1904</v>
      </c>
      <c r="L4529" s="455">
        <f t="shared" ca="1" si="187"/>
        <v>-24635367333342.887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-24635367333342.887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-102647363888.9287</v>
      </c>
      <c r="L4530" s="455">
        <f t="shared" ca="1" si="187"/>
        <v>-24738014697231.816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-24738014697231.816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-103075061238.4659</v>
      </c>
      <c r="L4531" s="455">
        <f t="shared" ca="1" si="187"/>
        <v>-24841089758470.281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-24841089758470.281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-103504540660.29283</v>
      </c>
      <c r="L4532" s="455">
        <f t="shared" ca="1" si="187"/>
        <v>-24944594299130.574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-24944594299130.574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-103935809579.71072</v>
      </c>
      <c r="L4533" s="455">
        <f t="shared" ca="1" si="187"/>
        <v>-25048530108710.285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-25048530108710.285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-104368875452.95952</v>
      </c>
      <c r="L4534" s="455">
        <f t="shared" ca="1" si="187"/>
        <v>-25152898984163.246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-25152898984163.246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-104803745767.34686</v>
      </c>
      <c r="L4535" s="455">
        <f t="shared" ca="1" si="187"/>
        <v>-25257702729930.594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-25257702729930.594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-105240428041.37747</v>
      </c>
      <c r="L4536" s="455">
        <f t="shared" ca="1" si="187"/>
        <v>-25362943157971.973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-25362943157971.973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-105678929824.88322</v>
      </c>
      <c r="L4537" s="455">
        <f t="shared" ca="1" si="187"/>
        <v>-25468622087796.855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-25468622087796.855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-106119258699.15356</v>
      </c>
      <c r="L4538" s="455">
        <f t="shared" ca="1" si="187"/>
        <v>-25574741346496.008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-25574741346496.008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-106561422277.0667</v>
      </c>
      <c r="L4539" s="455">
        <f t="shared" ca="1" si="187"/>
        <v>-25681302768773.074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-25681302768773.074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-107005428203.22115</v>
      </c>
      <c r="L4540" s="455">
        <f t="shared" ca="1" si="187"/>
        <v>-25788308196976.297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-25788308196976.297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-107451284154.0679</v>
      </c>
      <c r="L4541" s="455">
        <f t="shared" ca="1" si="187"/>
        <v>-25895759481130.363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-25895759481130.363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-107898997838.04318</v>
      </c>
      <c r="L4542" s="455">
        <f t="shared" ca="1" si="187"/>
        <v>-26003658478968.406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-26003658478968.406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-108348576995.70169</v>
      </c>
      <c r="L4543" s="455">
        <f t="shared" ca="1" si="187"/>
        <v>-26112007055964.109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-26112007055964.109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-108800029399.85045</v>
      </c>
      <c r="L4544" s="455">
        <f t="shared" ca="1" si="187"/>
        <v>-26220807085363.961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-26220807085363.961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-109253362855.68317</v>
      </c>
      <c r="L4545" s="455">
        <f t="shared" ca="1" si="187"/>
        <v>-26330060448219.645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-26330060448219.645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-109708585200.91519</v>
      </c>
      <c r="L4546" s="455">
        <f t="shared" ca="1" si="187"/>
        <v>-26439769033420.559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-26439769033420.559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-110165704305.91899</v>
      </c>
      <c r="L4547" s="455">
        <f t="shared" ca="1" si="187"/>
        <v>-26549934737726.477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-26549934737726.477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-110624728073.86032</v>
      </c>
      <c r="L4548" s="455">
        <f t="shared" ca="1" si="187"/>
        <v>-26660559465800.336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-26660559465800.336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-111085664440.83473</v>
      </c>
      <c r="L4549" s="455">
        <f t="shared" ca="1" si="187"/>
        <v>-26771645130241.172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-26771645130241.172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-111548521376.00488</v>
      </c>
      <c r="L4550" s="455">
        <f t="shared" ca="1" si="187"/>
        <v>-26883193651617.176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-26883193651617.176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-112013306881.73824</v>
      </c>
      <c r="L4551" s="455">
        <f t="shared" ca="1" si="187"/>
        <v>-26995206958498.914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-26995206958498.914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-112480028993.74547</v>
      </c>
      <c r="L4552" s="455">
        <f t="shared" ca="1" si="187"/>
        <v>-27107686987492.66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-27107686987492.66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-112948695781.21942</v>
      </c>
      <c r="L4553" s="455">
        <f t="shared" ca="1" si="187"/>
        <v>-27220635683273.879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-27220635683273.879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-113419315346.97449</v>
      </c>
      <c r="L4554" s="455">
        <f t="shared" ca="1" si="187"/>
        <v>-27334054998620.852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-27334054998620.852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-113891895827.58688</v>
      </c>
      <c r="L4555" s="455">
        <f t="shared" ca="1" si="187"/>
        <v>-27447946894448.438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-27447946894448.438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-114366445393.53514</v>
      </c>
      <c r="L4556" s="455">
        <f t="shared" ca="1" si="187"/>
        <v>-27562313339841.973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-27562313339841.973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-114842972249.34155</v>
      </c>
      <c r="L4557" s="455">
        <f t="shared" ca="1" si="187"/>
        <v>-27677156312091.313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-27677156312091.313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-115321484633.71381</v>
      </c>
      <c r="L4558" s="455">
        <f t="shared" ca="1" si="187"/>
        <v>-27792477796725.027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-27792477796725.027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-115801990819.68759</v>
      </c>
      <c r="L4559" s="455">
        <f t="shared" ca="1" si="187"/>
        <v>-27908279787544.715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-27908279787544.715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-116284499114.76965</v>
      </c>
      <c r="L4560" s="455">
        <f t="shared" ca="1" si="187"/>
        <v>-28024564286659.484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-28024564286659.484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-116769017861.08118</v>
      </c>
      <c r="L4561" s="455">
        <f t="shared" ca="1" si="187"/>
        <v>-28141333304520.566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-28141333304520.566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-117255555435.50238</v>
      </c>
      <c r="L4562" s="455">
        <f t="shared" ca="1" si="187"/>
        <v>-28258588859956.07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-28258588859956.07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-117744120249.81696</v>
      </c>
      <c r="L4563" s="455">
        <f t="shared" ca="1" si="187"/>
        <v>-28376332980205.887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-28376332980205.887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-118234720750.85786</v>
      </c>
      <c r="L4564" s="455">
        <f t="shared" ca="1" si="187"/>
        <v>-28494567700956.746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-28494567700956.746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-118727365420.65311</v>
      </c>
      <c r="L4565" s="455">
        <f t="shared" ca="1" si="187"/>
        <v>-28613295066377.398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-28613295066377.398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-119222062776.57249</v>
      </c>
      <c r="L4566" s="455">
        <f t="shared" ca="1" si="187"/>
        <v>-28732517129153.973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-28732517129153.973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-119718821371.4749</v>
      </c>
      <c r="L4567" s="455">
        <f t="shared" ca="1" si="187"/>
        <v>-28852235950525.449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-28852235950525.449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-120217649793.85603</v>
      </c>
      <c r="L4568" s="455">
        <f t="shared" ca="1" si="187"/>
        <v>-28972453600319.305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-28972453600319.305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-120718556667.9971</v>
      </c>
      <c r="L4569" s="455">
        <f t="shared" ca="1" si="187"/>
        <v>-29093172156987.301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-29093172156987.301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-121221550654.11375</v>
      </c>
      <c r="L4570" s="455">
        <f t="shared" ca="1" si="187"/>
        <v>-29214393707641.414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-29214393707641.414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-121726640448.50587</v>
      </c>
      <c r="L4571" s="455">
        <f t="shared" ca="1" si="187"/>
        <v>-29336120348089.922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-29336120348089.922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-122233834783.70801</v>
      </c>
      <c r="L4572" s="455">
        <f t="shared" ca="1" si="187"/>
        <v>-29458354182873.629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-29458354182873.629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-122743142428.64012</v>
      </c>
      <c r="L4573" s="455">
        <f t="shared" ca="1" si="187"/>
        <v>-29581097325302.27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-29581097325302.27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-123254572188.75945</v>
      </c>
      <c r="L4574" s="455">
        <f t="shared" ca="1" si="187"/>
        <v>-29704351897491.027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-29704351897491.027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-123768132906.21262</v>
      </c>
      <c r="L4575" s="455">
        <f t="shared" ca="1" si="187"/>
        <v>-29828120030397.238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-29828120030397.238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-124283833459.98849</v>
      </c>
      <c r="L4576" s="455">
        <f t="shared" ca="1" si="187"/>
        <v>-29952403863857.227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-29952403863857.227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-124801682766.07176</v>
      </c>
      <c r="L4577" s="455">
        <f t="shared" ca="1" si="187"/>
        <v>-30077205546623.297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-30077205546623.297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-125321689777.59706</v>
      </c>
      <c r="L4578" s="455">
        <f t="shared" ca="1" si="187"/>
        <v>-30202527236400.895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-30202527236400.895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-125843863485.00372</v>
      </c>
      <c r="L4579" s="455">
        <f t="shared" ca="1" si="187"/>
        <v>-30328371099885.898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-30328371099885.898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-126368212916.19124</v>
      </c>
      <c r="L4580" s="455">
        <f t="shared" ca="1" si="187"/>
        <v>-30454739312802.09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-30454739312802.09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-126894747136.67537</v>
      </c>
      <c r="L4581" s="455">
        <f t="shared" ca="1" si="187"/>
        <v>-30581634059938.766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-30581634059938.766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-127423475249.74486</v>
      </c>
      <c r="L4582" s="455">
        <f t="shared" ca="1" si="187"/>
        <v>-30709057535188.512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-30709057535188.512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-127954406396.61877</v>
      </c>
      <c r="L4583" s="455">
        <f t="shared" ca="1" si="187"/>
        <v>-30837011941585.129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-30837011941585.129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-128487549756.60471</v>
      </c>
      <c r="L4584" s="455">
        <f t="shared" ca="1" si="187"/>
        <v>-30965499491341.734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-30965499491341.734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-129022914547.25722</v>
      </c>
      <c r="L4585" s="455">
        <f t="shared" ca="1" si="187"/>
        <v>-31094522405888.992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-31094522405888.992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-129560510024.53746</v>
      </c>
      <c r="L4586" s="455">
        <f t="shared" ca="1" si="187"/>
        <v>-31224082915913.531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-31224082915913.531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-130100345482.97304</v>
      </c>
      <c r="L4587" s="455">
        <f t="shared" ca="1" si="187"/>
        <v>-31354183261396.504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-31354183261396.504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-130642430255.81877</v>
      </c>
      <c r="L4588" s="455">
        <f t="shared" ca="1" si="187"/>
        <v>-31484825691652.324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-31484825691652.324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-131186773715.21803</v>
      </c>
      <c r="L4589" s="455">
        <f t="shared" ca="1" si="187"/>
        <v>-31616012465367.543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-31616012465367.543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-131733385272.36476</v>
      </c>
      <c r="L4590" s="455">
        <f t="shared" ca="1" si="187"/>
        <v>-31747745850639.906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-31747745850639.906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-132282274377.66628</v>
      </c>
      <c r="L4591" s="455">
        <f t="shared" ca="1" si="187"/>
        <v>-31880028125017.574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-31880028125017.574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-132833450520.90656</v>
      </c>
      <c r="L4592" s="455">
        <f t="shared" ca="1" si="187"/>
        <v>-32012861575538.48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-32012861575538.48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-133386923231.41034</v>
      </c>
      <c r="L4593" s="455">
        <f t="shared" ca="1" si="187"/>
        <v>-32146248498769.891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-32146248498769.891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-133942702078.20787</v>
      </c>
      <c r="L4594" s="455">
        <f t="shared" ca="1" si="187"/>
        <v>-32280191200848.098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-32280191200848.098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-134500796670.20042</v>
      </c>
      <c r="L4595" s="455">
        <f t="shared" ca="1" si="187"/>
        <v>-32414691997518.297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-32414691997518.297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-135061216656.32623</v>
      </c>
      <c r="L4596" s="455">
        <f t="shared" ca="1" si="187"/>
        <v>-32549753214174.625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-32549753214174.625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-135623971725.7276</v>
      </c>
      <c r="L4597" s="455">
        <f t="shared" ca="1" si="187"/>
        <v>-32685377185900.352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-32685377185900.352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-136189071607.91814</v>
      </c>
      <c r="L4598" s="455">
        <f t="shared" ref="L4598:L4852" ca="1" si="192">I4598-J4598+K4598</f>
        <v>-32821566257508.27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-32821566257508.27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-136756526072.95111</v>
      </c>
      <c r="L4599" s="455">
        <f t="shared" ca="1" si="192"/>
        <v>-32958322783581.219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-32958322783581.219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-137326344931.58841</v>
      </c>
      <c r="L4600" s="455">
        <f t="shared" ca="1" si="192"/>
        <v>-33095649128512.809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-33095649128512.809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-137898538035.47003</v>
      </c>
      <c r="L4601" s="455">
        <f t="shared" ca="1" si="192"/>
        <v>-33233547666548.277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-33233547666548.277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-138473115277.28448</v>
      </c>
      <c r="L4602" s="455">
        <f t="shared" ca="1" si="192"/>
        <v>-33372020781825.563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-33372020781825.563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-139050086590.93985</v>
      </c>
      <c r="L4603" s="455">
        <f t="shared" ca="1" si="192"/>
        <v>-33511070868416.504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-33511070868416.504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-139629461951.73544</v>
      </c>
      <c r="L4604" s="455">
        <f t="shared" ca="1" si="192"/>
        <v>-33650700330368.238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-33650700330368.238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-140211251376.5343</v>
      </c>
      <c r="L4605" s="455">
        <f t="shared" ca="1" si="192"/>
        <v>-33790911581744.773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-33790911581744.773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-140795464923.93655</v>
      </c>
      <c r="L4606" s="455">
        <f t="shared" ca="1" si="192"/>
        <v>-33931707046668.711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-33931707046668.711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-141382112694.45294</v>
      </c>
      <c r="L4607" s="455">
        <f t="shared" ca="1" si="192"/>
        <v>-34073089159363.164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-34073089159363.164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-141971204830.67984</v>
      </c>
      <c r="L4608" s="455">
        <f t="shared" ca="1" si="192"/>
        <v>-34215060364193.844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-34215060364193.844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-142562751517.47433</v>
      </c>
      <c r="L4609" s="455">
        <f t="shared" ca="1" si="192"/>
        <v>-34357623115711.316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-34357623115711.316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-143156762982.13049</v>
      </c>
      <c r="L4610" s="455">
        <f t="shared" ca="1" si="192"/>
        <v>-34500779878693.445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-34500779878693.445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-143753249494.55603</v>
      </c>
      <c r="L4611" s="455">
        <f t="shared" ca="1" si="192"/>
        <v>-34644533128188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-34644533128188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-144352221367.45001</v>
      </c>
      <c r="L4612" s="455">
        <f t="shared" ca="1" si="192"/>
        <v>-34788885349555.449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-34788885349555.449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-144953688956.48105</v>
      </c>
      <c r="L4613" s="455">
        <f t="shared" ca="1" si="192"/>
        <v>-34933839038511.93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-34933839038511.93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-145557662660.46637</v>
      </c>
      <c r="L4614" s="455">
        <f t="shared" ca="1" si="192"/>
        <v>-35079396701172.395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-35079396701172.395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-146164152921.55164</v>
      </c>
      <c r="L4615" s="455">
        <f t="shared" ca="1" si="192"/>
        <v>-35225560854093.945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-35225560854093.945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-146773170225.39145</v>
      </c>
      <c r="L4616" s="455">
        <f t="shared" ca="1" si="192"/>
        <v>-35372334024319.336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-35372334024319.336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-147384725101.33057</v>
      </c>
      <c r="L4617" s="455">
        <f t="shared" ca="1" si="192"/>
        <v>-35519718749420.664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-35519718749420.664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-147998828122.58609</v>
      </c>
      <c r="L4618" s="455">
        <f t="shared" ca="1" si="192"/>
        <v>-35667717577543.25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-35667717577543.25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-148615489906.43021</v>
      </c>
      <c r="L4619" s="455">
        <f t="shared" ca="1" si="192"/>
        <v>-35816333067449.68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-35816333067449.68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-149234721114.37366</v>
      </c>
      <c r="L4620" s="455">
        <f t="shared" ca="1" si="192"/>
        <v>-35965567788564.055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-35965567788564.055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-149856532452.35022</v>
      </c>
      <c r="L4621" s="455">
        <f t="shared" ca="1" si="192"/>
        <v>-36115424321016.406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-36115424321016.406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-150480934670.9017</v>
      </c>
      <c r="L4622" s="455">
        <f t="shared" ca="1" si="192"/>
        <v>-36265905255687.305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-36265905255687.305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-151107938565.36377</v>
      </c>
      <c r="L4623" s="455">
        <f t="shared" ca="1" si="192"/>
        <v>-36417013194252.672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-36417013194252.672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-151737554976.0528</v>
      </c>
      <c r="L4624" s="455">
        <f t="shared" ca="1" si="192"/>
        <v>-36568750749228.727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-36568750749228.727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-152369794788.45303</v>
      </c>
      <c r="L4625" s="455">
        <f t="shared" ca="1" si="192"/>
        <v>-36721120544017.18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-36721120544017.18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-153004668933.40491</v>
      </c>
      <c r="L4626" s="455">
        <f t="shared" ca="1" si="192"/>
        <v>-36874125212950.586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-36874125212950.586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-153642188387.2941</v>
      </c>
      <c r="L4627" s="455">
        <f t="shared" ca="1" si="192"/>
        <v>-37027767401337.883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-37027767401337.883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-154282364172.24118</v>
      </c>
      <c r="L4628" s="455">
        <f t="shared" ca="1" si="192"/>
        <v>-37182049765510.125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-37182049765510.125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-154925207356.29218</v>
      </c>
      <c r="L4629" s="455">
        <f t="shared" ca="1" si="192"/>
        <v>-37336974972866.414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-37336974972866.414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-155570729053.61005</v>
      </c>
      <c r="L4630" s="455">
        <f t="shared" ca="1" si="192"/>
        <v>-37492545701920.023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-37492545701920.023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-156218940424.66675</v>
      </c>
      <c r="L4631" s="455">
        <f t="shared" ca="1" si="192"/>
        <v>-37648764642344.688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-37648764642344.688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-156869852676.43619</v>
      </c>
      <c r="L4632" s="455">
        <f t="shared" ca="1" si="192"/>
        <v>-37805634495021.125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-37805634495021.125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-157523477062.58801</v>
      </c>
      <c r="L4633" s="455">
        <f t="shared" ca="1" si="192"/>
        <v>-37963157972083.711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-37963157972083.711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-158179824883.68213</v>
      </c>
      <c r="L4634" s="455">
        <f t="shared" ca="1" si="192"/>
        <v>-38121337796967.391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-38121337796967.391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-158838907487.36414</v>
      </c>
      <c r="L4635" s="455">
        <f t="shared" ca="1" si="192"/>
        <v>-38280176704454.758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-38280176704454.758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-159500736268.56149</v>
      </c>
      <c r="L4636" s="455">
        <f t="shared" ca="1" si="192"/>
        <v>-38439677440723.32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-38439677440723.32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-160165322669.68051</v>
      </c>
      <c r="L4637" s="455">
        <f t="shared" ca="1" si="192"/>
        <v>-38599842763393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-38599842763393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-160832678180.80417</v>
      </c>
      <c r="L4638" s="455">
        <f t="shared" ca="1" si="192"/>
        <v>-38760675441573.805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-38760675441573.805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-161502814339.89084</v>
      </c>
      <c r="L4639" s="455">
        <f t="shared" ca="1" si="192"/>
        <v>-38922178255913.695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-38922178255913.695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-162175742732.97372</v>
      </c>
      <c r="L4640" s="455">
        <f t="shared" ca="1" si="192"/>
        <v>-39084353998646.672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-39084353998646.672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-162851474994.36115</v>
      </c>
      <c r="L4641" s="455">
        <f t="shared" ca="1" si="192"/>
        <v>-39247205473641.031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-39247205473641.031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-163530022806.83762</v>
      </c>
      <c r="L4642" s="455">
        <f t="shared" ca="1" si="192"/>
        <v>-39410735496447.867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-39410735496447.867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-164211397901.86612</v>
      </c>
      <c r="L4643" s="455">
        <f t="shared" ca="1" si="192"/>
        <v>-39574946894349.734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-39574946894349.734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-164895612059.79056</v>
      </c>
      <c r="L4644" s="455">
        <f t="shared" ca="1" si="192"/>
        <v>-39739842506409.523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-39739842506409.523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-165582677110.03967</v>
      </c>
      <c r="L4645" s="455">
        <f t="shared" ca="1" si="192"/>
        <v>-39905425183519.563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-39905425183519.563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-166272604931.33151</v>
      </c>
      <c r="L4646" s="455">
        <f t="shared" ca="1" si="192"/>
        <v>-40071697788450.891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-40071697788450.891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-166965407451.87872</v>
      </c>
      <c r="L4647" s="455">
        <f t="shared" ca="1" si="192"/>
        <v>-40238663195902.766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-40238663195902.766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-167661096649.59485</v>
      </c>
      <c r="L4648" s="455">
        <f t="shared" ca="1" si="192"/>
        <v>-40406324292552.359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-40406324292552.359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-168359684552.30148</v>
      </c>
      <c r="L4649" s="455">
        <f t="shared" ca="1" si="192"/>
        <v>-40574683977104.664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-40574683977104.664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-169061183237.9361</v>
      </c>
      <c r="L4650" s="455">
        <f t="shared" ca="1" si="192"/>
        <v>-40743745160342.602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-40743745160342.602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-169765604834.76083</v>
      </c>
      <c r="L4651" s="455">
        <f t="shared" ca="1" si="192"/>
        <v>-40913510765177.359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-40913510765177.359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-170472961521.57233</v>
      </c>
      <c r="L4652" s="455">
        <f t="shared" ca="1" si="192"/>
        <v>-41083983726698.93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-41083983726698.93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-171183265527.9122</v>
      </c>
      <c r="L4653" s="455">
        <f t="shared" ca="1" si="192"/>
        <v>-41255166992226.844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-41255166992226.844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-171896529134.2785</v>
      </c>
      <c r="L4654" s="455">
        <f t="shared" ca="1" si="192"/>
        <v>-41427063521361.125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-41427063521361.125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-172612764672.33801</v>
      </c>
      <c r="L4655" s="455">
        <f t="shared" ca="1" si="192"/>
        <v>-41599676286033.461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-41599676286033.461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-173331984525.1394</v>
      </c>
      <c r="L4656" s="455">
        <f t="shared" ca="1" si="192"/>
        <v>-41773008270558.602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-41773008270558.602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-174054201127.32751</v>
      </c>
      <c r="L4657" s="455">
        <f t="shared" ca="1" si="192"/>
        <v>-41947062471685.93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-41947062471685.93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-174779426965.35803</v>
      </c>
      <c r="L4658" s="455">
        <f t="shared" ca="1" si="192"/>
        <v>-42121841898651.289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-42121841898651.289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-175507674577.71371</v>
      </c>
      <c r="L4659" s="455">
        <f t="shared" ca="1" si="192"/>
        <v>-42297349573229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-42297349573229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-176238956555.12082</v>
      </c>
      <c r="L4660" s="455">
        <f t="shared" ca="1" si="192"/>
        <v>-42473588529784.117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-42473588529784.117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-176973285540.76715</v>
      </c>
      <c r="L4661" s="455">
        <f t="shared" ca="1" si="192"/>
        <v>-42650561815324.883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-42650561815324.883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-177710674230.52036</v>
      </c>
      <c r="L4662" s="455">
        <f t="shared" ca="1" si="192"/>
        <v>-42828272489555.406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-42828272489555.406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-178451135373.14752</v>
      </c>
      <c r="L4663" s="455">
        <f t="shared" ca="1" si="192"/>
        <v>-43006723624928.555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-43006723624928.555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-179194681770.53564</v>
      </c>
      <c r="L4664" s="455">
        <f t="shared" ca="1" si="192"/>
        <v>-43185918306699.094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-43185918306699.094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-179941326277.9129</v>
      </c>
      <c r="L4665" s="455">
        <f t="shared" ca="1" si="192"/>
        <v>-43365859632977.008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-43365859632977.008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-180691081804.07086</v>
      </c>
      <c r="L4666" s="455">
        <f t="shared" ca="1" si="192"/>
        <v>-43546550714781.078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-43546550714781.078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-181443961311.58783</v>
      </c>
      <c r="L4667" s="455">
        <f t="shared" ca="1" si="192"/>
        <v>-43727994676092.664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-43727994676092.664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-182199977817.05276</v>
      </c>
      <c r="L4668" s="455">
        <f t="shared" ca="1" si="192"/>
        <v>-43910194653909.719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-43910194653909.719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-182959144391.2905</v>
      </c>
      <c r="L4669" s="455">
        <f t="shared" ca="1" si="192"/>
        <v>-44093153798301.008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-44093153798301.008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-183721474159.58752</v>
      </c>
      <c r="L4670" s="455">
        <f t="shared" ca="1" si="192"/>
        <v>-44276875272460.594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-44276875272460.594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-184486980301.91913</v>
      </c>
      <c r="L4671" s="455">
        <f t="shared" ca="1" si="192"/>
        <v>-44461362252762.516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-44461362252762.516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-185255676053.17715</v>
      </c>
      <c r="L4672" s="455">
        <f t="shared" ca="1" si="192"/>
        <v>-44646617928815.695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-44646617928815.695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-186027574703.39874</v>
      </c>
      <c r="L4673" s="455">
        <f t="shared" ca="1" si="192"/>
        <v>-44832645503519.094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-44832645503519.094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-186802689597.99622</v>
      </c>
      <c r="L4674" s="455">
        <f t="shared" ca="1" si="192"/>
        <v>-45019448193117.094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-45019448193117.094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-187581034137.98788</v>
      </c>
      <c r="L4675" s="455">
        <f t="shared" ca="1" si="192"/>
        <v>-45207029227255.078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-45207029227255.078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-188362621780.22949</v>
      </c>
      <c r="L4676" s="455">
        <f t="shared" ca="1" si="192"/>
        <v>-45395391849035.305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-45395391849035.305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-189147466037.64709</v>
      </c>
      <c r="L4677" s="455">
        <f t="shared" ca="1" si="192"/>
        <v>-45584539315072.953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-45584539315072.953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-189935580479.47064</v>
      </c>
      <c r="L4678" s="455">
        <f t="shared" ca="1" si="192"/>
        <v>-45774474895552.422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-45774474895552.422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-190726978731.46841</v>
      </c>
      <c r="L4679" s="455">
        <f t="shared" ca="1" si="192"/>
        <v>-45965201874283.891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-45965201874283.891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-191521674476.18286</v>
      </c>
      <c r="L4680" s="455">
        <f t="shared" ca="1" si="192"/>
        <v>-46156723548760.07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-46156723548760.07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-192319681453.16696</v>
      </c>
      <c r="L4681" s="455">
        <f t="shared" ca="1" si="192"/>
        <v>-46349043230213.234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-46349043230213.234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-193121013459.2218</v>
      </c>
      <c r="L4682" s="455">
        <f t="shared" ca="1" si="192"/>
        <v>-46542164243672.453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-46542164243672.453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-193925684348.63522</v>
      </c>
      <c r="L4683" s="455">
        <f t="shared" ca="1" si="192"/>
        <v>-46736089928021.086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-46736089928021.086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-194733708033.4212</v>
      </c>
      <c r="L4684" s="455">
        <f t="shared" ca="1" si="192"/>
        <v>-46930823636054.508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-46930823636054.508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-195545098483.56046</v>
      </c>
      <c r="L4685" s="455">
        <f t="shared" ca="1" si="192"/>
        <v>-47126368734538.07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-47126368734538.07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-196359869727.24194</v>
      </c>
      <c r="L4686" s="455">
        <f t="shared" ca="1" si="192"/>
        <v>-47322728604265.313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-47322728604265.313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-197178035851.10547</v>
      </c>
      <c r="L4687" s="455">
        <f t="shared" ca="1" si="192"/>
        <v>-47519906640116.422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-47519906640116.422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-197999611000.48508</v>
      </c>
      <c r="L4688" s="455">
        <f t="shared" ca="1" si="192"/>
        <v>-47717906251116.906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-47717906251116.906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-198824609379.65378</v>
      </c>
      <c r="L4689" s="455">
        <f t="shared" ca="1" si="192"/>
        <v>-47916730860496.563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-47916730860496.563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-199653045252.069</v>
      </c>
      <c r="L4690" s="455">
        <f t="shared" ca="1" si="192"/>
        <v>-48116383905748.633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-48116383905748.633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-200484932940.61929</v>
      </c>
      <c r="L4691" s="455">
        <f t="shared" ca="1" si="192"/>
        <v>-48316868838689.25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-48316868838689.25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-201320286827.87189</v>
      </c>
      <c r="L4692" s="455">
        <f t="shared" ca="1" si="192"/>
        <v>-48518189125517.125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-48518189125517.125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-202159121356.32135</v>
      </c>
      <c r="L4693" s="455">
        <f t="shared" ca="1" si="192"/>
        <v>-48720348246873.445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-48720348246873.445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-203001451028.63934</v>
      </c>
      <c r="L4694" s="455">
        <f t="shared" ca="1" si="192"/>
        <v>-48923349697902.086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-48923349697902.086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-203847290407.92535</v>
      </c>
      <c r="L4695" s="455">
        <f t="shared" ca="1" si="192"/>
        <v>-49127196988310.008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-49127196988310.008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-204696654117.95837</v>
      </c>
      <c r="L4696" s="455">
        <f t="shared" ca="1" si="192"/>
        <v>-49331893642427.969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-49331893642427.969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-205549556843.44986</v>
      </c>
      <c r="L4697" s="455">
        <f t="shared" ca="1" si="192"/>
        <v>-49537443199271.422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-49537443199271.422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-206406013330.29758</v>
      </c>
      <c r="L4698" s="455">
        <f t="shared" ca="1" si="192"/>
        <v>-49743849212601.719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-49743849212601.719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-207266038385.84048</v>
      </c>
      <c r="L4699" s="455">
        <f t="shared" ca="1" si="192"/>
        <v>-49951115250987.563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-49951115250987.563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-208129646879.11484</v>
      </c>
      <c r="L4700" s="455">
        <f t="shared" ca="1" si="192"/>
        <v>-50159244897866.68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-50159244897866.68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-208996853741.11118</v>
      </c>
      <c r="L4701" s="455">
        <f t="shared" ca="1" si="192"/>
        <v>-50368241751607.789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-50368241751607.789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-209867673965.03244</v>
      </c>
      <c r="L4702" s="455">
        <f t="shared" ca="1" si="192"/>
        <v>-50578109425572.82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-50578109425572.82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-210742122606.55341</v>
      </c>
      <c r="L4703" s="455">
        <f t="shared" ca="1" si="192"/>
        <v>-50788851548179.375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-50788851548179.375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-211620214784.08072</v>
      </c>
      <c r="L4704" s="455">
        <f t="shared" ca="1" si="192"/>
        <v>-51000471762963.453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-51000471762963.453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-212501965679.01437</v>
      </c>
      <c r="L4705" s="455">
        <f t="shared" ca="1" si="192"/>
        <v>-51212973728642.469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-51212973728642.469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-213387390536.01028</v>
      </c>
      <c r="L4706" s="455">
        <f t="shared" ca="1" si="192"/>
        <v>-51426361119178.477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-51426361119178.477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-214276504663.24365</v>
      </c>
      <c r="L4707" s="455">
        <f t="shared" ca="1" si="192"/>
        <v>-51640637623841.719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-51640637623841.719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-215169323432.67383</v>
      </c>
      <c r="L4708" s="455">
        <f t="shared" ca="1" si="192"/>
        <v>-51855806947274.391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-51855806947274.391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-216065862280.30997</v>
      </c>
      <c r="L4709" s="455">
        <f t="shared" ca="1" si="192"/>
        <v>-52071872809554.703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-52071872809554.703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-216966136706.47794</v>
      </c>
      <c r="L4710" s="455">
        <f t="shared" ca="1" si="192"/>
        <v>-52288838946261.18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-52288838946261.18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-217870162276.08826</v>
      </c>
      <c r="L4711" s="455">
        <f t="shared" ca="1" si="192"/>
        <v>-52506709108537.266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-52506709108537.266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-218777954618.90527</v>
      </c>
      <c r="L4712" s="455">
        <f t="shared" ca="1" si="192"/>
        <v>-52725487063156.172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-52725487063156.172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-219689529429.81738</v>
      </c>
      <c r="L4713" s="455">
        <f t="shared" ca="1" si="192"/>
        <v>-52945176592585.992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-52945176592585.992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-220604902469.10831</v>
      </c>
      <c r="L4714" s="455">
        <f t="shared" ca="1" si="192"/>
        <v>-53165781495055.102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-53165781495055.102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-221524089562.72958</v>
      </c>
      <c r="L4715" s="455">
        <f t="shared" ca="1" si="192"/>
        <v>-53387305584617.828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-53387305584617.828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-222447106602.57428</v>
      </c>
      <c r="L4716" s="455">
        <f t="shared" ca="1" si="192"/>
        <v>-53609752691220.406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-53609752691220.406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-223373969546.75168</v>
      </c>
      <c r="L4717" s="455">
        <f t="shared" ca="1" si="192"/>
        <v>-53833126660767.156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-53833126660767.156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-224304694419.86316</v>
      </c>
      <c r="L4718" s="455">
        <f t="shared" ca="1" si="192"/>
        <v>-54057431355187.016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-54057431355187.016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-225239297313.27924</v>
      </c>
      <c r="L4719" s="455">
        <f t="shared" ca="1" si="192"/>
        <v>-54282670652500.297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-54282670652500.297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-226177794385.41791</v>
      </c>
      <c r="L4720" s="455">
        <f t="shared" ca="1" si="192"/>
        <v>-54508848446885.711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-54508848446885.711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-227120201862.0238</v>
      </c>
      <c r="L4721" s="455">
        <f t="shared" ca="1" si="192"/>
        <v>-54735968648747.734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-54735968648747.734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-228066536036.44888</v>
      </c>
      <c r="L4722" s="455">
        <f t="shared" ca="1" si="192"/>
        <v>-54964035184784.18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-54964035184784.18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-229016813269.93408</v>
      </c>
      <c r="L4723" s="455">
        <f t="shared" ca="1" si="192"/>
        <v>-55193051998054.117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-55193051998054.117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-229971049991.89218</v>
      </c>
      <c r="L4724" s="455">
        <f t="shared" ca="1" si="192"/>
        <v>-55423023048046.008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-55423023048046.008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-230929262700.19168</v>
      </c>
      <c r="L4725" s="455">
        <f t="shared" ca="1" si="192"/>
        <v>-55653952310746.203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-55653952310746.203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-231891467961.4425</v>
      </c>
      <c r="L4726" s="455">
        <f t="shared" ca="1" si="192"/>
        <v>-55885843778707.648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-55885843778707.648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-232857682411.28189</v>
      </c>
      <c r="L4727" s="455">
        <f t="shared" ca="1" si="192"/>
        <v>-56118701461118.93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-56118701461118.93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-233827922754.6622</v>
      </c>
      <c r="L4728" s="455">
        <f t="shared" ca="1" si="192"/>
        <v>-56352529383873.594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-56352529383873.594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-234802205766.13998</v>
      </c>
      <c r="L4729" s="455">
        <f t="shared" ca="1" si="192"/>
        <v>-56587331589639.734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-56587331589639.734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-235780548290.16556</v>
      </c>
      <c r="L4730" s="455">
        <f t="shared" ca="1" si="192"/>
        <v>-56823112137929.898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-56823112137929.898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-236762967241.37457</v>
      </c>
      <c r="L4731" s="455">
        <f t="shared" ca="1" si="192"/>
        <v>-57059875105171.273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-57059875105171.273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-237749479604.88028</v>
      </c>
      <c r="L4732" s="455">
        <f t="shared" ca="1" si="192"/>
        <v>-57297624584776.156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-57297624584776.156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-238740102436.56732</v>
      </c>
      <c r="L4733" s="455">
        <f t="shared" ca="1" si="192"/>
        <v>-57536364687212.727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-57536364687212.727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-239734852863.38635</v>
      </c>
      <c r="L4734" s="455">
        <f t="shared" ca="1" si="192"/>
        <v>-57776099540076.109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-57776099540076.109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-240733748083.65042</v>
      </c>
      <c r="L4735" s="455">
        <f t="shared" ca="1" si="192"/>
        <v>-58016833288159.758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-58016833288159.758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-241736805367.33231</v>
      </c>
      <c r="L4736" s="455">
        <f t="shared" ca="1" si="192"/>
        <v>-58258570093527.094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-58258570093527.094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-242744042056.36288</v>
      </c>
      <c r="L4737" s="455">
        <f t="shared" ca="1" si="192"/>
        <v>-58501314135583.453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-58501314135583.453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-243755475564.93106</v>
      </c>
      <c r="L4738" s="455">
        <f t="shared" ca="1" si="192"/>
        <v>-58745069611148.383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-58745069611148.383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-244771123379.78491</v>
      </c>
      <c r="L4739" s="455">
        <f t="shared" ca="1" si="192"/>
        <v>-58989840734528.164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-58989840734528.164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-245791003060.53397</v>
      </c>
      <c r="L4740" s="455">
        <f t="shared" ca="1" si="192"/>
        <v>-59235631737588.695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-59235631737588.695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-246815132239.95288</v>
      </c>
      <c r="L4741" s="455">
        <f t="shared" ca="1" si="192"/>
        <v>-59482446869828.648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-59482446869828.648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-247843528624.28604</v>
      </c>
      <c r="L4742" s="455">
        <f t="shared" ca="1" si="192"/>
        <v>-59730290398452.938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-59730290398452.938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-248876209993.55386</v>
      </c>
      <c r="L4743" s="455">
        <f t="shared" ca="1" si="192"/>
        <v>-59979166608446.492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-59979166608446.492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-249913194201.86038</v>
      </c>
      <c r="L4744" s="455">
        <f t="shared" ca="1" si="192"/>
        <v>-60229079802648.352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-60229079802648.352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-250954499177.70145</v>
      </c>
      <c r="L4745" s="455">
        <f t="shared" ca="1" si="192"/>
        <v>-60480034301826.055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-60480034301826.055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-252000142924.27527</v>
      </c>
      <c r="L4746" s="455">
        <f t="shared" ca="1" si="192"/>
        <v>-60732034444750.328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-60732034444750.328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-253050143519.79303</v>
      </c>
      <c r="L4747" s="455">
        <f t="shared" ca="1" si="192"/>
        <v>-60985084588270.125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-60985084588270.125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-254104519117.79221</v>
      </c>
      <c r="L4748" s="455">
        <f t="shared" ca="1" si="192"/>
        <v>-61239189107387.914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-61239189107387.914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-255163287947.44965</v>
      </c>
      <c r="L4749" s="455">
        <f t="shared" ca="1" si="192"/>
        <v>-61494352395335.367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-61494352395335.367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-256226468313.89734</v>
      </c>
      <c r="L4750" s="455">
        <f t="shared" ca="1" si="192"/>
        <v>-61750578863649.266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-61750578863649.266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-257294078598.53857</v>
      </c>
      <c r="L4751" s="455">
        <f t="shared" ca="1" si="192"/>
        <v>-62007872942247.805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-62007872942247.805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-258366137259.36584</v>
      </c>
      <c r="L4752" s="455">
        <f t="shared" ca="1" si="192"/>
        <v>-62266239079507.172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-62266239079507.172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-259442662831.27985</v>
      </c>
      <c r="L4753" s="455">
        <f t="shared" ca="1" si="192"/>
        <v>-62525681742338.453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-62525681742338.453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-260523673926.41025</v>
      </c>
      <c r="L4754" s="455">
        <f t="shared" ca="1" si="192"/>
        <v>-62786205416264.867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-62786205416264.867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-261609189234.43695</v>
      </c>
      <c r="L4755" s="455">
        <f t="shared" ca="1" si="192"/>
        <v>-63047814605499.305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-63047814605499.305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-262699227522.91376</v>
      </c>
      <c r="L4756" s="455">
        <f t="shared" ca="1" si="192"/>
        <v>-63310513833022.219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-63310513833022.219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-263793807637.59256</v>
      </c>
      <c r="L4757" s="455">
        <f t="shared" ca="1" si="192"/>
        <v>-63574307640659.813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-63574307640659.813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-264892948502.74921</v>
      </c>
      <c r="L4758" s="455">
        <f t="shared" ca="1" si="192"/>
        <v>-63839200589162.563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-63839200589162.563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-265996669121.51068</v>
      </c>
      <c r="L4759" s="455">
        <f t="shared" ca="1" si="192"/>
        <v>-64105197258284.07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-64105197258284.07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-267104988576.18365</v>
      </c>
      <c r="L4760" s="455">
        <f t="shared" ca="1" si="192"/>
        <v>-64372302246860.258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-64372302246860.258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-268217926028.58444</v>
      </c>
      <c r="L4761" s="455">
        <f t="shared" ca="1" si="192"/>
        <v>-64640520172888.844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-64640520172888.844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-269335500720.37018</v>
      </c>
      <c r="L4762" s="455">
        <f t="shared" ca="1" si="192"/>
        <v>-64909855673609.211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-64909855673609.211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-270457731973.3717</v>
      </c>
      <c r="L4763" s="455">
        <f t="shared" ca="1" si="192"/>
        <v>-65180313405582.586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-65180313405582.586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-271584639189.9274</v>
      </c>
      <c r="L4764" s="455">
        <f t="shared" ca="1" si="192"/>
        <v>-65451898044772.516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-65451898044772.516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-272716241853.21884</v>
      </c>
      <c r="L4765" s="455">
        <f t="shared" ca="1" si="192"/>
        <v>-65724614286625.734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-65724614286625.734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-273852559527.60727</v>
      </c>
      <c r="L4766" s="455">
        <f t="shared" ca="1" si="192"/>
        <v>-65998466846153.344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-65998466846153.344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-274993611858.97229</v>
      </c>
      <c r="L4767" s="455">
        <f t="shared" ca="1" si="192"/>
        <v>-66273460458012.313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-66273460458012.313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-276139418575.05127</v>
      </c>
      <c r="L4768" s="455">
        <f t="shared" ca="1" si="192"/>
        <v>-66549599876587.367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-66549599876587.367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-277289999485.7807</v>
      </c>
      <c r="L4769" s="455">
        <f t="shared" ca="1" si="192"/>
        <v>-66826889876073.148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-66826889876073.148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-278445374483.63812</v>
      </c>
      <c r="L4770" s="455">
        <f t="shared" ca="1" si="192"/>
        <v>-67105335250556.789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-67105335250556.789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-279605563543.98663</v>
      </c>
      <c r="L4771" s="455">
        <f t="shared" ca="1" si="192"/>
        <v>-67384940814100.773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-67384940814100.773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-280770586725.41992</v>
      </c>
      <c r="L4772" s="455">
        <f t="shared" ca="1" si="192"/>
        <v>-67665711400826.195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-67665711400826.195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-281940464170.10913</v>
      </c>
      <c r="L4773" s="455">
        <f t="shared" ca="1" si="192"/>
        <v>-67947651864996.305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-67947651864996.305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-283115216104.15125</v>
      </c>
      <c r="L4774" s="455">
        <f t="shared" ca="1" si="192"/>
        <v>-68230767081100.453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-68230767081100.453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-284294862837.91858</v>
      </c>
      <c r="L4775" s="455">
        <f t="shared" ca="1" si="192"/>
        <v>-68515061943938.375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-68515061943938.375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-285479424766.40991</v>
      </c>
      <c r="L4776" s="455">
        <f t="shared" ca="1" si="192"/>
        <v>-68800541368704.781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-68800541368704.781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-286668922369.60327</v>
      </c>
      <c r="L4777" s="455">
        <f t="shared" ca="1" si="192"/>
        <v>-69087210291074.383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-69087210291074.383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-287863376212.80994</v>
      </c>
      <c r="L4778" s="455">
        <f t="shared" ca="1" si="192"/>
        <v>-69375073667287.195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-69375073667287.195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-289062806947.02997</v>
      </c>
      <c r="L4779" s="455">
        <f t="shared" ca="1" si="192"/>
        <v>-69664136474234.227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-69664136474234.227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-290267235309.30927</v>
      </c>
      <c r="L4780" s="455">
        <f t="shared" ca="1" si="192"/>
        <v>-69954403709543.539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-69954403709543.539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-291476682123.09808</v>
      </c>
      <c r="L4781" s="455">
        <f t="shared" ca="1" si="192"/>
        <v>-70245880391666.641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-70245880391666.641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-292691168298.61096</v>
      </c>
      <c r="L4782" s="455">
        <f t="shared" ca="1" si="192"/>
        <v>-70538571559965.25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-70538571559965.25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-293910714833.18854</v>
      </c>
      <c r="L4783" s="455">
        <f t="shared" ca="1" si="192"/>
        <v>-70832482274798.438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-70832482274798.438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-295135342811.66016</v>
      </c>
      <c r="L4784" s="455">
        <f t="shared" ca="1" si="192"/>
        <v>-71127617617610.094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-71127617617610.094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-296365073406.70874</v>
      </c>
      <c r="L4785" s="455">
        <f t="shared" ca="1" si="192"/>
        <v>-71423982691016.797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-71423982691016.797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-297599927879.23663</v>
      </c>
      <c r="L4786" s="455">
        <f t="shared" ca="1" si="192"/>
        <v>-71721582618896.031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-71721582618896.031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-298839927578.73346</v>
      </c>
      <c r="L4787" s="455">
        <f t="shared" ca="1" si="192"/>
        <v>-72020422546474.766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-72020422546474.766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-300085093943.64484</v>
      </c>
      <c r="L4788" s="455">
        <f t="shared" ca="1" si="192"/>
        <v>-72320507640418.406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-72320507640418.406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-301335448501.74335</v>
      </c>
      <c r="L4789" s="455">
        <f t="shared" ca="1" si="192"/>
        <v>-72621843088920.156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-72621843088920.156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-302591012870.50067</v>
      </c>
      <c r="L4790" s="455">
        <f t="shared" ca="1" si="192"/>
        <v>-72924434101790.656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-72924434101790.656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-303851808757.46106</v>
      </c>
      <c r="L4791" s="455">
        <f t="shared" ca="1" si="192"/>
        <v>-73228285910548.125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-73228285910548.125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-305117857960.61719</v>
      </c>
      <c r="L4792" s="455">
        <f t="shared" ca="1" si="192"/>
        <v>-73533403768508.75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-73533403768508.75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-306389182368.78644</v>
      </c>
      <c r="L4793" s="455">
        <f t="shared" ca="1" si="192"/>
        <v>-73839792950877.531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-73839792950877.531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-307665803961.98969</v>
      </c>
      <c r="L4794" s="455">
        <f t="shared" ca="1" si="192"/>
        <v>-74147458754839.516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-74147458754839.516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-308947744811.8313</v>
      </c>
      <c r="L4795" s="455">
        <f t="shared" ca="1" si="192"/>
        <v>-74456406499651.344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-74456406499651.344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-310235027081.88062</v>
      </c>
      <c r="L4796" s="455">
        <f t="shared" ca="1" si="192"/>
        <v>-74766641526733.219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-74766641526733.219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-311527673028.05505</v>
      </c>
      <c r="L4797" s="455">
        <f t="shared" ca="1" si="192"/>
        <v>-75078169199761.281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-75078169199761.281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-312825704999.00531</v>
      </c>
      <c r="L4798" s="455">
        <f t="shared" ca="1" si="192"/>
        <v>-75390994904760.281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-75390994904760.281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-314129145436.50116</v>
      </c>
      <c r="L4799" s="455">
        <f t="shared" ca="1" si="192"/>
        <v>-75705124050196.781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-75705124050196.781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-315438016875.81995</v>
      </c>
      <c r="L4800" s="455">
        <f t="shared" ca="1" si="192"/>
        <v>-76020562067072.594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-76020562067072.594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-316752341946.1358</v>
      </c>
      <c r="L4801" s="455">
        <f t="shared" ca="1" si="192"/>
        <v>-76337314409018.734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-76337314409018.734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-318072143370.91138</v>
      </c>
      <c r="L4802" s="455">
        <f t="shared" ca="1" si="192"/>
        <v>-76655386552389.641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-76655386552389.641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-319397443968.29016</v>
      </c>
      <c r="L4803" s="455">
        <f t="shared" ca="1" si="192"/>
        <v>-76974783996357.938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-76974783996357.938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-320728266651.49139</v>
      </c>
      <c r="L4804" s="455">
        <f t="shared" ca="1" si="192"/>
        <v>-77295512263009.422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-77295512263009.422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-322064634429.20593</v>
      </c>
      <c r="L4805" s="455">
        <f t="shared" ca="1" si="192"/>
        <v>-77617576897438.625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-77617576897438.625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-323406570405.99426</v>
      </c>
      <c r="L4806" s="455">
        <f t="shared" ca="1" si="192"/>
        <v>-77940983467844.625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-77940983467844.625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-324754097782.68591</v>
      </c>
      <c r="L4807" s="455">
        <f t="shared" ca="1" si="192"/>
        <v>-78265737565627.313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-78265737565627.313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-326107239856.78046</v>
      </c>
      <c r="L4808" s="455">
        <f t="shared" ca="1" si="192"/>
        <v>-78591844805484.094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-78591844805484.094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-327466020022.8504</v>
      </c>
      <c r="L4809" s="455">
        <f t="shared" ca="1" si="192"/>
        <v>-78919310825506.938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-78919310825506.938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-328830461772.94556</v>
      </c>
      <c r="L4810" s="455">
        <f t="shared" ca="1" si="192"/>
        <v>-79248141287279.891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-79248141287279.891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-330200588696.99951</v>
      </c>
      <c r="L4811" s="455">
        <f t="shared" ca="1" si="192"/>
        <v>-79578341875976.891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-79578341875976.891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-331576424483.23706</v>
      </c>
      <c r="L4812" s="455">
        <f t="shared" ca="1" si="192"/>
        <v>-79909918300460.125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-79909918300460.125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-332957992918.58386</v>
      </c>
      <c r="L4813" s="455">
        <f t="shared" ca="1" si="192"/>
        <v>-80242876293378.703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-80242876293378.703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-334345317889.07794</v>
      </c>
      <c r="L4814" s="455">
        <f t="shared" ca="1" si="192"/>
        <v>-80577221611267.781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-80577221611267.781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-335738423380.28241</v>
      </c>
      <c r="L4815" s="455">
        <f t="shared" ca="1" si="192"/>
        <v>-80912960034648.063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-80912960034648.063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-337137333477.70026</v>
      </c>
      <c r="L4816" s="455">
        <f t="shared" ca="1" si="192"/>
        <v>-81250097368125.766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-81250097368125.766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-338542072367.19067</v>
      </c>
      <c r="L4817" s="455">
        <f t="shared" ca="1" si="192"/>
        <v>-81588639440492.953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-81588639440492.953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-339952664335.38733</v>
      </c>
      <c r="L4818" s="455">
        <f t="shared" ca="1" si="192"/>
        <v>-81928592104828.344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-81928592104828.344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-341369133770.1181</v>
      </c>
      <c r="L4819" s="455">
        <f t="shared" ca="1" si="192"/>
        <v>-82269961238598.469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-82269961238598.469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-342791505160.82697</v>
      </c>
      <c r="L4820" s="455">
        <f t="shared" ca="1" si="192"/>
        <v>-82612752743759.297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-82612752743759.297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-344219803098.99707</v>
      </c>
      <c r="L4821" s="455">
        <f t="shared" ca="1" si="192"/>
        <v>-82956972546858.297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-82956972546858.297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-345654052278.57623</v>
      </c>
      <c r="L4822" s="455">
        <f t="shared" ca="1" si="192"/>
        <v>-83302626599136.875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-83302626599136.875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-347094277496.40363</v>
      </c>
      <c r="L4823" s="455">
        <f t="shared" ca="1" si="192"/>
        <v>-83649720876633.281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-83649720876633.281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-348540503652.63867</v>
      </c>
      <c r="L4824" s="455">
        <f t="shared" ca="1" si="192"/>
        <v>-83998261380285.922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-83998261380285.922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-349992755751.19135</v>
      </c>
      <c r="L4825" s="455">
        <f t="shared" ca="1" si="192"/>
        <v>-84348254136037.109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-84348254136037.109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-351451058900.1546</v>
      </c>
      <c r="L4826" s="455">
        <f t="shared" ca="1" si="192"/>
        <v>-84699705194937.266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-84699705194937.266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-352915438312.23859</v>
      </c>
      <c r="L4827" s="455">
        <f t="shared" ca="1" si="192"/>
        <v>-85052620633249.5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-85052620633249.5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-354385919305.20624</v>
      </c>
      <c r="L4828" s="455">
        <f t="shared" ca="1" si="192"/>
        <v>-85407006552554.703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-85407006552554.703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-355862527302.31128</v>
      </c>
      <c r="L4829" s="455">
        <f t="shared" ca="1" si="192"/>
        <v>-85762869079857.016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-85762869079857.016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-357345287832.73755</v>
      </c>
      <c r="L4830" s="455">
        <f t="shared" ca="1" si="192"/>
        <v>-86120214367689.75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-86120214367689.75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-358834226532.04065</v>
      </c>
      <c r="L4831" s="455">
        <f t="shared" ca="1" si="192"/>
        <v>-86479048594221.797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-86479048594221.797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-360329369142.59082</v>
      </c>
      <c r="L4832" s="455">
        <f t="shared" ca="1" si="192"/>
        <v>-86839377963364.391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-86839377963364.391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-361830741514.01831</v>
      </c>
      <c r="L4833" s="455">
        <f t="shared" ca="1" si="192"/>
        <v>-87201208704878.406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-87201208704878.406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-363338369603.66003</v>
      </c>
      <c r="L4834" s="455">
        <f t="shared" ca="1" si="192"/>
        <v>-87564547074482.063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-87564547074482.063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-364852279477.00861</v>
      </c>
      <c r="L4835" s="455">
        <f t="shared" ca="1" si="192"/>
        <v>-87929399353959.078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-87929399353959.078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-366372497308.16284</v>
      </c>
      <c r="L4836" s="455">
        <f t="shared" ca="1" si="192"/>
        <v>-88295771851267.234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-88295771851267.234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-367899049380.28015</v>
      </c>
      <c r="L4837" s="455">
        <f t="shared" ca="1" si="192"/>
        <v>-88663670900647.516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-88663670900647.516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-369431962086.03131</v>
      </c>
      <c r="L4838" s="455">
        <f t="shared" ca="1" si="192"/>
        <v>-89033102862733.547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-89033102862733.547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-370971261928.05646</v>
      </c>
      <c r="L4839" s="455">
        <f t="shared" ca="1" si="192"/>
        <v>-89404074124661.609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-89404074124661.609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-372516975519.42334</v>
      </c>
      <c r="L4840" s="455">
        <f t="shared" ca="1" si="192"/>
        <v>-89776591100181.031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-89776591100181.031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-374069129584.08765</v>
      </c>
      <c r="L4841" s="455">
        <f t="shared" ca="1" si="192"/>
        <v>-90150660229765.125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-90150660229765.125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-375627750957.35468</v>
      </c>
      <c r="L4842" s="455">
        <f t="shared" ca="1" si="192"/>
        <v>-90526287980722.484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-90526287980722.484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-377192866586.34369</v>
      </c>
      <c r="L4843" s="455">
        <f t="shared" ca="1" si="192"/>
        <v>-90903480847308.828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-90903480847308.828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-378764503530.45343</v>
      </c>
      <c r="L4844" s="455">
        <f t="shared" ca="1" si="192"/>
        <v>-91282245350839.281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-91282245350839.281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-380342688961.83032</v>
      </c>
      <c r="L4845" s="455">
        <f t="shared" ca="1" si="192"/>
        <v>-91662588039801.109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-91662588039801.109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-381927450165.83795</v>
      </c>
      <c r="L4846" s="455">
        <f t="shared" ca="1" si="192"/>
        <v>-92044515489966.953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-92044515489966.953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-383518814541.52899</v>
      </c>
      <c r="L4847" s="455">
        <f t="shared" ca="1" si="192"/>
        <v>-92428034304508.484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-92428034304508.484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-385116809602.11865</v>
      </c>
      <c r="L4848" s="455">
        <f t="shared" ca="1" si="192"/>
        <v>-92813151114110.609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-92813151114110.609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-386721462975.46088</v>
      </c>
      <c r="L4849" s="455">
        <f t="shared" ca="1" si="192"/>
        <v>-93199872577086.063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-93199872577086.063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-388332802404.52527</v>
      </c>
      <c r="L4850" s="455">
        <f t="shared" ca="1" si="192"/>
        <v>-93588205379490.594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-93588205379490.594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-389950855747.87744</v>
      </c>
      <c r="L4851" s="455">
        <f t="shared" ca="1" si="192"/>
        <v>-93978156235238.469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-93978156235238.469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-391575650980.16028</v>
      </c>
      <c r="L4852" s="455">
        <f t="shared" ca="1" si="192"/>
        <v>-94369731886218.625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-94369731886218.625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-393207216192.57758</v>
      </c>
      <c r="L4853" s="455">
        <f t="shared" ref="L4853:L5107" ca="1" si="197">I4853-J4853+K4853</f>
        <v>-94762939102411.203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-94762939102411.203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-394845579593.38</v>
      </c>
      <c r="L4854" s="455">
        <f t="shared" ca="1" si="197"/>
        <v>-95157784682004.578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-95157784682004.578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-396490769508.35242</v>
      </c>
      <c r="L4855" s="455">
        <f t="shared" ca="1" si="197"/>
        <v>-95554275451512.938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-95554275451512.938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-398142814381.30389</v>
      </c>
      <c r="L4856" s="455">
        <f t="shared" ca="1" si="197"/>
        <v>-95952418265894.234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-95952418265894.234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-399801742774.55933</v>
      </c>
      <c r="L4857" s="455">
        <f t="shared" ca="1" si="197"/>
        <v>-96352220008668.797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-96352220008668.797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-401467583369.45331</v>
      </c>
      <c r="L4858" s="455">
        <f t="shared" ca="1" si="197"/>
        <v>-96753687592038.25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-96753687592038.25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-403140364966.82605</v>
      </c>
      <c r="L4859" s="455">
        <f t="shared" ca="1" si="197"/>
        <v>-97156827957005.078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-97156827957005.078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-404820116487.52118</v>
      </c>
      <c r="L4860" s="455">
        <f t="shared" ca="1" si="197"/>
        <v>-97561648073492.594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-97561648073492.594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-406506866972.8858</v>
      </c>
      <c r="L4861" s="455">
        <f t="shared" ca="1" si="197"/>
        <v>-97968154940465.484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-97968154940465.484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-408200645585.27283</v>
      </c>
      <c r="L4862" s="455">
        <f t="shared" ca="1" si="197"/>
        <v>-98376355586050.75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-98376355586050.75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-409901481608.5448</v>
      </c>
      <c r="L4863" s="455">
        <f t="shared" ca="1" si="197"/>
        <v>-98786257067659.297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-98786257067659.297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-411609404448.58038</v>
      </c>
      <c r="L4864" s="455">
        <f t="shared" ca="1" si="197"/>
        <v>-99197866472107.875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-99197866472107.875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-413324443633.78284</v>
      </c>
      <c r="L4865" s="455">
        <f t="shared" ca="1" si="197"/>
        <v>-99611190915741.656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-99611190915741.656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-415046628815.59021</v>
      </c>
      <c r="L4866" s="455">
        <f t="shared" ca="1" si="197"/>
        <v>-100026237544557.25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-100026237544557.25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-416775989768.98853</v>
      </c>
      <c r="L4867" s="455">
        <f t="shared" ca="1" si="197"/>
        <v>-100443013534326.23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-100443013534326.23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-418512556393.026</v>
      </c>
      <c r="L4868" s="455">
        <f t="shared" ca="1" si="197"/>
        <v>-100861526090719.27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-100861526090719.27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-420256358711.33026</v>
      </c>
      <c r="L4869" s="455">
        <f t="shared" ca="1" si="197"/>
        <v>-101281782449430.59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-101281782449430.59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-422007426872.62744</v>
      </c>
      <c r="L4870" s="455">
        <f t="shared" ca="1" si="197"/>
        <v>-101703789876303.22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-101703789876303.22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-423765791151.26343</v>
      </c>
      <c r="L4871" s="455">
        <f t="shared" ca="1" si="197"/>
        <v>-102127555667454.48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-102127555667454.48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-425531481947.72699</v>
      </c>
      <c r="L4872" s="455">
        <f t="shared" ca="1" si="197"/>
        <v>-102553087149402.22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-102553087149402.22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-427304529789.1759</v>
      </c>
      <c r="L4873" s="455">
        <f t="shared" ca="1" si="197"/>
        <v>-102980391679191.39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-102980391679191.39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-429084965329.96411</v>
      </c>
      <c r="L4874" s="455">
        <f t="shared" ca="1" si="197"/>
        <v>-103409476644521.36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-103409476644521.36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-430872819352.1723</v>
      </c>
      <c r="L4875" s="455">
        <f t="shared" ca="1" si="197"/>
        <v>-103840349463873.53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-103840349463873.53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-432668122766.13971</v>
      </c>
      <c r="L4876" s="455">
        <f t="shared" ca="1" si="197"/>
        <v>-104273017586639.67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-104273017586639.67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-434470906610.99866</v>
      </c>
      <c r="L4877" s="455">
        <f t="shared" ca="1" si="197"/>
        <v>-104707488493250.67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-104707488493250.67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-436281202055.21112</v>
      </c>
      <c r="L4878" s="455">
        <f t="shared" ca="1" si="197"/>
        <v>-105143769695305.89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-105143769695305.89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-438099040397.10785</v>
      </c>
      <c r="L4879" s="455">
        <f t="shared" ca="1" si="197"/>
        <v>-105581868735703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-105581868735703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-439924453065.42914</v>
      </c>
      <c r="L4880" s="455">
        <f t="shared" ca="1" si="197"/>
        <v>-106021793188768.42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-106021793188768.42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-441757471619.86841</v>
      </c>
      <c r="L4881" s="455">
        <f t="shared" ca="1" si="197"/>
        <v>-106463550660388.3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-106463550660388.3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-443598127751.61792</v>
      </c>
      <c r="L4882" s="455">
        <f t="shared" ca="1" si="197"/>
        <v>-106907148788139.92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-106907148788139.92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-445446453283.91632</v>
      </c>
      <c r="L4883" s="455">
        <f t="shared" ca="1" si="197"/>
        <v>-107352595241423.84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-107352595241423.84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-447302480172.59937</v>
      </c>
      <c r="L4884" s="455">
        <f t="shared" ca="1" si="197"/>
        <v>-107799897721596.44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-107799897721596.44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-449166240506.65179</v>
      </c>
      <c r="L4885" s="455">
        <f t="shared" ca="1" si="197"/>
        <v>-108249063962103.09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-108249063962103.09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-451037766508.76288</v>
      </c>
      <c r="L4886" s="455">
        <f t="shared" ca="1" si="197"/>
        <v>-108700101728611.86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-108700101728611.86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-452917090535.88275</v>
      </c>
      <c r="L4887" s="455">
        <f t="shared" ca="1" si="197"/>
        <v>-109153018819147.73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-109153018819147.73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-454804245079.78223</v>
      </c>
      <c r="L4888" s="455">
        <f t="shared" ca="1" si="197"/>
        <v>-109607823064227.52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-109607823064227.52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-456699262767.61469</v>
      </c>
      <c r="L4889" s="455">
        <f t="shared" ca="1" si="197"/>
        <v>-110064522326995.13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-110064522326995.13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-458602176362.47968</v>
      </c>
      <c r="L4890" s="455">
        <f t="shared" ca="1" si="197"/>
        <v>-110523124503357.61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-110523124503357.61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-460513018763.98999</v>
      </c>
      <c r="L4891" s="455">
        <f t="shared" ca="1" si="197"/>
        <v>-110983637522121.59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-110983637522121.59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-462431823008.84003</v>
      </c>
      <c r="L4892" s="455">
        <f t="shared" ca="1" si="197"/>
        <v>-111446069345130.44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-111446069345130.44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-464358622271.37677</v>
      </c>
      <c r="L4893" s="455">
        <f t="shared" ca="1" si="197"/>
        <v>-111910427967401.81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-111910427967401.81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-466293449864.17413</v>
      </c>
      <c r="L4894" s="455">
        <f t="shared" ca="1" si="197"/>
        <v>-112376721417265.98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-112376721417265.98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-468236339238.60828</v>
      </c>
      <c r="L4895" s="455">
        <f t="shared" ca="1" si="197"/>
        <v>-112844957756504.59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-112844957756504.59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-470187323985.43585</v>
      </c>
      <c r="L4896" s="455">
        <f t="shared" ca="1" si="197"/>
        <v>-113315145080490.03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-113315145080490.03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-472146437835.37512</v>
      </c>
      <c r="L4897" s="455">
        <f t="shared" ca="1" si="197"/>
        <v>-113787291518325.41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-113787291518325.41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-474113714659.68915</v>
      </c>
      <c r="L4898" s="455">
        <f t="shared" ca="1" si="197"/>
        <v>-114261405232985.09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-114261405232985.09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-476089188470.77118</v>
      </c>
      <c r="L4899" s="455">
        <f t="shared" ca="1" si="197"/>
        <v>-114737494421455.86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-114737494421455.86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-478072893422.73273</v>
      </c>
      <c r="L4900" s="455">
        <f t="shared" ca="1" si="197"/>
        <v>-115215567314878.59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-115215567314878.59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-480064863811.99408</v>
      </c>
      <c r="L4901" s="455">
        <f t="shared" ca="1" si="197"/>
        <v>-115695632178690.59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-115695632178690.59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-482065134077.87738</v>
      </c>
      <c r="L4902" s="455">
        <f t="shared" ca="1" si="197"/>
        <v>-116177697312768.47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-116177697312768.47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-484073738803.20197</v>
      </c>
      <c r="L4903" s="455">
        <f t="shared" ca="1" si="197"/>
        <v>-116661771051571.67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-116661771051571.67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-486090712714.88196</v>
      </c>
      <c r="L4904" s="455">
        <f t="shared" ca="1" si="197"/>
        <v>-117147861764286.55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-117147861764286.55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-488116090684.52728</v>
      </c>
      <c r="L4905" s="455">
        <f t="shared" ca="1" si="197"/>
        <v>-117635977854971.08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-117635977854971.08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-490149907729.04608</v>
      </c>
      <c r="L4906" s="455">
        <f t="shared" ca="1" si="197"/>
        <v>-118126127762700.13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-118126127762700.13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-492192199011.25049</v>
      </c>
      <c r="L4907" s="455">
        <f t="shared" ca="1" si="197"/>
        <v>-118618319961711.38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-118618319961711.38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-494242999840.46405</v>
      </c>
      <c r="L4908" s="455">
        <f t="shared" ca="1" si="197"/>
        <v>-119112562961551.84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-119112562961551.84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-496302345673.13269</v>
      </c>
      <c r="L4909" s="455">
        <f t="shared" ca="1" si="197"/>
        <v>-119608865307224.97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-119608865307224.97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-498370272113.43738</v>
      </c>
      <c r="L4910" s="455">
        <f t="shared" ca="1" si="197"/>
        <v>-120107235579338.41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-120107235579338.41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-500446814913.91003</v>
      </c>
      <c r="L4911" s="455">
        <f t="shared" ca="1" si="197"/>
        <v>-120607682394252.31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-120607682394252.31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-502532009976.05133</v>
      </c>
      <c r="L4912" s="455">
        <f t="shared" ca="1" si="197"/>
        <v>-121110214404228.36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-121110214404228.36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-504625893350.95148</v>
      </c>
      <c r="L4913" s="455">
        <f t="shared" ca="1" si="197"/>
        <v>-121614840297579.31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-121614840297579.31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-506728501239.91376</v>
      </c>
      <c r="L4914" s="455">
        <f t="shared" ca="1" si="197"/>
        <v>-122121568798819.22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-122121568798819.22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-508839869995.08008</v>
      </c>
      <c r="L4915" s="455">
        <f t="shared" ca="1" si="197"/>
        <v>-122630408668814.3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-122630408668814.3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-510960036120.05957</v>
      </c>
      <c r="L4916" s="455">
        <f t="shared" ca="1" si="197"/>
        <v>-123141368704934.36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-123141368704934.36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-513089036270.55975</v>
      </c>
      <c r="L4917" s="455">
        <f t="shared" ca="1" si="197"/>
        <v>-123654457741204.92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-123654457741204.92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-515226907255.02051</v>
      </c>
      <c r="L4918" s="455">
        <f t="shared" ca="1" si="197"/>
        <v>-124169684648459.94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-124169684648459.94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-517373686035.24969</v>
      </c>
      <c r="L4919" s="455">
        <f t="shared" ca="1" si="197"/>
        <v>-124687058334495.19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-124687058334495.19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-519529409727.06329</v>
      </c>
      <c r="L4920" s="455">
        <f t="shared" ca="1" si="197"/>
        <v>-125206587744222.25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-125206587744222.25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-521694115600.92609</v>
      </c>
      <c r="L4921" s="455">
        <f t="shared" ca="1" si="197"/>
        <v>-125728281859823.17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-125728281859823.17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-523867841082.59656</v>
      </c>
      <c r="L4922" s="455">
        <f t="shared" ca="1" si="197"/>
        <v>-126252149700905.77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-126252149700905.77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-526050623753.77399</v>
      </c>
      <c r="L4923" s="455">
        <f t="shared" ca="1" si="197"/>
        <v>-126778200324659.55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-126778200324659.55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-528242501352.74811</v>
      </c>
      <c r="L4924" s="455">
        <f t="shared" ca="1" si="197"/>
        <v>-127306442826012.3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-127306442826012.3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-530443511775.05121</v>
      </c>
      <c r="L4925" s="455">
        <f t="shared" ca="1" si="197"/>
        <v>-127836886337787.34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-127836886337787.34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-532653693074.11395</v>
      </c>
      <c r="L4926" s="455">
        <f t="shared" ca="1" si="197"/>
        <v>-128369540030861.45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-128369540030861.45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-534873083461.92279</v>
      </c>
      <c r="L4927" s="455">
        <f t="shared" ca="1" si="197"/>
        <v>-128904413114323.38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-128904413114323.38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-537101721309.68073</v>
      </c>
      <c r="L4928" s="455">
        <f t="shared" ca="1" si="197"/>
        <v>-129441514835633.06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-129441514835633.06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-539339645148.47101</v>
      </c>
      <c r="L4929" s="455">
        <f t="shared" ca="1" si="197"/>
        <v>-129980854480781.53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-129980854480781.53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-541586893669.92297</v>
      </c>
      <c r="L4930" s="455">
        <f t="shared" ca="1" si="197"/>
        <v>-130522441374451.45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-130522441374451.45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-543843505726.88104</v>
      </c>
      <c r="L4931" s="455">
        <f t="shared" ca="1" si="197"/>
        <v>-131066284880178.33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-131066284880178.33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-546109520334.07635</v>
      </c>
      <c r="L4932" s="455">
        <f t="shared" ca="1" si="197"/>
        <v>-131612394400512.41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-131612394400512.41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-548384976668.8017</v>
      </c>
      <c r="L4933" s="455">
        <f t="shared" ca="1" si="197"/>
        <v>-132160779377181.2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-132160779377181.2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-550669914071.58838</v>
      </c>
      <c r="L4934" s="455">
        <f t="shared" ca="1" si="197"/>
        <v>-132711449291252.8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-132711449291252.8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-552964372046.8866</v>
      </c>
      <c r="L4935" s="455">
        <f t="shared" ca="1" si="197"/>
        <v>-133264413663299.69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-133264413663299.69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-555268390263.74866</v>
      </c>
      <c r="L4936" s="455">
        <f t="shared" ca="1" si="197"/>
        <v>-133819682053563.44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-133819682053563.44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-557582008556.51428</v>
      </c>
      <c r="L4937" s="455">
        <f t="shared" ca="1" si="197"/>
        <v>-134377264062119.95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-134377264062119.95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-559905266925.49976</v>
      </c>
      <c r="L4938" s="455">
        <f t="shared" ca="1" si="197"/>
        <v>-134937169329045.45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-134937169329045.45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-562238205537.68933</v>
      </c>
      <c r="L4939" s="455">
        <f t="shared" ca="1" si="197"/>
        <v>-135499407534583.14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-135499407534583.14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-564580864727.42969</v>
      </c>
      <c r="L4940" s="455">
        <f t="shared" ca="1" si="197"/>
        <v>-136063988399310.56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-136063988399310.56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-566933284997.12732</v>
      </c>
      <c r="L4941" s="455">
        <f t="shared" ca="1" si="197"/>
        <v>-136630921684307.69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-136630921684307.69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-569295507017.94873</v>
      </c>
      <c r="L4942" s="455">
        <f t="shared" ca="1" si="197"/>
        <v>-137200217191325.64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-137200217191325.64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-571667571630.52344</v>
      </c>
      <c r="L4943" s="455">
        <f t="shared" ca="1" si="197"/>
        <v>-137771884762956.16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-137771884762956.16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-574049519845.65063</v>
      </c>
      <c r="L4944" s="455">
        <f t="shared" ca="1" si="197"/>
        <v>-138345934282801.81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-138345934282801.81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-576441392845.00757</v>
      </c>
      <c r="L4945" s="455">
        <f t="shared" ca="1" si="197"/>
        <v>-138922375675646.81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-138922375675646.81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-578843231981.86169</v>
      </c>
      <c r="L4946" s="455">
        <f t="shared" ca="1" si="197"/>
        <v>-139501218907628.67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-139501218907628.67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-581255078781.78613</v>
      </c>
      <c r="L4947" s="455">
        <f t="shared" ca="1" si="197"/>
        <v>-140082473986410.45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-140082473986410.45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-583676974943.37695</v>
      </c>
      <c r="L4948" s="455">
        <f t="shared" ca="1" si="197"/>
        <v>-140666150961353.83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-140666150961353.83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-586108962338.97437</v>
      </c>
      <c r="L4949" s="455">
        <f t="shared" ca="1" si="197"/>
        <v>-141252259923692.81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-141252259923692.81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-588551083015.38672</v>
      </c>
      <c r="L4950" s="455">
        <f t="shared" ca="1" si="197"/>
        <v>-141840811006708.19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-141840811006708.19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-591003379194.61743</v>
      </c>
      <c r="L4951" s="455">
        <f t="shared" ca="1" si="197"/>
        <v>-142431814385902.81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-142431814385902.81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-593465893274.59509</v>
      </c>
      <c r="L4952" s="455">
        <f t="shared" ca="1" si="197"/>
        <v>-143025280279177.41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-143025280279177.41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-595938667829.90588</v>
      </c>
      <c r="L4953" s="455">
        <f t="shared" ca="1" si="197"/>
        <v>-143621218947007.31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-143621218947007.31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-598421745612.53052</v>
      </c>
      <c r="L4954" s="455">
        <f t="shared" ca="1" si="197"/>
        <v>-144219640692619.84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-144219640692619.84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-600915169552.58264</v>
      </c>
      <c r="L4955" s="455">
        <f t="shared" ca="1" si="197"/>
        <v>-144820555862172.44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-144820555862172.44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-603418982759.05176</v>
      </c>
      <c r="L4956" s="455">
        <f t="shared" ca="1" si="197"/>
        <v>-145423974844931.5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-145423974844931.5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-605933228520.54785</v>
      </c>
      <c r="L4957" s="455">
        <f t="shared" ca="1" si="197"/>
        <v>-146029908073452.06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-146029908073452.06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-608457950306.05029</v>
      </c>
      <c r="L4958" s="455">
        <f t="shared" ca="1" si="197"/>
        <v>-146638366023758.13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-146638366023758.13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-610993191765.65881</v>
      </c>
      <c r="L4959" s="455">
        <f t="shared" ca="1" si="197"/>
        <v>-147249359215523.78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-147249359215523.78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-613538996731.34912</v>
      </c>
      <c r="L4960" s="455">
        <f t="shared" ca="1" si="197"/>
        <v>-147862898212255.13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-147862898212255.13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-616095409217.72974</v>
      </c>
      <c r="L4961" s="455">
        <f t="shared" ca="1" si="197"/>
        <v>-148478993621472.84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-148478993621472.84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-618662473422.80347</v>
      </c>
      <c r="L4962" s="455">
        <f t="shared" ca="1" si="197"/>
        <v>-149097656094895.66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-149097656094895.66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-621240233728.73193</v>
      </c>
      <c r="L4963" s="455">
        <f t="shared" ca="1" si="197"/>
        <v>-149718896328624.38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-149718896328624.38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-623828734702.60156</v>
      </c>
      <c r="L4964" s="455">
        <f t="shared" ca="1" si="197"/>
        <v>-150342725063326.97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-150342725063326.97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-626428021097.19568</v>
      </c>
      <c r="L4965" s="455">
        <f t="shared" ca="1" si="197"/>
        <v>-150969153084424.16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-150969153084424.16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-629038137851.76733</v>
      </c>
      <c r="L4966" s="455">
        <f t="shared" ca="1" si="197"/>
        <v>-151598191222275.94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-151598191222275.94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-631659130092.81641</v>
      </c>
      <c r="L4967" s="455">
        <f t="shared" ca="1" si="197"/>
        <v>-152229850352368.75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-152229850352368.75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-634291043134.86975</v>
      </c>
      <c r="L4968" s="455">
        <f t="shared" ca="1" si="197"/>
        <v>-152864141395503.63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-152864141395503.63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-636933922481.26514</v>
      </c>
      <c r="L4969" s="455">
        <f t="shared" ca="1" si="197"/>
        <v>-153501075317984.88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-153501075317984.88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-639587813824.93701</v>
      </c>
      <c r="L4970" s="455">
        <f t="shared" ca="1" si="197"/>
        <v>-154140663131809.81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-154140663131809.81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-642252763049.20752</v>
      </c>
      <c r="L4971" s="455">
        <f t="shared" ca="1" si="197"/>
        <v>-154782915894859.03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-154782915894859.03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-644928816228.57935</v>
      </c>
      <c r="L4972" s="455">
        <f t="shared" ca="1" si="197"/>
        <v>-155427844711087.63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-155427844711087.63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-647616019629.53174</v>
      </c>
      <c r="L4973" s="455">
        <f t="shared" ca="1" si="197"/>
        <v>-156075460730717.16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-156075460730717.16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-650314419711.32153</v>
      </c>
      <c r="L4974" s="455">
        <f t="shared" ca="1" si="197"/>
        <v>-156725775150428.47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-156725775150428.47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-653024063126.78528</v>
      </c>
      <c r="L4975" s="455">
        <f t="shared" ca="1" si="197"/>
        <v>-157378799213555.25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-157378799213555.25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-655744996723.14685</v>
      </c>
      <c r="L4976" s="455">
        <f t="shared" ca="1" si="197"/>
        <v>-158034544210278.41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-158034544210278.41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-658477267542.82666</v>
      </c>
      <c r="L4977" s="455">
        <f t="shared" ca="1" si="197"/>
        <v>-158693021477821.22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-158693021477821.22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-661220922824.25513</v>
      </c>
      <c r="L4978" s="455">
        <f t="shared" ca="1" si="197"/>
        <v>-159354242400645.47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-159354242400645.47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-663976010002.68945</v>
      </c>
      <c r="L4979" s="455">
        <f t="shared" ca="1" si="197"/>
        <v>-160018218410648.16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-160018218410648.16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-666742576711.03394</v>
      </c>
      <c r="L4980" s="455">
        <f t="shared" ca="1" si="197"/>
        <v>-160684960987359.19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-160684960987359.19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-669520670780.66333</v>
      </c>
      <c r="L4981" s="455">
        <f t="shared" ca="1" si="197"/>
        <v>-161354481658139.84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-161354481658139.84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-672310340242.24939</v>
      </c>
      <c r="L4982" s="455">
        <f t="shared" ca="1" si="197"/>
        <v>-162026791998382.09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-162026791998382.09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-675111633326.59204</v>
      </c>
      <c r="L4983" s="455">
        <f t="shared" ca="1" si="197"/>
        <v>-162701903631708.69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-162701903631708.69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-677924598465.45288</v>
      </c>
      <c r="L4984" s="455">
        <f t="shared" ca="1" si="197"/>
        <v>-163379828230174.13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-163379828230174.13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-680749284292.39221</v>
      </c>
      <c r="L4985" s="455">
        <f t="shared" ca="1" si="197"/>
        <v>-164060577514466.53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-164060577514466.53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-683585739643.6106</v>
      </c>
      <c r="L4986" s="455">
        <f t="shared" ca="1" si="197"/>
        <v>-164744163254110.16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-164744163254110.16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-686434013558.79236</v>
      </c>
      <c r="L4987" s="455">
        <f t="shared" ca="1" si="197"/>
        <v>-165430597267668.94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-165430597267668.94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-689294155281.95386</v>
      </c>
      <c r="L4988" s="455">
        <f t="shared" ca="1" si="197"/>
        <v>-166119891422950.91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-166119891422950.91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-692166214262.29541</v>
      </c>
      <c r="L4989" s="455">
        <f t="shared" ca="1" si="197"/>
        <v>-166812057637213.19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-166812057637213.19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-695050240155.05493</v>
      </c>
      <c r="L4990" s="455">
        <f t="shared" ca="1" si="197"/>
        <v>-167507107877368.25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-167507107877368.25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-697946282822.36768</v>
      </c>
      <c r="L4991" s="455">
        <f t="shared" ca="1" si="197"/>
        <v>-168205054160190.63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-168205054160190.63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-700854392334.12756</v>
      </c>
      <c r="L4992" s="455">
        <f t="shared" ca="1" si="197"/>
        <v>-168905908552524.75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-168905908552524.75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-703774618968.85315</v>
      </c>
      <c r="L4993" s="455">
        <f t="shared" ca="1" si="197"/>
        <v>-169609683171493.59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-169609683171493.59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-706707013214.55664</v>
      </c>
      <c r="L4994" s="455">
        <f t="shared" ca="1" si="197"/>
        <v>-170316390184708.16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-170316390184708.16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-709651625769.61731</v>
      </c>
      <c r="L4995" s="455">
        <f t="shared" ca="1" si="197"/>
        <v>-171026041810477.78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-171026041810477.78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-712608507543.65747</v>
      </c>
      <c r="L4996" s="455">
        <f t="shared" ca="1" si="197"/>
        <v>-171738650318021.44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-171738650318021.44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-715577709658.42261</v>
      </c>
      <c r="L4997" s="455">
        <f t="shared" ca="1" si="197"/>
        <v>-172454228027679.88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-172454228027679.88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-718559283448.66614</v>
      </c>
      <c r="L4998" s="455">
        <f t="shared" ca="1" si="197"/>
        <v>-173172787311128.53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-173172787311128.53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-721553280463.03552</v>
      </c>
      <c r="L4999" s="455">
        <f t="shared" ca="1" si="197"/>
        <v>-173894340591591.56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-173894340591591.56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-724559752464.96484</v>
      </c>
      <c r="L5000" s="455">
        <f t="shared" ca="1" si="197"/>
        <v>-174618900344056.53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-174618900344056.53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-727578751433.56885</v>
      </c>
      <c r="L5001" s="455">
        <f t="shared" ca="1" si="197"/>
        <v>-175346479095490.09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-175346479095490.09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-730610329564.54199</v>
      </c>
      <c r="L5002" s="455">
        <f t="shared" ca="1" si="197"/>
        <v>-176077089425054.63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-176077089425054.63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-733654539271.06091</v>
      </c>
      <c r="L5003" s="455">
        <f t="shared" ca="1" si="197"/>
        <v>-176810743964325.69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-176810743964325.69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-736711433184.69031</v>
      </c>
      <c r="L5004" s="455">
        <f t="shared" ca="1" si="197"/>
        <v>-177547455397510.38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-177547455397510.38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-739781064156.29321</v>
      </c>
      <c r="L5005" s="455">
        <f t="shared" ca="1" si="197"/>
        <v>-178287236461666.66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-178287236461666.66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-742863485256.94434</v>
      </c>
      <c r="L5006" s="455">
        <f t="shared" ca="1" si="197"/>
        <v>-179030099946923.59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-179030099946923.59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-745958749778.84827</v>
      </c>
      <c r="L5007" s="455">
        <f t="shared" ca="1" si="197"/>
        <v>-179776058696702.44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-179776058696702.44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-749066911236.26013</v>
      </c>
      <c r="L5008" s="455">
        <f t="shared" ca="1" si="197"/>
        <v>-180525125607938.69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-180525125607938.69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-752188023366.41113</v>
      </c>
      <c r="L5009" s="455">
        <f t="shared" ca="1" si="197"/>
        <v>-181277313631305.09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-181277313631305.09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-755322140130.43787</v>
      </c>
      <c r="L5010" s="455">
        <f t="shared" ca="1" si="197"/>
        <v>-182032635771435.53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-182032635771435.53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-758469315714.3147</v>
      </c>
      <c r="L5011" s="455">
        <f t="shared" ca="1" si="197"/>
        <v>-182791105087149.84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-182791105087149.84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-761629604529.79102</v>
      </c>
      <c r="L5012" s="455">
        <f t="shared" ca="1" si="197"/>
        <v>-183552734691679.63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-183552734691679.63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-764803061215.33179</v>
      </c>
      <c r="L5013" s="455">
        <f t="shared" ca="1" si="197"/>
        <v>-184317537752894.97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-184317537752894.97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-767989740637.06238</v>
      </c>
      <c r="L5014" s="455">
        <f t="shared" ca="1" si="197"/>
        <v>-185085527493532.03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-185085527493532.03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-771189697889.7168</v>
      </c>
      <c r="L5015" s="455">
        <f t="shared" ca="1" si="197"/>
        <v>-185856717191421.75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-185856717191421.75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-774402988297.59058</v>
      </c>
      <c r="L5016" s="455">
        <f t="shared" ca="1" si="197"/>
        <v>-186631120179719.34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-186631120179719.34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-777629667415.49731</v>
      </c>
      <c r="L5017" s="455">
        <f t="shared" ca="1" si="197"/>
        <v>-187408749847134.84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-187408749847134.84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-780869791029.72852</v>
      </c>
      <c r="L5018" s="455">
        <f t="shared" ca="1" si="197"/>
        <v>-188189619638164.56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-188189619638164.56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-784123415159.01904</v>
      </c>
      <c r="L5019" s="455">
        <f t="shared" ca="1" si="197"/>
        <v>-188973743053323.59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-188973743053323.59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-787390596055.51501</v>
      </c>
      <c r="L5020" s="455">
        <f t="shared" ca="1" si="197"/>
        <v>-189761133649379.09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-189761133649379.09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-790671390205.74622</v>
      </c>
      <c r="L5021" s="455">
        <f t="shared" ca="1" si="197"/>
        <v>-190551805039584.84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-190551805039584.84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-793965854331.60352</v>
      </c>
      <c r="L5022" s="455">
        <f t="shared" ca="1" si="197"/>
        <v>-191345770893916.44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-191345770893916.44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-797274045391.31848</v>
      </c>
      <c r="L5023" s="455">
        <f t="shared" ca="1" si="197"/>
        <v>-192143044939307.75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-192143044939307.75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-800596020580.44897</v>
      </c>
      <c r="L5024" s="455">
        <f t="shared" ca="1" si="197"/>
        <v>-192943640959888.19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-192943640959888.19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-803931837332.86743</v>
      </c>
      <c r="L5025" s="455">
        <f t="shared" ca="1" si="197"/>
        <v>-193747572797221.06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-193747572797221.06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-807281553321.75439</v>
      </c>
      <c r="L5026" s="455">
        <f t="shared" ca="1" si="197"/>
        <v>-194554854350542.81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-194554854350542.81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-810645226460.59509</v>
      </c>
      <c r="L5027" s="455">
        <f t="shared" ca="1" si="197"/>
        <v>-195365499577003.41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-195365499577003.41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-814022914904.18091</v>
      </c>
      <c r="L5028" s="455">
        <f t="shared" ca="1" si="197"/>
        <v>-196179522491907.59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-196179522491907.59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-817414677049.61499</v>
      </c>
      <c r="L5029" s="455">
        <f t="shared" ca="1" si="197"/>
        <v>-196996937168957.22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-196996937168957.22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-820820571537.32178</v>
      </c>
      <c r="L5030" s="455">
        <f t="shared" ca="1" si="197"/>
        <v>-197817757740494.53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-197817757740494.53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-824240657252.06055</v>
      </c>
      <c r="L5031" s="455">
        <f t="shared" ca="1" si="197"/>
        <v>-198641998397746.59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-198641998397746.59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-827674993323.94409</v>
      </c>
      <c r="L5032" s="455">
        <f t="shared" ca="1" si="197"/>
        <v>-199469673391070.53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-199469673391070.53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-831123639129.46057</v>
      </c>
      <c r="L5033" s="455">
        <f t="shared" ca="1" si="197"/>
        <v>-200300797030200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-200300797030200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-834586654292.5</v>
      </c>
      <c r="L5034" s="455">
        <f t="shared" ca="1" si="197"/>
        <v>-201135383684492.5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-201135383684492.5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-838064098685.38538</v>
      </c>
      <c r="L5035" s="455">
        <f t="shared" ca="1" si="197"/>
        <v>-201973447783177.88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-201973447783177.88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-841556032429.90784</v>
      </c>
      <c r="L5036" s="455">
        <f t="shared" ca="1" si="197"/>
        <v>-202815003815607.78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-202815003815607.78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-845062515898.36572</v>
      </c>
      <c r="L5037" s="455">
        <f t="shared" ca="1" si="197"/>
        <v>-203660066331506.16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-203660066331506.16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-848583609714.60901</v>
      </c>
      <c r="L5038" s="455">
        <f t="shared" ca="1" si="197"/>
        <v>-204508649941220.75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-204508649941220.75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-852119374755.08643</v>
      </c>
      <c r="L5039" s="455">
        <f t="shared" ca="1" si="197"/>
        <v>-205360769315975.84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-205360769315975.84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-855669872149.89929</v>
      </c>
      <c r="L5040" s="455">
        <f t="shared" ca="1" si="197"/>
        <v>-206216439188125.75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-206216439188125.75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-859235163283.8573</v>
      </c>
      <c r="L5041" s="455">
        <f t="shared" ca="1" si="197"/>
        <v>-207075674351409.59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-207075674351409.59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-862815309797.53992</v>
      </c>
      <c r="L5042" s="455">
        <f t="shared" ca="1" si="197"/>
        <v>-207938489661207.13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-207938489661207.13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-866410373588.36304</v>
      </c>
      <c r="L5043" s="455">
        <f t="shared" ca="1" si="197"/>
        <v>-208804900034795.5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-208804900034795.5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-870020416811.64795</v>
      </c>
      <c r="L5044" s="455">
        <f t="shared" ca="1" si="197"/>
        <v>-209674920451607.16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-209674920451607.16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-873645501881.69653</v>
      </c>
      <c r="L5045" s="455">
        <f t="shared" ca="1" si="197"/>
        <v>-210548565953488.84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-210548565953488.84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-877285691472.87012</v>
      </c>
      <c r="L5046" s="455">
        <f t="shared" ca="1" si="197"/>
        <v>-211425851644961.72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-211425851644961.72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-880941048520.67383</v>
      </c>
      <c r="L5047" s="455">
        <f t="shared" ca="1" si="197"/>
        <v>-212306792693482.41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-212306792693482.41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-884611636222.84338</v>
      </c>
      <c r="L5048" s="455">
        <f t="shared" ca="1" si="197"/>
        <v>-213191404329705.25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-213191404329705.25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-888297518040.43848</v>
      </c>
      <c r="L5049" s="455">
        <f t="shared" ca="1" si="197"/>
        <v>-214079701847745.69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-214079701847745.69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-891998757698.94031</v>
      </c>
      <c r="L5050" s="455">
        <f t="shared" ca="1" si="197"/>
        <v>-214971700605444.63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-214971700605444.63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-895715419189.35254</v>
      </c>
      <c r="L5051" s="455">
        <f t="shared" ca="1" si="197"/>
        <v>-215867416024633.97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-215867416024633.97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-899447566769.30823</v>
      </c>
      <c r="L5052" s="455">
        <f t="shared" ca="1" si="197"/>
        <v>-216766863591403.28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-216766863591403.28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-903195264964.1803</v>
      </c>
      <c r="L5053" s="455">
        <f t="shared" ca="1" si="197"/>
        <v>-217670058856367.47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-217670058856367.47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-906958578568.19775</v>
      </c>
      <c r="L5054" s="455">
        <f t="shared" ca="1" si="197"/>
        <v>-218577017434935.66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-218577017434935.66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-910737572645.56519</v>
      </c>
      <c r="L5055" s="455">
        <f t="shared" ca="1" si="197"/>
        <v>-219487755007581.22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-219487755007581.22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-914532312531.5885</v>
      </c>
      <c r="L5056" s="455">
        <f t="shared" ca="1" si="197"/>
        <v>-220402287320112.81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-220402287320112.81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-918342863833.80334</v>
      </c>
      <c r="L5057" s="455">
        <f t="shared" ca="1" si="197"/>
        <v>-221320630183946.63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-221320630183946.63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-922169292433.11096</v>
      </c>
      <c r="L5058" s="455">
        <f t="shared" ca="1" si="197"/>
        <v>-222242799476379.75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-222242799476379.75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-926011664484.91577</v>
      </c>
      <c r="L5059" s="455">
        <f t="shared" ca="1" si="197"/>
        <v>-223168811140864.66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-223168811140864.66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-929870046420.26953</v>
      </c>
      <c r="L5060" s="455">
        <f t="shared" ca="1" si="197"/>
        <v>-224098681187284.94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-224098681187284.94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-933744504947.02051</v>
      </c>
      <c r="L5061" s="455">
        <f t="shared" ca="1" si="197"/>
        <v>-225032425692231.97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-225032425692231.97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-937635107050.96643</v>
      </c>
      <c r="L5062" s="455">
        <f t="shared" ca="1" si="197"/>
        <v>-225970060799282.94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-225970060799282.94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-941541919997.01221</v>
      </c>
      <c r="L5063" s="455">
        <f t="shared" ca="1" si="197"/>
        <v>-226911602719279.94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-226911602719279.94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-945465011330.33301</v>
      </c>
      <c r="L5064" s="455">
        <f t="shared" ca="1" si="197"/>
        <v>-227857067730610.28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-227857067730610.28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-949404448877.54285</v>
      </c>
      <c r="L5065" s="455">
        <f t="shared" ca="1" si="197"/>
        <v>-228806472179487.81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-228806472179487.81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-953360300747.86584</v>
      </c>
      <c r="L5066" s="455">
        <f t="shared" ca="1" si="197"/>
        <v>-229759832480235.69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-229759832480235.69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-957332635334.31519</v>
      </c>
      <c r="L5067" s="455">
        <f t="shared" ca="1" si="197"/>
        <v>-230717165115570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-230717165115570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-961321521314.87488</v>
      </c>
      <c r="L5068" s="455">
        <f t="shared" ca="1" si="197"/>
        <v>-231678486636884.88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-231678486636884.88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-965327027653.68701</v>
      </c>
      <c r="L5069" s="455">
        <f t="shared" ca="1" si="197"/>
        <v>-232643813664538.56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-232643813664538.56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-969349223602.24402</v>
      </c>
      <c r="L5070" s="455">
        <f t="shared" ca="1" si="197"/>
        <v>-233613162888140.81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-233613162888140.81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-973388178700.58667</v>
      </c>
      <c r="L5071" s="455">
        <f t="shared" ca="1" si="197"/>
        <v>-234586551066841.41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-234586551066841.41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-977443962778.50598</v>
      </c>
      <c r="L5072" s="455">
        <f t="shared" ca="1" si="197"/>
        <v>-235563995029619.91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-235563995029619.91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-981516645956.74951</v>
      </c>
      <c r="L5073" s="455">
        <f t="shared" ca="1" si="197"/>
        <v>-236545511675576.66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-236545511675576.66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-985606298648.23608</v>
      </c>
      <c r="L5074" s="455">
        <f t="shared" ca="1" si="197"/>
        <v>-237531117974224.91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-237531117974224.91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-989712991559.27039</v>
      </c>
      <c r="L5075" s="455">
        <f t="shared" ca="1" si="197"/>
        <v>-238520830965784.19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-238520830965784.19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-993836795690.76746</v>
      </c>
      <c r="L5076" s="455">
        <f t="shared" ca="1" si="197"/>
        <v>-239514667761474.97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-239514667761474.97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-997977782339.47913</v>
      </c>
      <c r="L5077" s="455">
        <f t="shared" ca="1" si="197"/>
        <v>-240512645543814.44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-240512645543814.44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-1002136023099.2269</v>
      </c>
      <c r="L5078" s="455">
        <f t="shared" ca="1" si="197"/>
        <v>-241514781566913.66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-241514781566913.66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-1006311589862.1404</v>
      </c>
      <c r="L5079" s="455">
        <f t="shared" ca="1" si="197"/>
        <v>-242521093156775.78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-242521093156775.78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-1010504554819.8989</v>
      </c>
      <c r="L5080" s="455">
        <f t="shared" ca="1" si="197"/>
        <v>-243531597711595.69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-243531597711595.69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-1014714990464.9819</v>
      </c>
      <c r="L5081" s="455">
        <f t="shared" ca="1" si="197"/>
        <v>-244546312702060.66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-244546312702060.66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-1018942969591.9194</v>
      </c>
      <c r="L5082" s="455">
        <f t="shared" ca="1" si="197"/>
        <v>-245565255671652.56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-245565255671652.56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-1023188565298.5524</v>
      </c>
      <c r="L5083" s="455">
        <f t="shared" ca="1" si="197"/>
        <v>-246588444236951.13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-246588444236951.13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-1027451850987.2965</v>
      </c>
      <c r="L5084" s="455">
        <f t="shared" ca="1" si="197"/>
        <v>-247615896087938.41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-247615896087938.41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-1031732900366.4099</v>
      </c>
      <c r="L5085" s="455">
        <f t="shared" ca="1" si="197"/>
        <v>-248647628988304.81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-248647628988304.81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-1036031787451.2701</v>
      </c>
      <c r="L5086" s="455">
        <f t="shared" ca="1" si="197"/>
        <v>-249683660775756.09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-249683660775756.09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-1040348586565.6505</v>
      </c>
      <c r="L5087" s="455">
        <f t="shared" ca="1" si="197"/>
        <v>-250724009362321.75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-250724009362321.75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-1044683372343.0073</v>
      </c>
      <c r="L5088" s="455">
        <f t="shared" ca="1" si="197"/>
        <v>-251768692734664.75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-251768692734664.75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-1049036219727.7697</v>
      </c>
      <c r="L5089" s="455">
        <f t="shared" ca="1" si="197"/>
        <v>-252817728954392.53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-252817728954392.53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-1053407203976.6356</v>
      </c>
      <c r="L5090" s="455">
        <f t="shared" ca="1" si="197"/>
        <v>-253871136158369.16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-253871136158369.16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-1057796400659.8715</v>
      </c>
      <c r="L5091" s="455">
        <f t="shared" ca="1" si="197"/>
        <v>-254928932559029.03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-254928932559029.03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-1062203885662.621</v>
      </c>
      <c r="L5092" s="455">
        <f t="shared" ca="1" si="197"/>
        <v>-255991136444691.66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-255991136444691.66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-1066629735186.2152</v>
      </c>
      <c r="L5093" s="455">
        <f t="shared" ca="1" si="197"/>
        <v>-257057766179877.88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-257057766179877.88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-1071074025749.4911</v>
      </c>
      <c r="L5094" s="455">
        <f t="shared" ca="1" si="197"/>
        <v>-258128840205627.38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-258128840205627.38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-1075536834190.114</v>
      </c>
      <c r="L5095" s="455">
        <f t="shared" ca="1" si="197"/>
        <v>-259204377039817.5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-259204377039817.5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-1080018237665.9064</v>
      </c>
      <c r="L5096" s="455">
        <f t="shared" ca="1" si="197"/>
        <v>-260284395277483.41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-260284395277483.41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-1084518313656.1808</v>
      </c>
      <c r="L5097" s="455">
        <f t="shared" ca="1" si="197"/>
        <v>-261368913591139.59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-261368913591139.59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-1089037139963.0817</v>
      </c>
      <c r="L5098" s="455">
        <f t="shared" ca="1" si="197"/>
        <v>-262457950731102.69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-262457950731102.69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-1093574794712.9277</v>
      </c>
      <c r="L5099" s="455">
        <f t="shared" ca="1" si="197"/>
        <v>-263551525525815.63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-263551525525815.63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-1098131356357.5651</v>
      </c>
      <c r="L5100" s="455">
        <f t="shared" ca="1" si="197"/>
        <v>-264649656882173.19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-264649656882173.19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-1102706903675.7217</v>
      </c>
      <c r="L5101" s="455">
        <f t="shared" ca="1" si="197"/>
        <v>-265752363785848.91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-265752363785848.91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-1107301515774.3704</v>
      </c>
      <c r="L5102" s="455">
        <f t="shared" ca="1" si="197"/>
        <v>-266859665301623.28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-266859665301623.28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-1111915272090.0972</v>
      </c>
      <c r="L5103" s="455">
        <f t="shared" ca="1" si="197"/>
        <v>-267971580573713.38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-267971580573713.38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-1116548252390.4724</v>
      </c>
      <c r="L5104" s="455">
        <f t="shared" ca="1" si="197"/>
        <v>-269088128826103.84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-269088128826103.84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-1121200536775.4329</v>
      </c>
      <c r="L5105" s="455">
        <f t="shared" ca="1" si="197"/>
        <v>-270209329362879.28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-270209329362879.28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-1125872205678.6636</v>
      </c>
      <c r="L5106" s="455">
        <f t="shared" ca="1" si="197"/>
        <v>-271335201568557.94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-271335201568557.94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-1130563339868.9915</v>
      </c>
      <c r="L5107" s="455">
        <f t="shared" ca="1" si="197"/>
        <v>-272465764908426.94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-272465764908426.94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-1135274020451.7788</v>
      </c>
      <c r="L5108" s="455">
        <f t="shared" ref="L5108:L5362" ca="1" si="202">I5108-J5108+K5108</f>
        <v>-273601038928878.72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-273601038928878.72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-1140004328870.3279</v>
      </c>
      <c r="L5109" s="455">
        <f t="shared" ca="1" si="202"/>
        <v>-274741043257749.03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-274741043257749.03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-1144754346907.2876</v>
      </c>
      <c r="L5110" s="455">
        <f t="shared" ca="1" si="202"/>
        <v>-275885797604656.31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-275885797604656.31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-1149524156686.0679</v>
      </c>
      <c r="L5111" s="455">
        <f t="shared" ca="1" si="202"/>
        <v>-277035321761342.38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-277035321761342.38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-1154313840672.2598</v>
      </c>
      <c r="L5112" s="455">
        <f t="shared" ca="1" si="202"/>
        <v>-278189635602014.63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-278189635602014.63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-1159123481675.061</v>
      </c>
      <c r="L5113" s="455">
        <f t="shared" ca="1" si="202"/>
        <v>-279348759083689.69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-279348759083689.69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-1163953162848.707</v>
      </c>
      <c r="L5114" s="455">
        <f t="shared" ca="1" si="202"/>
        <v>-280512712246538.41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-280512712246538.41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-1168802967693.9102</v>
      </c>
      <c r="L5115" s="455">
        <f t="shared" ca="1" si="202"/>
        <v>-281681515214232.31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-281681515214232.31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-1173672980059.3013</v>
      </c>
      <c r="L5116" s="455">
        <f t="shared" ca="1" si="202"/>
        <v>-282855188194291.63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-282855188194291.63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-1178563284142.8818</v>
      </c>
      <c r="L5117" s="455">
        <f t="shared" ca="1" si="202"/>
        <v>-284033751478434.5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-284033751478434.5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-1183473964493.4771</v>
      </c>
      <c r="L5118" s="455">
        <f t="shared" ca="1" si="202"/>
        <v>-285217225442928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-285217225442928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-1188405106012.2</v>
      </c>
      <c r="L5119" s="455">
        <f t="shared" ca="1" si="202"/>
        <v>-286405630548940.19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-286405630548940.19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-1193356793953.9175</v>
      </c>
      <c r="L5120" s="455">
        <f t="shared" ca="1" si="202"/>
        <v>-287598987342894.13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-287598987342894.13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-1198329113928.7256</v>
      </c>
      <c r="L5121" s="455">
        <f t="shared" ca="1" si="202"/>
        <v>-288797316456822.88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-288797316456822.88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-1203322151903.4287</v>
      </c>
      <c r="L5122" s="455">
        <f t="shared" ca="1" si="202"/>
        <v>-290000638608726.31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-290000638608726.31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-1208335994203.0264</v>
      </c>
      <c r="L5123" s="455">
        <f t="shared" ca="1" si="202"/>
        <v>-291208974602929.31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-291208974602929.31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-1213370727512.2056</v>
      </c>
      <c r="L5124" s="455">
        <f t="shared" ca="1" si="202"/>
        <v>-292422345330441.5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-292422345330441.5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-1218426438876.8396</v>
      </c>
      <c r="L5125" s="455">
        <f t="shared" ca="1" si="202"/>
        <v>-293640771769318.31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-293640771769318.31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-1223503215705.4929</v>
      </c>
      <c r="L5126" s="455">
        <f t="shared" ca="1" si="202"/>
        <v>-294864274985023.81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-294864274985023.81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-1228601145770.9326</v>
      </c>
      <c r="L5127" s="455">
        <f t="shared" ca="1" si="202"/>
        <v>-296092876130794.75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-296092876130794.75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-1233720317211.6448</v>
      </c>
      <c r="L5128" s="455">
        <f t="shared" ca="1" si="202"/>
        <v>-297326596448006.38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-297326596448006.38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-1238860818533.3599</v>
      </c>
      <c r="L5129" s="455">
        <f t="shared" ca="1" si="202"/>
        <v>-298565457266539.75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-298565457266539.75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-1244022738610.5823</v>
      </c>
      <c r="L5130" s="455">
        <f t="shared" ca="1" si="202"/>
        <v>-299809480005150.31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-299809480005150.31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-1249206166688.1262</v>
      </c>
      <c r="L5131" s="455">
        <f t="shared" ca="1" si="202"/>
        <v>-301058686171838.44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-301058686171838.44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-1254411192382.6602</v>
      </c>
      <c r="L5132" s="455">
        <f t="shared" ca="1" si="202"/>
        <v>-302313097364221.13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-302313097364221.13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-1259637905684.2546</v>
      </c>
      <c r="L5133" s="455">
        <f t="shared" ca="1" si="202"/>
        <v>-303572735269905.38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-303572735269905.38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-1264886396957.939</v>
      </c>
      <c r="L5134" s="455">
        <f t="shared" ca="1" si="202"/>
        <v>-304837621666863.31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-304837621666863.31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-1270156756945.2637</v>
      </c>
      <c r="L5135" s="455">
        <f t="shared" ca="1" si="202"/>
        <v>-306107778423808.56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-306107778423808.56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-1275449076765.8689</v>
      </c>
      <c r="L5136" s="455">
        <f t="shared" ca="1" si="202"/>
        <v>-307383227500574.44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-307383227500574.44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-1280763447919.0601</v>
      </c>
      <c r="L5137" s="455">
        <f t="shared" ca="1" si="202"/>
        <v>-308663990948493.5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-308663990948493.5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-1286099962285.3896</v>
      </c>
      <c r="L5138" s="455">
        <f t="shared" ca="1" si="202"/>
        <v>-309950090910778.88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-309950090910778.88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-1291458712128.2454</v>
      </c>
      <c r="L5139" s="455">
        <f t="shared" ca="1" si="202"/>
        <v>-311241549622907.13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-311241549622907.13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-1296839790095.4463</v>
      </c>
      <c r="L5140" s="455">
        <f t="shared" ca="1" si="202"/>
        <v>-312538389413002.56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-312538389413002.56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-1302243289220.844</v>
      </c>
      <c r="L5141" s="455">
        <f t="shared" ca="1" si="202"/>
        <v>-313840632702223.44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-313840632702223.44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-1307669302925.9309</v>
      </c>
      <c r="L5142" s="455">
        <f t="shared" ca="1" si="202"/>
        <v>-315148302005149.38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-315148302005149.38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-1313117925021.4558</v>
      </c>
      <c r="L5143" s="455">
        <f t="shared" ca="1" si="202"/>
        <v>-316461419930170.81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-316461419930170.81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-1318589249709.0449</v>
      </c>
      <c r="L5144" s="455">
        <f t="shared" ca="1" si="202"/>
        <v>-317780009179879.88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-317780009179879.88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-1324083371582.8328</v>
      </c>
      <c r="L5145" s="455">
        <f t="shared" ca="1" si="202"/>
        <v>-319104092551462.69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-319104092551462.69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-1329600385631.0945</v>
      </c>
      <c r="L5146" s="455">
        <f t="shared" ca="1" si="202"/>
        <v>-320433692937093.81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-320433692937093.81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-1335140387237.8909</v>
      </c>
      <c r="L5147" s="455">
        <f t="shared" ca="1" si="202"/>
        <v>-321768833324331.69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-321768833324331.69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-1340703472184.7153</v>
      </c>
      <c r="L5148" s="455">
        <f t="shared" ca="1" si="202"/>
        <v>-323109536796516.38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-323109536796516.38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-1346289736652.1516</v>
      </c>
      <c r="L5149" s="455">
        <f t="shared" ca="1" si="202"/>
        <v>-324455826533168.5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-324455826533168.5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-1351899277221.5354</v>
      </c>
      <c r="L5150" s="455">
        <f t="shared" ca="1" si="202"/>
        <v>-325807725810390.06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-325807725810390.06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-1357532190876.6252</v>
      </c>
      <c r="L5151" s="455">
        <f t="shared" ca="1" si="202"/>
        <v>-327165258001266.69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-327165258001266.69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-1363188575005.2778</v>
      </c>
      <c r="L5152" s="455">
        <f t="shared" ca="1" si="202"/>
        <v>-328528446576271.94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-328528446576271.94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-1368868527401.1331</v>
      </c>
      <c r="L5153" s="455">
        <f t="shared" ca="1" si="202"/>
        <v>-329897315103673.06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-329897315103673.06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-1374572146265.3044</v>
      </c>
      <c r="L5154" s="455">
        <f t="shared" ca="1" si="202"/>
        <v>-331271887249938.38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-331271887249938.38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-1380299530208.0767</v>
      </c>
      <c r="L5155" s="455">
        <f t="shared" ca="1" si="202"/>
        <v>-332652186780146.44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-332652186780146.44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-1386050778250.6101</v>
      </c>
      <c r="L5156" s="455">
        <f t="shared" ca="1" si="202"/>
        <v>-334038237558397.06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-334038237558397.06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-1391825989826.6543</v>
      </c>
      <c r="L5157" s="455">
        <f t="shared" ca="1" si="202"/>
        <v>-335430063548223.69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-335430063548223.69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-1397625264784.2654</v>
      </c>
      <c r="L5158" s="455">
        <f t="shared" ca="1" si="202"/>
        <v>-336827688813007.94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-336827688813007.94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-1403448703387.533</v>
      </c>
      <c r="L5159" s="455">
        <f t="shared" ca="1" si="202"/>
        <v>-338231137516395.5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-338231137516395.5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-1409296406318.3145</v>
      </c>
      <c r="L5160" s="455">
        <f t="shared" ca="1" si="202"/>
        <v>-339640433922713.81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-339640433922713.81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-1415168474677.9741</v>
      </c>
      <c r="L5161" s="455">
        <f t="shared" ca="1" si="202"/>
        <v>-341055602397391.81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-341055602397391.81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-1421065009989.1326</v>
      </c>
      <c r="L5162" s="455">
        <f t="shared" ca="1" si="202"/>
        <v>-342476667407380.94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-342476667407380.94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-1426986114197.4207</v>
      </c>
      <c r="L5163" s="455">
        <f t="shared" ca="1" si="202"/>
        <v>-343903653521578.38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-343903653521578.38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-1432931889673.2432</v>
      </c>
      <c r="L5164" s="455">
        <f t="shared" ca="1" si="202"/>
        <v>-345336585411251.63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-345336585411251.63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-1438902439213.5483</v>
      </c>
      <c r="L5165" s="455">
        <f t="shared" ca="1" si="202"/>
        <v>-346775487850465.19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-346775487850465.19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-1444897866043.605</v>
      </c>
      <c r="L5166" s="455">
        <f t="shared" ca="1" si="202"/>
        <v>-348220385716508.81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-348220385716508.81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-1450918273818.7866</v>
      </c>
      <c r="L5167" s="455">
        <f t="shared" ca="1" si="202"/>
        <v>-349671303990327.63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-349671303990327.63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-1456963766626.365</v>
      </c>
      <c r="L5168" s="455">
        <f t="shared" ca="1" si="202"/>
        <v>-351128267756954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-351128267756954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-1463034448987.3083</v>
      </c>
      <c r="L5169" s="455">
        <f t="shared" ca="1" si="202"/>
        <v>-352591302205941.31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-352591302205941.31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-1469130425858.0889</v>
      </c>
      <c r="L5170" s="455">
        <f t="shared" ca="1" si="202"/>
        <v>-354060432631799.38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-354060432631799.38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-1475251802632.4973</v>
      </c>
      <c r="L5171" s="455">
        <f t="shared" ca="1" si="202"/>
        <v>-355535684434431.88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-355535684434431.88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-1481398685143.4661</v>
      </c>
      <c r="L5172" s="455">
        <f t="shared" ca="1" si="202"/>
        <v>-357017083119575.31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-357017083119575.31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-1487571179664.8972</v>
      </c>
      <c r="L5173" s="455">
        <f t="shared" ca="1" si="202"/>
        <v>-358504654299240.19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-358504654299240.19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-1493769392913.5007</v>
      </c>
      <c r="L5174" s="455">
        <f t="shared" ca="1" si="202"/>
        <v>-359998423692153.69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-359998423692153.69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-1499993432050.6404</v>
      </c>
      <c r="L5175" s="455">
        <f t="shared" ca="1" si="202"/>
        <v>-361498417124204.31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-361498417124204.31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-1506243404684.1846</v>
      </c>
      <c r="L5176" s="455">
        <f t="shared" ca="1" si="202"/>
        <v>-363004660528888.5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-363004660528888.5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-1512519418870.3687</v>
      </c>
      <c r="L5177" s="455">
        <f t="shared" ca="1" si="202"/>
        <v>-364517179947758.88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-364517179947758.88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-1518821583115.6619</v>
      </c>
      <c r="L5178" s="455">
        <f t="shared" ca="1" si="202"/>
        <v>-366036001530874.56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-366036001530874.56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-1525150006378.644</v>
      </c>
      <c r="L5179" s="455">
        <f t="shared" ca="1" si="202"/>
        <v>-367561151537253.19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-367561151537253.19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-1531504798071.8882</v>
      </c>
      <c r="L5180" s="455">
        <f t="shared" ca="1" si="202"/>
        <v>-369092656335325.06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-369092656335325.06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-1537886068063.8545</v>
      </c>
      <c r="L5181" s="455">
        <f t="shared" ca="1" si="202"/>
        <v>-370630542403388.94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-370630542403388.94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-1544293926680.7871</v>
      </c>
      <c r="L5182" s="455">
        <f t="shared" ca="1" si="202"/>
        <v>-372174836330069.75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-372174836330069.75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-1550728484708.624</v>
      </c>
      <c r="L5183" s="455">
        <f t="shared" ca="1" si="202"/>
        <v>-373725564814778.38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-373725564814778.38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-1557189853394.9099</v>
      </c>
      <c r="L5184" s="455">
        <f t="shared" ca="1" si="202"/>
        <v>-375282754668173.31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-375282754668173.31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-1563678144450.7222</v>
      </c>
      <c r="L5185" s="455">
        <f t="shared" ca="1" si="202"/>
        <v>-376846432812624.06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-376846432812624.06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-1570193470052.6003</v>
      </c>
      <c r="L5186" s="455">
        <f t="shared" ca="1" si="202"/>
        <v>-378416626282676.69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-378416626282676.69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-1576735942844.4861</v>
      </c>
      <c r="L5187" s="455">
        <f t="shared" ca="1" si="202"/>
        <v>-379993362225521.19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-379993362225521.19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-1583305675939.6716</v>
      </c>
      <c r="L5188" s="455">
        <f t="shared" ca="1" si="202"/>
        <v>-381576667901460.88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-381576667901460.88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-1589902782922.7537</v>
      </c>
      <c r="L5189" s="455">
        <f t="shared" ca="1" si="202"/>
        <v>-383166570684383.63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-383166570684383.63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-1596527377851.5984</v>
      </c>
      <c r="L5190" s="455">
        <f t="shared" ca="1" si="202"/>
        <v>-384763098062235.25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-384763098062235.25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-1603179575259.3135</v>
      </c>
      <c r="L5191" s="455">
        <f t="shared" ca="1" si="202"/>
        <v>-386366277637494.56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-386366277637494.56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-1609859490156.2273</v>
      </c>
      <c r="L5192" s="455">
        <f t="shared" ca="1" si="202"/>
        <v>-387976137127650.81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-387976137127650.81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-1616567238031.8784</v>
      </c>
      <c r="L5193" s="455">
        <f t="shared" ca="1" si="202"/>
        <v>-389592704365682.69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-389592704365682.69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-1623302934857.0112</v>
      </c>
      <c r="L5194" s="455">
        <f t="shared" ca="1" si="202"/>
        <v>-391216007300539.69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-391216007300539.69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-1630066697085.582</v>
      </c>
      <c r="L5195" s="455">
        <f t="shared" ca="1" si="202"/>
        <v>-392846073997625.25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-392846073997625.25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-1636858641656.772</v>
      </c>
      <c r="L5196" s="455">
        <f t="shared" ca="1" si="202"/>
        <v>-394482932639282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-394482932639282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-1643678885997.0083</v>
      </c>
      <c r="L5197" s="455">
        <f t="shared" ca="1" si="202"/>
        <v>-396126611525279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-396126611525279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-1650527548021.9958</v>
      </c>
      <c r="L5198" s="455">
        <f t="shared" ca="1" si="202"/>
        <v>-397777139073301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-397777139073301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-1657404746138.7542</v>
      </c>
      <c r="L5199" s="455">
        <f t="shared" ca="1" si="202"/>
        <v>-399434543819439.75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-399434543819439.75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-1664310599247.6655</v>
      </c>
      <c r="L5200" s="455">
        <f t="shared" ca="1" si="202"/>
        <v>-401098854418687.44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-401098854418687.44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-1671245226744.531</v>
      </c>
      <c r="L5201" s="455">
        <f t="shared" ca="1" si="202"/>
        <v>-402770099645431.94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-402770099645431.94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-1678208748522.6331</v>
      </c>
      <c r="L5202" s="455">
        <f t="shared" ca="1" si="202"/>
        <v>-404448308393954.56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-404448308393954.56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-1685201284974.8105</v>
      </c>
      <c r="L5203" s="455">
        <f t="shared" ca="1" si="202"/>
        <v>-406133509678929.38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-406133509678929.38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-1692222956995.5391</v>
      </c>
      <c r="L5204" s="455">
        <f t="shared" ca="1" si="202"/>
        <v>-407825732635924.94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-407825732635924.94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-1699273885983.0205</v>
      </c>
      <c r="L5205" s="455">
        <f t="shared" ca="1" si="202"/>
        <v>-409525006521907.94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-409525006521907.94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-1706354193841.283</v>
      </c>
      <c r="L5206" s="455">
        <f t="shared" ca="1" si="202"/>
        <v>-411231360715749.25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-411231360715749.25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-1713464002982.2886</v>
      </c>
      <c r="L5207" s="455">
        <f t="shared" ca="1" si="202"/>
        <v>-412944824718731.56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-412944824718731.56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-1720603436328.0481</v>
      </c>
      <c r="L5208" s="455">
        <f t="shared" ca="1" si="202"/>
        <v>-414665428155059.63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-414665428155059.63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-1727772617312.7485</v>
      </c>
      <c r="L5209" s="455">
        <f t="shared" ca="1" si="202"/>
        <v>-416393200772372.38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-416393200772372.38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-1734971669884.8848</v>
      </c>
      <c r="L5210" s="455">
        <f t="shared" ca="1" si="202"/>
        <v>-418128172442257.25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-418128172442257.25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-1742200718509.4053</v>
      </c>
      <c r="L5211" s="455">
        <f t="shared" ca="1" si="202"/>
        <v>-419870373160766.63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-419870373160766.63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-1749459888169.8608</v>
      </c>
      <c r="L5212" s="455">
        <f t="shared" ca="1" si="202"/>
        <v>-421619833048936.5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-421619833048936.5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-1756749304370.5688</v>
      </c>
      <c r="L5213" s="455">
        <f t="shared" ca="1" si="202"/>
        <v>-423376582353307.06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-423376582353307.06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-1764069093138.7793</v>
      </c>
      <c r="L5214" s="455">
        <f t="shared" ca="1" si="202"/>
        <v>-425140651446445.81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-425140651446445.81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-1771419381026.8574</v>
      </c>
      <c r="L5215" s="455">
        <f t="shared" ca="1" si="202"/>
        <v>-426912070827472.69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-426912070827472.69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-1778800295114.4695</v>
      </c>
      <c r="L5216" s="455">
        <f t="shared" ca="1" si="202"/>
        <v>-428690871122587.19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-428690871122587.19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-1786211963010.78</v>
      </c>
      <c r="L5217" s="455">
        <f t="shared" ca="1" si="202"/>
        <v>-430477083085597.94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-430477083085597.94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-1793654512856.658</v>
      </c>
      <c r="L5218" s="455">
        <f t="shared" ca="1" si="202"/>
        <v>-432270737598454.63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-432270737598454.63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-1801128073326.8943</v>
      </c>
      <c r="L5219" s="455">
        <f t="shared" ca="1" si="202"/>
        <v>-434071865671781.5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-434071865671781.5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-1808632773632.4229</v>
      </c>
      <c r="L5220" s="455">
        <f t="shared" ca="1" si="202"/>
        <v>-435880498445413.94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-435880498445413.94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-1816168743522.5581</v>
      </c>
      <c r="L5221" s="455">
        <f t="shared" ca="1" si="202"/>
        <v>-437696667188936.5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-437696667188936.5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-1823736113287.2354</v>
      </c>
      <c r="L5222" s="455">
        <f t="shared" ca="1" si="202"/>
        <v>-439520403302223.75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-439520403302223.75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-1831335013759.2656</v>
      </c>
      <c r="L5223" s="455">
        <f t="shared" ca="1" si="202"/>
        <v>-441351738315983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-441351738315983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-1838965576316.5957</v>
      </c>
      <c r="L5224" s="455">
        <f t="shared" ca="1" si="202"/>
        <v>-443190703892299.63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-443190703892299.63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-1846627932884.5818</v>
      </c>
      <c r="L5225" s="455">
        <f t="shared" ca="1" si="202"/>
        <v>-445037331825184.19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-445037331825184.19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-1854322215938.2673</v>
      </c>
      <c r="L5226" s="455">
        <f t="shared" ca="1" si="202"/>
        <v>-446891654041122.44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-446891654041122.44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-1862048558504.6768</v>
      </c>
      <c r="L5227" s="455">
        <f t="shared" ca="1" si="202"/>
        <v>-448753702599627.13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-448753702599627.13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-1869807094165.113</v>
      </c>
      <c r="L5228" s="455">
        <f t="shared" ca="1" si="202"/>
        <v>-450623509693792.25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-450623509693792.25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-1877597957057.4678</v>
      </c>
      <c r="L5229" s="455">
        <f t="shared" ca="1" si="202"/>
        <v>-452501107650849.69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-452501107650849.69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-1885421281878.5403</v>
      </c>
      <c r="L5230" s="455">
        <f t="shared" ca="1" si="202"/>
        <v>-454386528932728.25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-454386528932728.25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-1893277203886.3677</v>
      </c>
      <c r="L5231" s="455">
        <f t="shared" ca="1" si="202"/>
        <v>-456279806136614.63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-456279806136614.63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-1901165858902.5608</v>
      </c>
      <c r="L5232" s="455">
        <f t="shared" ca="1" si="202"/>
        <v>-458180971995517.19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-458180971995517.19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-1909087383314.6553</v>
      </c>
      <c r="L5233" s="455">
        <f t="shared" ca="1" si="202"/>
        <v>-460090059378831.81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-460090059378831.81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-1917041914078.4661</v>
      </c>
      <c r="L5234" s="455">
        <f t="shared" ca="1" si="202"/>
        <v>-462007101292910.25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-462007101292910.25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-1925029588720.4592</v>
      </c>
      <c r="L5235" s="455">
        <f t="shared" ca="1" si="202"/>
        <v>-463932130881630.69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-463932130881630.69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-1933050545340.1279</v>
      </c>
      <c r="L5236" s="455">
        <f t="shared" ca="1" si="202"/>
        <v>-465865181426970.81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-465865181426970.81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-1941104922612.3784</v>
      </c>
      <c r="L5237" s="455">
        <f t="shared" ca="1" si="202"/>
        <v>-467806286349583.19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-467806286349583.19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-1949192859789.9299</v>
      </c>
      <c r="L5238" s="455">
        <f t="shared" ca="1" si="202"/>
        <v>-469755479209373.13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-469755479209373.13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-1957314496705.7214</v>
      </c>
      <c r="L5239" s="455">
        <f t="shared" ca="1" si="202"/>
        <v>-471712793706078.88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-471712793706078.88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-1965469973775.3286</v>
      </c>
      <c r="L5240" s="455">
        <f t="shared" ca="1" si="202"/>
        <v>-473678263679854.19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-473678263679854.19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-1973659431999.3923</v>
      </c>
      <c r="L5241" s="455">
        <f t="shared" ca="1" si="202"/>
        <v>-475651923111853.56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-475651923111853.56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-1981883012966.0566</v>
      </c>
      <c r="L5242" s="455">
        <f t="shared" ca="1" si="202"/>
        <v>-477633806124819.63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-477633806124819.63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-1990140858853.415</v>
      </c>
      <c r="L5243" s="455">
        <f t="shared" ca="1" si="202"/>
        <v>-479623946983673.06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-479623946983673.06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-1998433112431.9709</v>
      </c>
      <c r="L5244" s="455">
        <f t="shared" ca="1" si="202"/>
        <v>-481622380096105.06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-481622380096105.06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-2006759917067.1045</v>
      </c>
      <c r="L5245" s="455">
        <f t="shared" ca="1" si="202"/>
        <v>-483629140013172.19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-483629140013172.19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-2015121416721.5508</v>
      </c>
      <c r="L5246" s="455">
        <f t="shared" ca="1" si="202"/>
        <v>-485644261429893.75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-485644261429893.75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-2023517755957.8906</v>
      </c>
      <c r="L5247" s="455">
        <f t="shared" ca="1" si="202"/>
        <v>-487667779185851.63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-487667779185851.63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-2031949079941.0483</v>
      </c>
      <c r="L5248" s="455">
        <f t="shared" ca="1" si="202"/>
        <v>-489699728265792.69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-489699728265792.69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-2040415534440.8027</v>
      </c>
      <c r="L5249" s="455">
        <f t="shared" ca="1" si="202"/>
        <v>-491740143800233.5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-491740143800233.5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-2048917265834.3064</v>
      </c>
      <c r="L5250" s="455">
        <f t="shared" ca="1" si="202"/>
        <v>-493789061066067.81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-493789061066067.81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-2057454421108.616</v>
      </c>
      <c r="L5251" s="455">
        <f t="shared" ca="1" si="202"/>
        <v>-495846515487176.44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-495846515487176.44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-2066027147863.2351</v>
      </c>
      <c r="L5252" s="455">
        <f t="shared" ca="1" si="202"/>
        <v>-497912542635039.69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-497912542635039.69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-2074635594312.6653</v>
      </c>
      <c r="L5253" s="455">
        <f t="shared" ca="1" si="202"/>
        <v>-499987178229352.38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-499987178229352.38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-2083279909288.9683</v>
      </c>
      <c r="L5254" s="455">
        <f t="shared" ca="1" si="202"/>
        <v>-502070458138641.31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-502070458138641.31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-2091960242244.3389</v>
      </c>
      <c r="L5255" s="455">
        <f t="shared" ca="1" si="202"/>
        <v>-504162418380885.63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-504162418380885.63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-2100676743253.6897</v>
      </c>
      <c r="L5256" s="455">
        <f t="shared" ca="1" si="202"/>
        <v>-506263095124139.31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-506263095124139.31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-2109429563017.2471</v>
      </c>
      <c r="L5257" s="455">
        <f t="shared" ca="1" si="202"/>
        <v>-508372524687156.56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-508372524687156.56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-2118218852863.1521</v>
      </c>
      <c r="L5258" s="455">
        <f t="shared" ca="1" si="202"/>
        <v>-510490743540019.69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-510490743540019.69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-2127044764750.0823</v>
      </c>
      <c r="L5259" s="455">
        <f t="shared" ca="1" si="202"/>
        <v>-512617788304769.75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-512617788304769.75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-2135907451269.874</v>
      </c>
      <c r="L5260" s="455">
        <f t="shared" ca="1" si="202"/>
        <v>-514753695756039.63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-514753695756039.63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-2144807065650.1648</v>
      </c>
      <c r="L5261" s="455">
        <f t="shared" ca="1" si="202"/>
        <v>-516898502821689.81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-516898502821689.81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-2153743761757.0408</v>
      </c>
      <c r="L5262" s="455">
        <f t="shared" ca="1" si="202"/>
        <v>-519052246583446.88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-519052246583446.88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-2162717694097.6951</v>
      </c>
      <c r="L5263" s="455">
        <f t="shared" ca="1" si="202"/>
        <v>-521214964277544.56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-521214964277544.56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-2171729017823.1023</v>
      </c>
      <c r="L5264" s="455">
        <f t="shared" ca="1" si="202"/>
        <v>-523386693295367.69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-523386693295367.69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-2180777888730.6985</v>
      </c>
      <c r="L5265" s="455">
        <f t="shared" ca="1" si="202"/>
        <v>-525567471184098.38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-525567471184098.38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-2189864463267.0764</v>
      </c>
      <c r="L5266" s="455">
        <f t="shared" ca="1" si="202"/>
        <v>-527757335647365.44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-527757335647365.44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-2198988898530.6895</v>
      </c>
      <c r="L5267" s="455">
        <f t="shared" ca="1" si="202"/>
        <v>-529956324545896.13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-529956324545896.13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-2208151352274.5669</v>
      </c>
      <c r="L5268" s="455">
        <f t="shared" ca="1" si="202"/>
        <v>-532164475898170.69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-532164475898170.69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-2217351982909.0444</v>
      </c>
      <c r="L5269" s="455">
        <f t="shared" ca="1" si="202"/>
        <v>-534381827881079.75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-534381827881079.75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-2226590949504.499</v>
      </c>
      <c r="L5270" s="455">
        <f t="shared" ca="1" si="202"/>
        <v>-536608418830584.25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-536608418830584.25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-2235868411794.1011</v>
      </c>
      <c r="L5271" s="455">
        <f t="shared" ca="1" si="202"/>
        <v>-538844287242378.38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-538844287242378.38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-2245184530176.5767</v>
      </c>
      <c r="L5272" s="455">
        <f t="shared" ca="1" si="202"/>
        <v>-541089471772554.94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-541089471772554.94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-2254539465718.9785</v>
      </c>
      <c r="L5273" s="455">
        <f t="shared" ca="1" si="202"/>
        <v>-543344011238273.94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-543344011238273.94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-2263933380159.4746</v>
      </c>
      <c r="L5274" s="455">
        <f t="shared" ca="1" si="202"/>
        <v>-545607944618433.44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-545607944618433.44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-2273366435910.1392</v>
      </c>
      <c r="L5275" s="455">
        <f t="shared" ca="1" si="202"/>
        <v>-547881311054343.56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-547881311054343.56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-2282838796059.7646</v>
      </c>
      <c r="L5276" s="455">
        <f t="shared" ca="1" si="202"/>
        <v>-550164149850403.31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-550164149850403.31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-2292350624376.6807</v>
      </c>
      <c r="L5277" s="455">
        <f t="shared" ca="1" si="202"/>
        <v>-552456500474780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-552456500474780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-2301902085311.5835</v>
      </c>
      <c r="L5278" s="455">
        <f t="shared" ca="1" si="202"/>
        <v>-554758402560091.56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-554758402560091.56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-2311493344000.3818</v>
      </c>
      <c r="L5279" s="455">
        <f t="shared" ca="1" si="202"/>
        <v>-557069895904091.94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-557069895904091.94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-2321124566267.0498</v>
      </c>
      <c r="L5280" s="455">
        <f t="shared" ca="1" si="202"/>
        <v>-559391020470359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-559391020470359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-2330795918626.4956</v>
      </c>
      <c r="L5281" s="455">
        <f t="shared" ca="1" si="202"/>
        <v>-561721816388985.5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-561721816388985.5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-2340507568287.4395</v>
      </c>
      <c r="L5282" s="455">
        <f t="shared" ca="1" si="202"/>
        <v>-564062323957273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-564062323957273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-2350259683155.3042</v>
      </c>
      <c r="L5283" s="455">
        <f t="shared" ca="1" si="202"/>
        <v>-566412583640428.25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-566412583640428.25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-2360052431835.1177</v>
      </c>
      <c r="L5284" s="455">
        <f t="shared" ca="1" si="202"/>
        <v>-568772636072263.38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-568772636072263.38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-2369885983634.4307</v>
      </c>
      <c r="L5285" s="455">
        <f t="shared" ca="1" si="202"/>
        <v>-571142522055897.75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-571142522055897.75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-2379760508566.2407</v>
      </c>
      <c r="L5286" s="455">
        <f t="shared" ca="1" si="202"/>
        <v>-573522282564464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-573522282564464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-2389676177351.9331</v>
      </c>
      <c r="L5287" s="455">
        <f t="shared" ca="1" si="202"/>
        <v>-575911958741815.88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-575911958741815.88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-2399633161424.2329</v>
      </c>
      <c r="L5288" s="455">
        <f t="shared" ca="1" si="202"/>
        <v>-578311591903240.13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-578311591903240.13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-2409631632930.167</v>
      </c>
      <c r="L5289" s="455">
        <f t="shared" ca="1" si="202"/>
        <v>-580721223536170.25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-580721223536170.25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-2419671764734.0425</v>
      </c>
      <c r="L5290" s="455">
        <f t="shared" ca="1" si="202"/>
        <v>-583140895300904.25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-583140895300904.25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-2429753730420.4346</v>
      </c>
      <c r="L5291" s="455">
        <f t="shared" ca="1" si="202"/>
        <v>-585570649031324.63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-585570649031324.63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-2439877704297.186</v>
      </c>
      <c r="L5292" s="455">
        <f t="shared" ca="1" si="202"/>
        <v>-588010526735621.75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-588010526735621.75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-2450043861398.4238</v>
      </c>
      <c r="L5293" s="455">
        <f t="shared" ca="1" si="202"/>
        <v>-590460570597020.13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-590460570597020.13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-2460252377487.584</v>
      </c>
      <c r="L5294" s="455">
        <f t="shared" ca="1" si="202"/>
        <v>-592920822974507.75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-592920822974507.75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-2470503429060.4487</v>
      </c>
      <c r="L5295" s="455">
        <f t="shared" ca="1" si="202"/>
        <v>-595391326403568.25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-595391326403568.25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-2480797193348.2012</v>
      </c>
      <c r="L5296" s="455">
        <f t="shared" ca="1" si="202"/>
        <v>-597872123596916.5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-597872123596916.5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-2491133848320.4854</v>
      </c>
      <c r="L5297" s="455">
        <f t="shared" ca="1" si="202"/>
        <v>-600363257445237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-600363257445237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-2501513572688.4873</v>
      </c>
      <c r="L5298" s="455">
        <f t="shared" ca="1" si="202"/>
        <v>-602864771017925.5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-602864771017925.5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-2511936545908.0229</v>
      </c>
      <c r="L5299" s="455">
        <f t="shared" ca="1" si="202"/>
        <v>-605376707563833.5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-605376707563833.5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-2522402948182.6396</v>
      </c>
      <c r="L5300" s="455">
        <f t="shared" ca="1" si="202"/>
        <v>-607899110512016.13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-607899110512016.13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-2532912960466.7339</v>
      </c>
      <c r="L5301" s="455">
        <f t="shared" ca="1" si="202"/>
        <v>-610432023472482.88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-610432023472482.88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-2543466764468.6787</v>
      </c>
      <c r="L5302" s="455">
        <f t="shared" ca="1" si="202"/>
        <v>-612975490236951.5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-612975490236951.5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-2554064542653.9644</v>
      </c>
      <c r="L5303" s="455">
        <f t="shared" ca="1" si="202"/>
        <v>-615529554779605.5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-615529554779605.5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-2564706478248.3564</v>
      </c>
      <c r="L5304" s="455">
        <f t="shared" ca="1" si="202"/>
        <v>-618094261257853.88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-618094261257853.88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-2575392755241.0576</v>
      </c>
      <c r="L5305" s="455">
        <f t="shared" ca="1" si="202"/>
        <v>-620669654013094.88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-620669654013094.88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-2586123558387.8955</v>
      </c>
      <c r="L5306" s="455">
        <f t="shared" ca="1" si="202"/>
        <v>-623255777571482.75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-623255777571482.75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-2596899073214.5112</v>
      </c>
      <c r="L5307" s="455">
        <f t="shared" ca="1" si="202"/>
        <v>-625852676644697.25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-625852676644697.25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-2607719486019.5718</v>
      </c>
      <c r="L5308" s="455">
        <f t="shared" ca="1" si="202"/>
        <v>-628460396130716.88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-628460396130716.88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-2618584983877.9868</v>
      </c>
      <c r="L5309" s="455">
        <f t="shared" ca="1" si="202"/>
        <v>-631078981114594.88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-631078981114594.88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-2629495754644.1455</v>
      </c>
      <c r="L5310" s="455">
        <f t="shared" ca="1" si="202"/>
        <v>-633708476869239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-633708476869239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-2640451986955.1626</v>
      </c>
      <c r="L5311" s="455">
        <f t="shared" ca="1" si="202"/>
        <v>-636348928856194.13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-636348928856194.13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-2651453870234.1421</v>
      </c>
      <c r="L5312" s="455">
        <f t="shared" ca="1" si="202"/>
        <v>-639000382726428.25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-639000382726428.25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-2662501594693.4512</v>
      </c>
      <c r="L5313" s="455">
        <f t="shared" ca="1" si="202"/>
        <v>-641662884321121.75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-641662884321121.75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-2673595351338.0073</v>
      </c>
      <c r="L5314" s="455">
        <f t="shared" ca="1" si="202"/>
        <v>-644336479672459.75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-644336479672459.75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-2684735331968.582</v>
      </c>
      <c r="L5315" s="455">
        <f t="shared" ca="1" si="202"/>
        <v>-647021215004428.38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-647021215004428.38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-2695921729185.1182</v>
      </c>
      <c r="L5316" s="455">
        <f t="shared" ca="1" si="202"/>
        <v>-649717136733613.5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-649717136733613.5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-2707154736390.0562</v>
      </c>
      <c r="L5317" s="455">
        <f t="shared" ca="1" si="202"/>
        <v>-652424291470003.5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-652424291470003.5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-2718434547791.6812</v>
      </c>
      <c r="L5318" s="455">
        <f t="shared" ca="1" si="202"/>
        <v>-655142726017795.13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-655142726017795.13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-2729761358407.4795</v>
      </c>
      <c r="L5319" s="455">
        <f t="shared" ca="1" si="202"/>
        <v>-657872487376202.63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-657872487376202.63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-2741135364067.5107</v>
      </c>
      <c r="L5320" s="455">
        <f t="shared" ca="1" si="202"/>
        <v>-660613622740270.13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-660613622740270.13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-2752556761417.792</v>
      </c>
      <c r="L5321" s="455">
        <f t="shared" ca="1" si="202"/>
        <v>-663366179501687.88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-663366179501687.88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-2764025747923.6992</v>
      </c>
      <c r="L5322" s="455">
        <f t="shared" ca="1" si="202"/>
        <v>-666130205249611.63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-666130205249611.63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-2775542521873.3818</v>
      </c>
      <c r="L5323" s="455">
        <f t="shared" ca="1" si="202"/>
        <v>-668905747771485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-668905747771485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-2787107282381.1875</v>
      </c>
      <c r="L5324" s="455">
        <f t="shared" ca="1" si="202"/>
        <v>-671692855053866.25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-671692855053866.25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-2798720229391.1094</v>
      </c>
      <c r="L5325" s="455">
        <f t="shared" ca="1" si="202"/>
        <v>-674491575283257.38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-674491575283257.38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-2810381563680.2393</v>
      </c>
      <c r="L5326" s="455">
        <f t="shared" ca="1" si="202"/>
        <v>-677301956846937.63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-677301956846937.63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-2822091486862.2402</v>
      </c>
      <c r="L5327" s="455">
        <f t="shared" ca="1" si="202"/>
        <v>-680124048333799.88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-680124048333799.88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-2833850201390.833</v>
      </c>
      <c r="L5328" s="455">
        <f t="shared" ca="1" si="202"/>
        <v>-682957898535190.75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-682957898535190.75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-2845657910563.2949</v>
      </c>
      <c r="L5329" s="455">
        <f t="shared" ca="1" si="202"/>
        <v>-685803556445754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-685803556445754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-2857514818523.9751</v>
      </c>
      <c r="L5330" s="455">
        <f t="shared" ca="1" si="202"/>
        <v>-688661071264278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-688661071264278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-2869421130267.8252</v>
      </c>
      <c r="L5331" s="455">
        <f t="shared" ca="1" si="202"/>
        <v>-691530492394545.88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-691530492394545.88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-2881377051643.9409</v>
      </c>
      <c r="L5332" s="455">
        <f t="shared" ca="1" si="202"/>
        <v>-694411869446189.88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-694411869446189.88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-2893382789359.1245</v>
      </c>
      <c r="L5333" s="455">
        <f t="shared" ca="1" si="202"/>
        <v>-697305252235549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-697305252235549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-2905438550981.4541</v>
      </c>
      <c r="L5334" s="455">
        <f t="shared" ca="1" si="202"/>
        <v>-700210690786530.5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-700210690786530.5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-2917544544943.877</v>
      </c>
      <c r="L5335" s="455">
        <f t="shared" ca="1" si="202"/>
        <v>-703128235331474.38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-703128235331474.38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-2929700980547.8101</v>
      </c>
      <c r="L5336" s="455">
        <f t="shared" ca="1" si="202"/>
        <v>-706057936312022.13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-706057936312022.13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-2941908067966.7588</v>
      </c>
      <c r="L5337" s="455">
        <f t="shared" ca="1" si="202"/>
        <v>-708999844379988.88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-708999844379988.88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-2954166018249.9536</v>
      </c>
      <c r="L5338" s="455">
        <f t="shared" ca="1" si="202"/>
        <v>-711954010398238.88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-711954010398238.88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-2966475043325.9951</v>
      </c>
      <c r="L5339" s="455">
        <f t="shared" ca="1" si="202"/>
        <v>-714920485441564.88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-714920485441564.88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-2978835356006.5205</v>
      </c>
      <c r="L5340" s="455">
        <f t="shared" ca="1" si="202"/>
        <v>-717899320797571.38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-717899320797571.38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-2991247169989.8809</v>
      </c>
      <c r="L5341" s="455">
        <f t="shared" ca="1" si="202"/>
        <v>-720890567967561.25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-720890567967561.25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-3003710699864.8384</v>
      </c>
      <c r="L5342" s="455">
        <f t="shared" ca="1" si="202"/>
        <v>-723894278667426.13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-723894278667426.13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-3016226161114.2754</v>
      </c>
      <c r="L5343" s="455">
        <f t="shared" ca="1" si="202"/>
        <v>-726910504828540.38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-726910504828540.38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-3028793770118.918</v>
      </c>
      <c r="L5344" s="455">
        <f t="shared" ca="1" si="202"/>
        <v>-729939298598659.25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-729939298598659.25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-3041413744161.0801</v>
      </c>
      <c r="L5345" s="455">
        <f t="shared" ca="1" si="202"/>
        <v>-732980712342820.38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-732980712342820.38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-3054086301428.418</v>
      </c>
      <c r="L5346" s="455">
        <f t="shared" ca="1" si="202"/>
        <v>-736034798644248.75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-736034798644248.75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-3066811661017.7031</v>
      </c>
      <c r="L5347" s="455">
        <f t="shared" ca="1" si="202"/>
        <v>-739101610305266.5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-739101610305266.5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-3079590042938.6104</v>
      </c>
      <c r="L5348" s="455">
        <f t="shared" ca="1" si="202"/>
        <v>-742181200348205.13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-742181200348205.13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-3092421668117.5215</v>
      </c>
      <c r="L5349" s="455">
        <f t="shared" ca="1" si="202"/>
        <v>-745273622016322.63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-745273622016322.63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-3105306758401.3442</v>
      </c>
      <c r="L5350" s="455">
        <f t="shared" ca="1" si="202"/>
        <v>-748378928774724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-748378928774724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-3118245536561.3501</v>
      </c>
      <c r="L5351" s="455">
        <f t="shared" ca="1" si="202"/>
        <v>-751497174311285.38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-751497174311285.38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-3131238226297.0225</v>
      </c>
      <c r="L5352" s="455">
        <f t="shared" ca="1" si="202"/>
        <v>-754628412537582.38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-754628412537582.38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-3144285052239.9268</v>
      </c>
      <c r="L5353" s="455">
        <f t="shared" ca="1" si="202"/>
        <v>-757772697589822.25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-757772697589822.25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-3157386239957.5928</v>
      </c>
      <c r="L5354" s="455">
        <f t="shared" ca="1" si="202"/>
        <v>-760930083829779.88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-760930083829779.88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-3170542015957.416</v>
      </c>
      <c r="L5355" s="455">
        <f t="shared" ca="1" si="202"/>
        <v>-764100625845737.25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-764100625845737.25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-3183752607690.5718</v>
      </c>
      <c r="L5356" s="455">
        <f t="shared" ca="1" si="202"/>
        <v>-767284378453427.88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-767284378453427.88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-3197018243555.9492</v>
      </c>
      <c r="L5357" s="455">
        <f t="shared" ca="1" si="202"/>
        <v>-770481396696983.88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-770481396696983.88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-3210339152904.0996</v>
      </c>
      <c r="L5358" s="455">
        <f t="shared" ca="1" si="202"/>
        <v>-773691735849888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-773691735849888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-3223715566041.2002</v>
      </c>
      <c r="L5359" s="455">
        <f t="shared" ca="1" si="202"/>
        <v>-776915451415929.25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-776915451415929.25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-3237147714233.0386</v>
      </c>
      <c r="L5360" s="455">
        <f t="shared" ca="1" si="202"/>
        <v>-780152599130162.25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-780152599130162.25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-3250635829709.0093</v>
      </c>
      <c r="L5361" s="455">
        <f t="shared" ca="1" si="202"/>
        <v>-783403234959871.25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-783403234959871.25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-3264180145666.1304</v>
      </c>
      <c r="L5362" s="455">
        <f t="shared" ca="1" si="202"/>
        <v>-786667415105537.38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-786667415105537.38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-3277780896273.0723</v>
      </c>
      <c r="L5363" s="455">
        <f t="shared" ref="L5363:L5617" ca="1" si="207">I5363-J5363+K5363</f>
        <v>-789945196001810.5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-789945196001810.5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-3291438316674.2104</v>
      </c>
      <c r="L5364" s="455">
        <f t="shared" ca="1" si="207"/>
        <v>-793236634318484.75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-793236634318484.75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-3305152642993.6865</v>
      </c>
      <c r="L5365" s="455">
        <f t="shared" ca="1" si="207"/>
        <v>-796541786961478.38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-796541786961478.38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-3318924112339.4932</v>
      </c>
      <c r="L5366" s="455">
        <f t="shared" ca="1" si="207"/>
        <v>-799860711073817.88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-799860711073817.88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-3332752962807.5742</v>
      </c>
      <c r="L5367" s="455">
        <f t="shared" ca="1" si="207"/>
        <v>-803193464036625.5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-803193464036625.5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-3346639433485.9395</v>
      </c>
      <c r="L5368" s="455">
        <f t="shared" ca="1" si="207"/>
        <v>-806540103470111.5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-806540103470111.5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-3360583764458.7979</v>
      </c>
      <c r="L5369" s="455">
        <f t="shared" ca="1" si="207"/>
        <v>-809900687234570.25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-809900687234570.25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-3374586196810.7095</v>
      </c>
      <c r="L5370" s="455">
        <f t="shared" ca="1" si="207"/>
        <v>-813275273431381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-813275273431381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-3388646972630.7539</v>
      </c>
      <c r="L5371" s="455">
        <f t="shared" ca="1" si="207"/>
        <v>-816663920404011.75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-816663920404011.75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-3402766335016.7158</v>
      </c>
      <c r="L5372" s="455">
        <f t="shared" ca="1" si="207"/>
        <v>-820066686739028.5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-820066686739028.5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-3416944528079.2852</v>
      </c>
      <c r="L5373" s="455">
        <f t="shared" ca="1" si="207"/>
        <v>-823483631267107.75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-823483631267107.75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-3431181796946.2822</v>
      </c>
      <c r="L5374" s="455">
        <f t="shared" ca="1" si="207"/>
        <v>-826914813064054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-826914813064054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-3445478387766.8916</v>
      </c>
      <c r="L5375" s="455">
        <f t="shared" ca="1" si="207"/>
        <v>-830360291451820.88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-830360291451820.88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-3459834547715.9204</v>
      </c>
      <c r="L5376" s="455">
        <f t="shared" ca="1" si="207"/>
        <v>-833820125999536.75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-833820125999536.75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-3474250524998.0698</v>
      </c>
      <c r="L5377" s="455">
        <f t="shared" ca="1" si="207"/>
        <v>-837294376524534.88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-837294376524534.88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-3488726568852.2285</v>
      </c>
      <c r="L5378" s="455">
        <f t="shared" ca="1" si="207"/>
        <v>-840783103093387.13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-840783103093387.13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-3503262929555.7798</v>
      </c>
      <c r="L5379" s="455">
        <f t="shared" ca="1" si="207"/>
        <v>-844286366022942.88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-844286366022942.88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-3517859858428.9287</v>
      </c>
      <c r="L5380" s="455">
        <f t="shared" ca="1" si="207"/>
        <v>-847804225881371.75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-847804225881371.75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-3532517607839.0488</v>
      </c>
      <c r="L5381" s="455">
        <f t="shared" ca="1" si="207"/>
        <v>-851336743489210.75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-851336743489210.75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-3547236431205.0449</v>
      </c>
      <c r="L5382" s="455">
        <f t="shared" ca="1" si="207"/>
        <v>-854883979920415.75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-854883979920415.75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-3562016583001.7324</v>
      </c>
      <c r="L5383" s="455">
        <f t="shared" ca="1" si="207"/>
        <v>-858445996503417.5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-858445996503417.5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-3576858318764.2397</v>
      </c>
      <c r="L5384" s="455">
        <f t="shared" ca="1" si="207"/>
        <v>-862022854822181.75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-862022854822181.75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-3591761895092.4238</v>
      </c>
      <c r="L5385" s="455">
        <f t="shared" ca="1" si="207"/>
        <v>-865614616717274.13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-865614616717274.13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-3606727569655.3086</v>
      </c>
      <c r="L5386" s="455">
        <f t="shared" ca="1" si="207"/>
        <v>-869221344286929.38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-869221344286929.38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-3621755601195.5391</v>
      </c>
      <c r="L5387" s="455">
        <f t="shared" ca="1" si="207"/>
        <v>-872843099888124.88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-872843099888124.88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-3636846249533.8535</v>
      </c>
      <c r="L5388" s="455">
        <f t="shared" ca="1" si="207"/>
        <v>-876479946137658.75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-876479946137658.75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-3651999775573.5781</v>
      </c>
      <c r="L5389" s="455">
        <f t="shared" ca="1" si="207"/>
        <v>-880131945913232.38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-880131945913232.38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-3667216441305.1353</v>
      </c>
      <c r="L5390" s="455">
        <f t="shared" ca="1" si="207"/>
        <v>-883799162354537.5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-883799162354537.5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-3682496509810.5723</v>
      </c>
      <c r="L5391" s="455">
        <f t="shared" ca="1" si="207"/>
        <v>-887481658864348.13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-887481658864348.13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-3697840245268.1172</v>
      </c>
      <c r="L5392" s="455">
        <f t="shared" ca="1" si="207"/>
        <v>-891179499109616.25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-891179499109616.25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-3713247912956.7344</v>
      </c>
      <c r="L5393" s="455">
        <f t="shared" ca="1" si="207"/>
        <v>-894892747022573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-894892747022573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-3728719779260.7202</v>
      </c>
      <c r="L5394" s="455">
        <f t="shared" ca="1" si="207"/>
        <v>-898621466801833.75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-898621466801833.75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-3744256111674.3071</v>
      </c>
      <c r="L5395" s="455">
        <f t="shared" ca="1" si="207"/>
        <v>-902365722913508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-902365722913508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-3759857178806.2832</v>
      </c>
      <c r="L5396" s="455">
        <f t="shared" ca="1" si="207"/>
        <v>-906125580092314.25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-906125580092314.25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-3775523250384.6421</v>
      </c>
      <c r="L5397" s="455">
        <f t="shared" ca="1" si="207"/>
        <v>-909901103342698.88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-909901103342698.88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-3791254597261.2446</v>
      </c>
      <c r="L5398" s="455">
        <f t="shared" ca="1" si="207"/>
        <v>-913692357939960.13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-913692357939960.13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-3807051491416.501</v>
      </c>
      <c r="L5399" s="455">
        <f t="shared" ca="1" si="207"/>
        <v>-917499409431376.63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-917499409431376.63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-3822914205964.0693</v>
      </c>
      <c r="L5400" s="455">
        <f t="shared" ca="1" si="207"/>
        <v>-921322323637340.75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-921322323637340.75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-3838843015155.5864</v>
      </c>
      <c r="L5401" s="455">
        <f t="shared" ca="1" si="207"/>
        <v>-925161166652496.38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-925161166652496.38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-3854838194385.4014</v>
      </c>
      <c r="L5402" s="455">
        <f t="shared" ca="1" si="207"/>
        <v>-929016004846881.75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-929016004846881.75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-3870900020195.3403</v>
      </c>
      <c r="L5403" s="455">
        <f t="shared" ca="1" si="207"/>
        <v>-932886904867077.13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-932886904867077.13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-3887028770279.4873</v>
      </c>
      <c r="L5404" s="455">
        <f t="shared" ca="1" si="207"/>
        <v>-936773933637356.63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-936773933637356.63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-3903224723488.9854</v>
      </c>
      <c r="L5405" s="455">
        <f t="shared" ca="1" si="207"/>
        <v>-940677158360845.63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-940677158360845.63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-3919488159836.8569</v>
      </c>
      <c r="L5406" s="455">
        <f t="shared" ca="1" si="207"/>
        <v>-944596646520682.5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-944596646520682.5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-3935819360502.8438</v>
      </c>
      <c r="L5407" s="455">
        <f t="shared" ca="1" si="207"/>
        <v>-948532465881185.38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-948532465881185.38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-3952218607838.2725</v>
      </c>
      <c r="L5408" s="455">
        <f t="shared" ca="1" si="207"/>
        <v>-952484684489023.63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-952484684489023.63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-3968686185370.9316</v>
      </c>
      <c r="L5409" s="455">
        <f t="shared" ca="1" si="207"/>
        <v>-956453370674394.5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-956453370674394.5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-3985222377809.9775</v>
      </c>
      <c r="L5410" s="455">
        <f t="shared" ca="1" si="207"/>
        <v>-960438593052204.5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-960438593052204.5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-4001827471050.8516</v>
      </c>
      <c r="L5411" s="455">
        <f t="shared" ca="1" si="207"/>
        <v>-964440420523255.38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-964440420523255.38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-4018501752180.2305</v>
      </c>
      <c r="L5412" s="455">
        <f t="shared" ca="1" si="207"/>
        <v>-968458922275435.63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-968458922275435.63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-4035245509480.9824</v>
      </c>
      <c r="L5413" s="455">
        <f t="shared" ca="1" si="207"/>
        <v>-972494167784916.63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-972494167784916.63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-4052059032437.1523</v>
      </c>
      <c r="L5414" s="455">
        <f t="shared" ca="1" si="207"/>
        <v>-976546226817353.75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-976546226817353.75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-4068942611738.9741</v>
      </c>
      <c r="L5415" s="455">
        <f t="shared" ca="1" si="207"/>
        <v>-980615169429092.75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-980615169429092.75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-4085896539287.8862</v>
      </c>
      <c r="L5416" s="455">
        <f t="shared" ca="1" si="207"/>
        <v>-984701065968380.63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-984701065968380.63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-4102921108201.5859</v>
      </c>
      <c r="L5417" s="455">
        <f t="shared" ca="1" si="207"/>
        <v>-988803987076582.25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-988803987076582.25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-4120016612819.0928</v>
      </c>
      <c r="L5418" s="455">
        <f t="shared" ca="1" si="207"/>
        <v>-992924003689401.38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-992924003689401.38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-4137183348705.8389</v>
      </c>
      <c r="L5419" s="455">
        <f t="shared" ca="1" si="207"/>
        <v>-997061187038107.25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-997061187038107.25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-4154421612658.7803</v>
      </c>
      <c r="L5420" s="455">
        <f t="shared" ca="1" si="207"/>
        <v>-1001215608650766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-1001215608650766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-4171731702711.5249</v>
      </c>
      <c r="L5421" s="455">
        <f t="shared" ca="1" si="207"/>
        <v>-1005387340353477.5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-1005387340353477.5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-4189113918139.4897</v>
      </c>
      <c r="L5422" s="455">
        <f t="shared" ca="1" si="207"/>
        <v>-1009576454271617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-1009576454271617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-4206568559465.0708</v>
      </c>
      <c r="L5423" s="455">
        <f t="shared" ca="1" si="207"/>
        <v>-1013783022831082.1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-1013783022831082.1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-4224095928462.8423</v>
      </c>
      <c r="L5424" s="455">
        <f t="shared" ca="1" si="207"/>
        <v>-1018007118759545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-1018007118759545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-4241696328164.7715</v>
      </c>
      <c r="L5425" s="455">
        <f t="shared" ca="1" si="207"/>
        <v>-1022248815087709.8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-1022248815087709.8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-4259370062865.457</v>
      </c>
      <c r="L5426" s="455">
        <f t="shared" ca="1" si="207"/>
        <v>-1026508185150575.3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-1026508185150575.3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-4277117438127.397</v>
      </c>
      <c r="L5427" s="455">
        <f t="shared" ca="1" si="207"/>
        <v>-1030785302588702.6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-1030785302588702.6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-4294938760786.2603</v>
      </c>
      <c r="L5428" s="455">
        <f t="shared" ca="1" si="207"/>
        <v>-1035080241349488.9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-1035080241349488.9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-4312834338956.2036</v>
      </c>
      <c r="L5429" s="455">
        <f t="shared" ca="1" si="207"/>
        <v>-1039393075688445.1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-1039393075688445.1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-4330804482035.188</v>
      </c>
      <c r="L5430" s="455">
        <f t="shared" ca="1" si="207"/>
        <v>-1043723880170480.4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-1043723880170480.4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-4348849500710.335</v>
      </c>
      <c r="L5431" s="455">
        <f t="shared" ca="1" si="207"/>
        <v>-1048072729671190.8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-1048072729671190.8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-4366969706963.2949</v>
      </c>
      <c r="L5432" s="455">
        <f t="shared" ca="1" si="207"/>
        <v>-1052439699378154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-1052439699378154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-4385165414075.6411</v>
      </c>
      <c r="L5433" s="455">
        <f t="shared" ca="1" si="207"/>
        <v>-1056824864792229.6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-1056824864792229.6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-4403436936634.29</v>
      </c>
      <c r="L5434" s="455">
        <f t="shared" ca="1" si="207"/>
        <v>-1061228301728863.9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-1061228301728863.9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-4421784590536.9326</v>
      </c>
      <c r="L5435" s="455">
        <f t="shared" ca="1" si="207"/>
        <v>-1065650086319400.8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-1065650086319400.8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-4440208692997.5029</v>
      </c>
      <c r="L5436" s="455">
        <f t="shared" ca="1" si="207"/>
        <v>-1070090295012398.3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-1070090295012398.3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-4458709562551.6592</v>
      </c>
      <c r="L5437" s="455">
        <f t="shared" ca="1" si="207"/>
        <v>-1074549004574949.9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-1074549004574949.9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-4477287519062.291</v>
      </c>
      <c r="L5438" s="455">
        <f t="shared" ca="1" si="207"/>
        <v>-1079026292094012.1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-1079026292094012.1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-4495942883725.0498</v>
      </c>
      <c r="L5439" s="455">
        <f t="shared" ca="1" si="207"/>
        <v>-1083522234977737.1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-1083522234977737.1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-4514675979073.9043</v>
      </c>
      <c r="L5440" s="455">
        <f t="shared" ca="1" si="207"/>
        <v>-1088036910956811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-1088036910956811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-4533487128986.7129</v>
      </c>
      <c r="L5441" s="455">
        <f t="shared" ca="1" si="207"/>
        <v>-1092570398085797.8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-1092570398085797.8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-4552376658690.8242</v>
      </c>
      <c r="L5442" s="455">
        <f t="shared" ca="1" si="207"/>
        <v>-1097122774744488.6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-1097122774744488.6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-4571344894768.7021</v>
      </c>
      <c r="L5443" s="455">
        <f t="shared" ca="1" si="207"/>
        <v>-1101694119639257.4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-1101694119639257.4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-4590392165163.5723</v>
      </c>
      <c r="L5444" s="455">
        <f t="shared" ca="1" si="207"/>
        <v>-1106284511804421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-1106284511804421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-4609518799185.0879</v>
      </c>
      <c r="L5445" s="455">
        <f t="shared" ca="1" si="207"/>
        <v>-1110894030603606.1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-1110894030603606.1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-4628725127515.0254</v>
      </c>
      <c r="L5446" s="455">
        <f t="shared" ca="1" si="207"/>
        <v>-1115522755731121.1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-1115522755731121.1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-4648011482213.0049</v>
      </c>
      <c r="L5447" s="455">
        <f t="shared" ca="1" si="207"/>
        <v>-1120170767213334.1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-1120170767213334.1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-4667378196722.2256</v>
      </c>
      <c r="L5448" s="455">
        <f t="shared" ca="1" si="207"/>
        <v>-1124838145410056.4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-1124838145410056.4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-4686825605875.2354</v>
      </c>
      <c r="L5449" s="455">
        <f t="shared" ca="1" si="207"/>
        <v>-1129524971015931.5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-1129524971015931.5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-4706354045899.7148</v>
      </c>
      <c r="L5450" s="455">
        <f t="shared" ca="1" si="207"/>
        <v>-1134231325061831.3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-1134231325061831.3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-4725963854424.2969</v>
      </c>
      <c r="L5451" s="455">
        <f t="shared" ca="1" si="207"/>
        <v>-1138957288916255.5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-1138957288916255.5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-4745655370484.3975</v>
      </c>
      <c r="L5452" s="455">
        <f t="shared" ca="1" si="207"/>
        <v>-1143702944286740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-1143702944286740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-4765428934528.083</v>
      </c>
      <c r="L5453" s="455">
        <f t="shared" ca="1" si="207"/>
        <v>-1148468373221268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-1148468373221268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-4785284888421.9502</v>
      </c>
      <c r="L5454" s="455">
        <f t="shared" ca="1" si="207"/>
        <v>-1153253658109690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-1153253658109690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-4805223575457.042</v>
      </c>
      <c r="L5455" s="455">
        <f t="shared" ca="1" si="207"/>
        <v>-1158058881685147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-1158058881685147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-4825245340354.7793</v>
      </c>
      <c r="L5456" s="455">
        <f t="shared" ca="1" si="207"/>
        <v>-1162884127025501.8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-1162884127025501.8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-4845350529272.9238</v>
      </c>
      <c r="L5457" s="455">
        <f t="shared" ca="1" si="207"/>
        <v>-1167729477554774.8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-1167729477554774.8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-4865539489811.5615</v>
      </c>
      <c r="L5458" s="455">
        <f t="shared" ca="1" si="207"/>
        <v>-1172595017044586.3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-1172595017044586.3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-4885812571019.1094</v>
      </c>
      <c r="L5459" s="455">
        <f t="shared" ca="1" si="207"/>
        <v>-1177480829615605.3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-1177480829615605.3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-4906170123398.3555</v>
      </c>
      <c r="L5460" s="455">
        <f t="shared" ca="1" si="207"/>
        <v>-1182386999739003.5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-1182386999739003.5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-4926612498912.5146</v>
      </c>
      <c r="L5461" s="455">
        <f t="shared" ca="1" si="207"/>
        <v>-1187313612237916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-1187313612237916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-4947140050991.3164</v>
      </c>
      <c r="L5462" s="455">
        <f t="shared" ca="1" si="207"/>
        <v>-1192260752288907.3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-1192260752288907.3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-4967753134537.1133</v>
      </c>
      <c r="L5463" s="455">
        <f t="shared" ca="1" si="207"/>
        <v>-1197228505423444.3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-1197228505423444.3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-4988452105931.0176</v>
      </c>
      <c r="L5464" s="455">
        <f t="shared" ca="1" si="207"/>
        <v>-1202216957529375.3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-1202216957529375.3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-5009237323039.0635</v>
      </c>
      <c r="L5465" s="455">
        <f t="shared" ca="1" si="207"/>
        <v>-1207226194852414.3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-1207226194852414.3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-5030109145218.3926</v>
      </c>
      <c r="L5466" s="455">
        <f t="shared" ca="1" si="207"/>
        <v>-1212256303997632.8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-1212256303997632.8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-5051067933323.4697</v>
      </c>
      <c r="L5467" s="455">
        <f t="shared" ca="1" si="207"/>
        <v>-1217307371930956.3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-1217307371930956.3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-5072114049712.3174</v>
      </c>
      <c r="L5468" s="455">
        <f t="shared" ca="1" si="207"/>
        <v>-1222379485980668.5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-1222379485980668.5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-5093247858252.7852</v>
      </c>
      <c r="L5469" s="455">
        <f t="shared" ca="1" si="207"/>
        <v>-1227472733838921.3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-1227472733838921.3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-5114469724328.8389</v>
      </c>
      <c r="L5470" s="455">
        <f t="shared" ca="1" si="207"/>
        <v>-1232587203563250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-1232587203563250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-5135780014846.875</v>
      </c>
      <c r="L5471" s="455">
        <f t="shared" ca="1" si="207"/>
        <v>-1237722983578097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-1237722983578097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-5157179098242.0703</v>
      </c>
      <c r="L5472" s="455">
        <f t="shared" ca="1" si="207"/>
        <v>-1242880162676339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-1242880162676339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-5178667344484.7461</v>
      </c>
      <c r="L5473" s="455">
        <f t="shared" ca="1" si="207"/>
        <v>-1248058830020823.8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-1248058830020823.8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-5200245125086.7656</v>
      </c>
      <c r="L5474" s="455">
        <f t="shared" ca="1" si="207"/>
        <v>-1253259075145910.5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-1253259075145910.5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-5221912813107.96</v>
      </c>
      <c r="L5475" s="455">
        <f t="shared" ca="1" si="207"/>
        <v>-1258480987959018.5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-1258480987959018.5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-5243670783162.5771</v>
      </c>
      <c r="L5476" s="455">
        <f t="shared" ca="1" si="207"/>
        <v>-1263724658742181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-1263724658742181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-5265519411425.7539</v>
      </c>
      <c r="L5477" s="455">
        <f t="shared" ca="1" si="207"/>
        <v>-1268990178153606.8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-1268990178153606.8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-5287459075640.0283</v>
      </c>
      <c r="L5478" s="455">
        <f t="shared" ca="1" si="207"/>
        <v>-1274277637229246.8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-1274277637229246.8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-5309490155121.8613</v>
      </c>
      <c r="L5479" s="455">
        <f t="shared" ca="1" si="207"/>
        <v>-1279587127384368.5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-1279587127384368.5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-5331613030768.2021</v>
      </c>
      <c r="L5480" s="455">
        <f t="shared" ca="1" si="207"/>
        <v>-1284918740415136.8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-1284918740415136.8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-5353828085063.0693</v>
      </c>
      <c r="L5481" s="455">
        <f t="shared" ca="1" si="207"/>
        <v>-1290272568500199.8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-1290272568500199.8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-5376135702084.166</v>
      </c>
      <c r="L5482" s="455">
        <f t="shared" ca="1" si="207"/>
        <v>-1295648704202284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-1295648704202284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-5398536267509.5166</v>
      </c>
      <c r="L5483" s="455">
        <f t="shared" ca="1" si="207"/>
        <v>-1301047240469793.5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-1301047240469793.5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-5421030168624.1396</v>
      </c>
      <c r="L5484" s="455">
        <f t="shared" ca="1" si="207"/>
        <v>-1306468270638417.8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-1306468270638417.8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-5443617794326.7402</v>
      </c>
      <c r="L5485" s="455">
        <f t="shared" ca="1" si="207"/>
        <v>-1311911888432744.5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-1311911888432744.5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-5466299535136.4355</v>
      </c>
      <c r="L5486" s="455">
        <f t="shared" ca="1" si="207"/>
        <v>-1317378187967881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-1317378187967881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-5489075783199.5039</v>
      </c>
      <c r="L5487" s="455">
        <f t="shared" ca="1" si="207"/>
        <v>-1322867263751080.5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-1322867263751080.5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-5511946932296.1689</v>
      </c>
      <c r="L5488" s="455">
        <f t="shared" ca="1" si="207"/>
        <v>-1328379210683376.8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-1328379210683376.8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-5534913377847.4033</v>
      </c>
      <c r="L5489" s="455">
        <f t="shared" ca="1" si="207"/>
        <v>-1333914124061224.3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-1333914124061224.3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-5557975516921.7676</v>
      </c>
      <c r="L5490" s="455">
        <f t="shared" ca="1" si="207"/>
        <v>-1339472099578146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-1339472099578146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-5581133748242.2754</v>
      </c>
      <c r="L5491" s="455">
        <f t="shared" ca="1" si="207"/>
        <v>-1345053233326388.3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-1345053233326388.3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-5604388472193.2842</v>
      </c>
      <c r="L5492" s="455">
        <f t="shared" ca="1" si="207"/>
        <v>-1350657621798581.5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-1350657621798581.5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-5627740090827.4229</v>
      </c>
      <c r="L5493" s="455">
        <f t="shared" ca="1" si="207"/>
        <v>-1356285361889409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-1356285361889409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-5651189007872.5371</v>
      </c>
      <c r="L5494" s="455">
        <f t="shared" ca="1" si="207"/>
        <v>-1361936550897281.5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-1361936550897281.5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-5674735628738.6729</v>
      </c>
      <c r="L5495" s="455">
        <f t="shared" ca="1" si="207"/>
        <v>-1367611286526020.3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-1367611286526020.3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-5698380360525.084</v>
      </c>
      <c r="L5496" s="455">
        <f t="shared" ca="1" si="207"/>
        <v>-1373309666886545.3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-1373309666886545.3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-5722123612027.2715</v>
      </c>
      <c r="L5497" s="455">
        <f t="shared" ca="1" si="207"/>
        <v>-1379031790498572.5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-1379031790498572.5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-5745965793744.0518</v>
      </c>
      <c r="L5498" s="455">
        <f t="shared" ca="1" si="207"/>
        <v>-1384777756292316.5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-1384777756292316.5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-5769907317884.6523</v>
      </c>
      <c r="L5499" s="455">
        <f t="shared" ca="1" si="207"/>
        <v>-1390547663610201.3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-1390547663610201.3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-5793948598375.8389</v>
      </c>
      <c r="L5500" s="455">
        <f t="shared" ca="1" si="207"/>
        <v>-1396341612208577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-1396341612208577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-5818090050869.0703</v>
      </c>
      <c r="L5501" s="455">
        <f t="shared" ca="1" si="207"/>
        <v>-1402159702259446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-1402159702259446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-5842332092747.6914</v>
      </c>
      <c r="L5502" s="455">
        <f t="shared" ca="1" si="207"/>
        <v>-1408002034352193.8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-1408002034352193.8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-5866675143134.1406</v>
      </c>
      <c r="L5503" s="455">
        <f t="shared" ca="1" si="207"/>
        <v>-1413868709495328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-1413868709495328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-5891119622897.2002</v>
      </c>
      <c r="L5504" s="455">
        <f t="shared" ca="1" si="207"/>
        <v>-1419759829118225.3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-1419759829118225.3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-5915665954659.2715</v>
      </c>
      <c r="L5505" s="455">
        <f t="shared" ca="1" si="207"/>
        <v>-1425675495072884.5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-1425675495072884.5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-5940314562803.6855</v>
      </c>
      <c r="L5506" s="455">
        <f t="shared" ca="1" si="207"/>
        <v>-1431615809635688.3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-1431615809635688.3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-5965065873482.0342</v>
      </c>
      <c r="L5507" s="455">
        <f t="shared" ca="1" si="207"/>
        <v>-1437580875509170.3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-1437580875509170.3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-5989920314621.543</v>
      </c>
      <c r="L5508" s="455">
        <f t="shared" ca="1" si="207"/>
        <v>-1443570795823791.8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-1443570795823791.8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-6014878315932.4658</v>
      </c>
      <c r="L5509" s="455">
        <f t="shared" ca="1" si="207"/>
        <v>-1449585674139724.3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-1449585674139724.3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-6039940308915.5176</v>
      </c>
      <c r="L5510" s="455">
        <f t="shared" ca="1" si="207"/>
        <v>-1455625614448639.8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-1455625614448639.8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-6065106726869.332</v>
      </c>
      <c r="L5511" s="455">
        <f t="shared" ca="1" si="207"/>
        <v>-1461690721175509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-1461690721175509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-6090378004897.9541</v>
      </c>
      <c r="L5512" s="455">
        <f t="shared" ca="1" si="207"/>
        <v>-1467781099180407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-1467781099180407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-6115754579918.3623</v>
      </c>
      <c r="L5513" s="455">
        <f t="shared" ca="1" si="207"/>
        <v>-1473896853760325.3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-1473896853760325.3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-6141236890668.0215</v>
      </c>
      <c r="L5514" s="455">
        <f t="shared" ca="1" si="207"/>
        <v>-1480038090650993.3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-1480038090650993.3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-6166825377712.4717</v>
      </c>
      <c r="L5515" s="455">
        <f t="shared" ca="1" si="207"/>
        <v>-1486204916028705.8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-1486204916028705.8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-6192520483452.9404</v>
      </c>
      <c r="L5516" s="455">
        <f t="shared" ca="1" si="207"/>
        <v>-1492397436512158.8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-1492397436512158.8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-6218322652133.9951</v>
      </c>
      <c r="L5517" s="455">
        <f t="shared" ca="1" si="207"/>
        <v>-1498615759164292.8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-1498615759164292.8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-6244232329851.2197</v>
      </c>
      <c r="L5518" s="455">
        <f t="shared" ca="1" si="207"/>
        <v>-1504859991494144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-1504859991494144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-6270249964558.9336</v>
      </c>
      <c r="L5519" s="455">
        <f t="shared" ca="1" si="207"/>
        <v>-1511130241458703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-1511130241458703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-6296376006077.9287</v>
      </c>
      <c r="L5520" s="455">
        <f t="shared" ca="1" si="207"/>
        <v>-1517426617464781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-1517426617464781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-6322610906103.2539</v>
      </c>
      <c r="L5521" s="455">
        <f t="shared" ca="1" si="207"/>
        <v>-1523749228370884.3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-1523749228370884.3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-6348955118212.0176</v>
      </c>
      <c r="L5522" s="455">
        <f t="shared" ca="1" si="207"/>
        <v>-1530098183489096.3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-1530098183489096.3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-6375409097871.2344</v>
      </c>
      <c r="L5523" s="455">
        <f t="shared" ca="1" si="207"/>
        <v>-1536473592586967.5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-1536473592586967.5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-6401973302445.6982</v>
      </c>
      <c r="L5524" s="455">
        <f t="shared" ca="1" si="207"/>
        <v>-1542875565889413.3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-1542875565889413.3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-6428648191205.8887</v>
      </c>
      <c r="L5525" s="455">
        <f t="shared" ca="1" si="207"/>
        <v>-1549304214080619.3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-1549304214080619.3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-6455434225335.9131</v>
      </c>
      <c r="L5526" s="455">
        <f t="shared" ca="1" si="207"/>
        <v>-1555759648305955.3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-1555759648305955.3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-6482331867941.4805</v>
      </c>
      <c r="L5527" s="455">
        <f t="shared" ca="1" si="207"/>
        <v>-1562241980173896.8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-1562241980173896.8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-6509341584057.9033</v>
      </c>
      <c r="L5528" s="455">
        <f t="shared" ca="1" si="207"/>
        <v>-1568751321757954.8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-1568751321757954.8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-6536463840658.1445</v>
      </c>
      <c r="L5529" s="455">
        <f t="shared" ca="1" si="207"/>
        <v>-1575287785598613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-1575287785598613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-6563699106660.8877</v>
      </c>
      <c r="L5530" s="455">
        <f t="shared" ca="1" si="207"/>
        <v>-1581851484705274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-1581851484705274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-6591047852938.6416</v>
      </c>
      <c r="L5531" s="455">
        <f t="shared" ca="1" si="207"/>
        <v>-1588442532558212.8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-1588442532558212.8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-6618510552325.8867</v>
      </c>
      <c r="L5532" s="455">
        <f t="shared" ca="1" si="207"/>
        <v>-1595061043110538.8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-1595061043110538.8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-6646087679627.2451</v>
      </c>
      <c r="L5533" s="455">
        <f t="shared" ca="1" si="207"/>
        <v>-1601707130790166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-1601707130790166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-6673779711625.6914</v>
      </c>
      <c r="L5534" s="455">
        <f t="shared" ca="1" si="207"/>
        <v>-1608380910501791.8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-1608380910501791.8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-6701587127090.7988</v>
      </c>
      <c r="L5535" s="455">
        <f t="shared" ca="1" si="207"/>
        <v>-1615082497628882.5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-1615082497628882.5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-6729510406787.0107</v>
      </c>
      <c r="L5536" s="455">
        <f t="shared" ca="1" si="207"/>
        <v>-1621812008035669.5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-1621812008035669.5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-6757550033481.9561</v>
      </c>
      <c r="L5537" s="455">
        <f t="shared" ca="1" si="207"/>
        <v>-1628569558069151.5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-1628569558069151.5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-6785706491954.7979</v>
      </c>
      <c r="L5538" s="455">
        <f t="shared" ca="1" si="207"/>
        <v>-1635355264561106.3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-1635355264561106.3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-6813980269004.6094</v>
      </c>
      <c r="L5539" s="455">
        <f t="shared" ca="1" si="207"/>
        <v>-1642169244830110.8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-1642169244830110.8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-6842371853458.7949</v>
      </c>
      <c r="L5540" s="455">
        <f t="shared" ca="1" si="207"/>
        <v>-1649011616683569.5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-1649011616683569.5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-6870881736181.5391</v>
      </c>
      <c r="L5541" s="455">
        <f t="shared" ca="1" si="207"/>
        <v>-1655882498419751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-1655882498419751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-6899510410082.2959</v>
      </c>
      <c r="L5542" s="455">
        <f t="shared" ca="1" si="207"/>
        <v>-1662782008829833.3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-1662782008829833.3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-6928258370124.3047</v>
      </c>
      <c r="L5543" s="455">
        <f t="shared" ca="1" si="207"/>
        <v>-1669710267199957.5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-1669710267199957.5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-6957126113333.1563</v>
      </c>
      <c r="L5544" s="455">
        <f t="shared" ca="1" si="207"/>
        <v>-1676667393313290.8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-1676667393313290.8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-6986114138805.3779</v>
      </c>
      <c r="L5545" s="455">
        <f t="shared" ca="1" si="207"/>
        <v>-1683653507452096.3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-1683653507452096.3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-7015222947717.0674</v>
      </c>
      <c r="L5546" s="455">
        <f t="shared" ca="1" si="207"/>
        <v>-1690668730399813.3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-1690668730399813.3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-7044453043332.5547</v>
      </c>
      <c r="L5547" s="455">
        <f t="shared" ca="1" si="207"/>
        <v>-1697713183443145.8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-1697713183443145.8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-7073804931013.1074</v>
      </c>
      <c r="L5548" s="455">
        <f t="shared" ca="1" si="207"/>
        <v>-1704786988374158.8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-1704786988374158.8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-7103279118225.6611</v>
      </c>
      <c r="L5549" s="455">
        <f t="shared" ca="1" si="207"/>
        <v>-1711890267492384.5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-1711890267492384.5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-7132876114551.6016</v>
      </c>
      <c r="L5550" s="455">
        <f t="shared" ca="1" si="207"/>
        <v>-1719023143606936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-1719023143606936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-7162596431695.5664</v>
      </c>
      <c r="L5551" s="455">
        <f t="shared" ca="1" si="207"/>
        <v>-1726185740038631.5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-1726185740038631.5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-7192440583494.2979</v>
      </c>
      <c r="L5552" s="455">
        <f t="shared" ca="1" si="207"/>
        <v>-1733378180622125.8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-1733378180622125.8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-7222409085925.5234</v>
      </c>
      <c r="L5553" s="455">
        <f t="shared" ca="1" si="207"/>
        <v>-1740600589708051.3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-1740600589708051.3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-7252502457116.8799</v>
      </c>
      <c r="L5554" s="455">
        <f t="shared" ca="1" si="207"/>
        <v>-1747853092165168.3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-1747853092165168.3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-7282721217354.8672</v>
      </c>
      <c r="L5555" s="455">
        <f t="shared" ca="1" si="207"/>
        <v>-1755135813382523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-1755135813382523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-7313065889093.8447</v>
      </c>
      <c r="L5556" s="455">
        <f t="shared" ca="1" si="207"/>
        <v>-1762448879271616.8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-1762448879271616.8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-7343536996965.0693</v>
      </c>
      <c r="L5557" s="455">
        <f t="shared" ca="1" si="207"/>
        <v>-1769792416268581.8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-1769792416268581.8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-7374135067785.7559</v>
      </c>
      <c r="L5558" s="455">
        <f t="shared" ca="1" si="207"/>
        <v>-1777166551336367.5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-1777166551336367.5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-7404860630568.1963</v>
      </c>
      <c r="L5559" s="455">
        <f t="shared" ca="1" si="207"/>
        <v>-1784571411966935.8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-1784571411966935.8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-7435714216528.8984</v>
      </c>
      <c r="L5560" s="455">
        <f t="shared" ca="1" si="207"/>
        <v>-1792007126183464.8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-1792007126183464.8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-7466696359097.7695</v>
      </c>
      <c r="L5561" s="455">
        <f t="shared" ca="1" si="207"/>
        <v>-1799473822542562.5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-1799473822542562.5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-7497807593927.3447</v>
      </c>
      <c r="L5562" s="455">
        <f t="shared" ca="1" si="207"/>
        <v>-1806971630136489.8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-1806971630136489.8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-7529048458902.04</v>
      </c>
      <c r="L5563" s="455">
        <f t="shared" ca="1" si="207"/>
        <v>-1814500678595391.8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-1814500678595391.8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-7560419494147.4648</v>
      </c>
      <c r="L5564" s="455">
        <f t="shared" ca="1" si="207"/>
        <v>-1822061098089539.3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-1822061098089539.3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-7591921242039.748</v>
      </c>
      <c r="L5565" s="455">
        <f t="shared" ca="1" si="207"/>
        <v>-1829653019331579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-1829653019331579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-7623554247214.9111</v>
      </c>
      <c r="L5566" s="455">
        <f t="shared" ca="1" si="207"/>
        <v>-1837276573578794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-1837276573578794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-7655319056578.3086</v>
      </c>
      <c r="L5567" s="455">
        <f t="shared" ca="1" si="207"/>
        <v>-1844931892635372.3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-1844931892635372.3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-7687216219314.0508</v>
      </c>
      <c r="L5568" s="455">
        <f t="shared" ca="1" si="207"/>
        <v>-1852619108854686.3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-1852619108854686.3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-7719246286894.5273</v>
      </c>
      <c r="L5569" s="455">
        <f t="shared" ca="1" si="207"/>
        <v>-1860338355141580.8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-1860338355141580.8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-7751409813089.9199</v>
      </c>
      <c r="L5570" s="455">
        <f t="shared" ca="1" si="207"/>
        <v>-1868089764954670.8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-1868089764954670.8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-7783707353977.7939</v>
      </c>
      <c r="L5571" s="455">
        <f t="shared" ca="1" si="207"/>
        <v>-1875873472308648.5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-1875873472308648.5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-7816139467952.7021</v>
      </c>
      <c r="L5572" s="455">
        <f t="shared" ca="1" si="207"/>
        <v>-1883689611776601.3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-1883689611776601.3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-7848706715735.8389</v>
      </c>
      <c r="L5573" s="455">
        <f t="shared" ca="1" si="207"/>
        <v>-1891538318492337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-1891538318492337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-7881409660384.7373</v>
      </c>
      <c r="L5574" s="455">
        <f t="shared" ca="1" si="207"/>
        <v>-1899419728152721.8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-1899419728152721.8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-7914248867303.0059</v>
      </c>
      <c r="L5575" s="455">
        <f t="shared" ca="1" si="207"/>
        <v>-1907333977020024.8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-1907333977020024.8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-7947224904250.1045</v>
      </c>
      <c r="L5576" s="455">
        <f t="shared" ca="1" si="207"/>
        <v>-1915281201924274.8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-1915281201924274.8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-7980338341351.1455</v>
      </c>
      <c r="L5577" s="455">
        <f t="shared" ca="1" si="207"/>
        <v>-1923261540265626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-1923261540265626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-8013589751106.7764</v>
      </c>
      <c r="L5578" s="455">
        <f t="shared" ca="1" si="207"/>
        <v>-1931275130016732.8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-1931275130016732.8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-8046979708403.0527</v>
      </c>
      <c r="L5579" s="455">
        <f t="shared" ca="1" si="207"/>
        <v>-1939322109725135.8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-1939322109725135.8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-8080508790521.3975</v>
      </c>
      <c r="L5580" s="455">
        <f t="shared" ca="1" si="207"/>
        <v>-1947402618515657.3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-1947402618515657.3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-8114177577148.5713</v>
      </c>
      <c r="L5581" s="455">
        <f t="shared" ca="1" si="207"/>
        <v>-1955516796092805.8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-1955516796092805.8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-8147986650386.6904</v>
      </c>
      <c r="L5582" s="455">
        <f t="shared" ca="1" si="207"/>
        <v>-1963664782743192.5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-1963664782743192.5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-8181936594763.3008</v>
      </c>
      <c r="L5583" s="455">
        <f t="shared" ca="1" si="207"/>
        <v>-1971846719337955.8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-1971846719337955.8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-8216027997241.4824</v>
      </c>
      <c r="L5584" s="455">
        <f t="shared" ca="1" si="207"/>
        <v>-1980062747335197.3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-1980062747335197.3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-8250261447229.9883</v>
      </c>
      <c r="L5585" s="455">
        <f t="shared" ca="1" si="207"/>
        <v>-1988313008782427.3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-1988313008782427.3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-8284637536593.4463</v>
      </c>
      <c r="L5586" s="455">
        <f t="shared" ca="1" si="207"/>
        <v>-1996597646319020.8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-1996597646319020.8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-8319156859662.5859</v>
      </c>
      <c r="L5587" s="455">
        <f t="shared" ca="1" si="207"/>
        <v>-2004916803178683.3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-2004916803178683.3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-8353820013244.5137</v>
      </c>
      <c r="L5588" s="455">
        <f t="shared" ca="1" si="207"/>
        <v>-2013270623191927.8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-2013270623191927.8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-8388627596633.0322</v>
      </c>
      <c r="L5589" s="455">
        <f t="shared" ca="1" si="207"/>
        <v>-2021659250788560.8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-2021659250788560.8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-8423580211619.002</v>
      </c>
      <c r="L5590" s="455">
        <f t="shared" ca="1" si="207"/>
        <v>-2030082831000179.8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-2030082831000179.8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-8458678462500.748</v>
      </c>
      <c r="L5591" s="455">
        <f t="shared" ca="1" si="207"/>
        <v>-2038541509462680.5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-2038541509462680.5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-8493922956094.501</v>
      </c>
      <c r="L5592" s="455">
        <f t="shared" ca="1" si="207"/>
        <v>-2047035432418775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-2047035432418775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-8529314301744.8945</v>
      </c>
      <c r="L5593" s="455">
        <f t="shared" ca="1" si="207"/>
        <v>-2055564746720520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-2055564746720520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-8564853111335.5</v>
      </c>
      <c r="L5594" s="455">
        <f t="shared" ca="1" si="207"/>
        <v>-2064129599831855.5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-2064129599831855.5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-8600539999299.3965</v>
      </c>
      <c r="L5595" s="455">
        <f t="shared" ca="1" si="207"/>
        <v>-2072730139831155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-2072730139831155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-8636375582629.8125</v>
      </c>
      <c r="L5596" s="455">
        <f t="shared" ca="1" si="207"/>
        <v>-2081366515413784.8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-2081366515413784.8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-8672360480890.7695</v>
      </c>
      <c r="L5597" s="455">
        <f t="shared" ca="1" si="207"/>
        <v>-2090038875894675.5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-2090038875894675.5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-8708495316227.8145</v>
      </c>
      <c r="L5598" s="455">
        <f t="shared" ca="1" si="207"/>
        <v>-2098747371210903.3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-2098747371210903.3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-8744780713378.7637</v>
      </c>
      <c r="L5599" s="455">
        <f t="shared" ca="1" si="207"/>
        <v>-2107492151924282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-2107492151924282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-8781217299684.5078</v>
      </c>
      <c r="L5600" s="455">
        <f t="shared" ca="1" si="207"/>
        <v>-2116273369223966.5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-2116273369223966.5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-8817805705099.8613</v>
      </c>
      <c r="L5601" s="455">
        <f t="shared" ca="1" si="207"/>
        <v>-2125091174929066.3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-2125091174929066.3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-8854546562204.4434</v>
      </c>
      <c r="L5602" s="455">
        <f t="shared" ca="1" si="207"/>
        <v>-2133945721491270.8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-2133945721491270.8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-8891440506213.6289</v>
      </c>
      <c r="L5603" s="455">
        <f t="shared" ca="1" si="207"/>
        <v>-2142837161997484.5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-2142837161997484.5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-8928488174989.5195</v>
      </c>
      <c r="L5604" s="455">
        <f t="shared" ca="1" si="207"/>
        <v>-2151765650172474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-2151765650172474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-8965690209051.9746</v>
      </c>
      <c r="L5605" s="455">
        <f t="shared" ca="1" si="207"/>
        <v>-2160731340381526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-2160731340381526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-9003047251589.6914</v>
      </c>
      <c r="L5606" s="455">
        <f t="shared" ca="1" si="207"/>
        <v>-2169734387633115.8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-2169734387633115.8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-9040559948471.3164</v>
      </c>
      <c r="L5607" s="455">
        <f t="shared" ca="1" si="207"/>
        <v>-2178774947581587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-2178774947581587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-9078228948256.6133</v>
      </c>
      <c r="L5608" s="455">
        <f t="shared" ca="1" si="207"/>
        <v>-2187853176529843.5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-2187853176529843.5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-9116054902207.6816</v>
      </c>
      <c r="L5609" s="455">
        <f t="shared" ca="1" si="207"/>
        <v>-2196969231432051.3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-2196969231432051.3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-9154038464300.2148</v>
      </c>
      <c r="L5610" s="455">
        <f t="shared" ca="1" si="207"/>
        <v>-2206123269896351.5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-2206123269896351.5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-9192180291234.7969</v>
      </c>
      <c r="L5611" s="455">
        <f t="shared" ca="1" si="207"/>
        <v>-2215315450187586.3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-2215315450187586.3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-9230481042448.2773</v>
      </c>
      <c r="L5612" s="455">
        <f t="shared" ca="1" si="207"/>
        <v>-2224545931230034.5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-2224545931230034.5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-9268941380125.1445</v>
      </c>
      <c r="L5613" s="455">
        <f t="shared" ca="1" si="207"/>
        <v>-2233814872610159.8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-2233814872610159.8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-9307561969208.998</v>
      </c>
      <c r="L5614" s="455">
        <f t="shared" ca="1" si="207"/>
        <v>-2243122434579368.8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-2243122434579368.8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-9346343477414.0371</v>
      </c>
      <c r="L5615" s="455">
        <f t="shared" ca="1" si="207"/>
        <v>-2252468778056783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-2252468778056783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-9385286575236.5957</v>
      </c>
      <c r="L5616" s="455">
        <f t="shared" ca="1" si="207"/>
        <v>-2261854064632019.5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-2261854064632019.5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-9424391935966.748</v>
      </c>
      <c r="L5617" s="455">
        <f t="shared" ca="1" si="207"/>
        <v>-2271278456567986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-2271278456567986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-9463660235699.9414</v>
      </c>
      <c r="L5618" s="455">
        <f t="shared" ref="L5618:L5872" ca="1" si="212">I5618-J5618+K5618</f>
        <v>-2280742116803686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-2280742116803686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-9503092153348.6914</v>
      </c>
      <c r="L5619" s="455">
        <f t="shared" ca="1" si="212"/>
        <v>-2290245208957034.5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-2290245208957034.5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-9542688370654.3105</v>
      </c>
      <c r="L5620" s="455">
        <f t="shared" ca="1" si="212"/>
        <v>-2299787897327689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-2299787897327689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-9582449572198.7031</v>
      </c>
      <c r="L5621" s="455">
        <f t="shared" ca="1" si="212"/>
        <v>-2309370346899887.5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-2309370346899887.5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-9622376445416.1973</v>
      </c>
      <c r="L5622" s="455">
        <f t="shared" ca="1" si="212"/>
        <v>-2318992723345303.5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-2318992723345303.5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-9662469680605.4316</v>
      </c>
      <c r="L5623" s="455">
        <f t="shared" ca="1" si="212"/>
        <v>-2328655193025909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-2328655193025909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-9702729970941.2871</v>
      </c>
      <c r="L5624" s="455">
        <f t="shared" ca="1" si="212"/>
        <v>-2338357922996850.5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-2338357922996850.5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-9743158012486.877</v>
      </c>
      <c r="L5625" s="455">
        <f t="shared" ca="1" si="212"/>
        <v>-2348101081009337.5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-2348101081009337.5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-9783754504205.5723</v>
      </c>
      <c r="L5626" s="455">
        <f t="shared" ca="1" si="212"/>
        <v>-2357884835513543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-2357884835513543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-9824520147973.0957</v>
      </c>
      <c r="L5627" s="455">
        <f t="shared" ca="1" si="212"/>
        <v>-2367709355661516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-2367709355661516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-9865455648589.6504</v>
      </c>
      <c r="L5628" s="455">
        <f t="shared" ca="1" si="212"/>
        <v>-2377574811310105.5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-2377574811310105.5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-9906561713792.1055</v>
      </c>
      <c r="L5629" s="455">
        <f t="shared" ca="1" si="212"/>
        <v>-2387481373023897.5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-2387481373023897.5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-9947839054266.2402</v>
      </c>
      <c r="L5630" s="455">
        <f t="shared" ca="1" si="212"/>
        <v>-2397429212078163.5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-2397429212078163.5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-9989288383659.0137</v>
      </c>
      <c r="L5631" s="455">
        <f t="shared" ca="1" si="212"/>
        <v>-2407418500461822.5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-2407418500461822.5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-10030910418590.928</v>
      </c>
      <c r="L5632" s="455">
        <f t="shared" ca="1" si="212"/>
        <v>-2417449410880413.5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-2417449410880413.5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-10072705878668.389</v>
      </c>
      <c r="L5633" s="455">
        <f t="shared" ca="1" si="212"/>
        <v>-2427522116759082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-2427522116759082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-10114675486496.176</v>
      </c>
      <c r="L5634" s="455">
        <f t="shared" ca="1" si="212"/>
        <v>-2437636792245578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-2437636792245578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-10156819967689.908</v>
      </c>
      <c r="L5635" s="455">
        <f t="shared" ca="1" si="212"/>
        <v>-2447793612213268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-2447793612213268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-10199140050888.617</v>
      </c>
      <c r="L5636" s="455">
        <f t="shared" ca="1" si="212"/>
        <v>-2457992752264156.5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-2457992752264156.5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-10241636467767.318</v>
      </c>
      <c r="L5637" s="455">
        <f t="shared" ca="1" si="212"/>
        <v>-2468234388731924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-2468234388731924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-10284309953049.684</v>
      </c>
      <c r="L5638" s="455">
        <f t="shared" ca="1" si="212"/>
        <v>-2478518698684973.5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-2478518698684973.5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-10327161244520.723</v>
      </c>
      <c r="L5639" s="455">
        <f t="shared" ca="1" si="212"/>
        <v>-2488845859929494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-2488845859929494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-10370191083039.559</v>
      </c>
      <c r="L5640" s="455">
        <f t="shared" ca="1" si="212"/>
        <v>-2499216051012533.5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-2499216051012533.5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-10413400212552.223</v>
      </c>
      <c r="L5641" s="455">
        <f t="shared" ca="1" si="212"/>
        <v>-2509629451225085.5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-2509629451225085.5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-10456789380104.523</v>
      </c>
      <c r="L5642" s="455">
        <f t="shared" ca="1" si="212"/>
        <v>-2520086240605190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-2520086240605190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-10500359335854.959</v>
      </c>
      <c r="L5643" s="455">
        <f t="shared" ca="1" si="212"/>
        <v>-2530586599941045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-2530586599941045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-10544110833087.688</v>
      </c>
      <c r="L5644" s="455">
        <f t="shared" ca="1" si="212"/>
        <v>-2541130710774132.5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-2541130710774132.5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-10588044628225.553</v>
      </c>
      <c r="L5645" s="455">
        <f t="shared" ca="1" si="212"/>
        <v>-2551718755402358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-2551718755402358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-10632161480843.158</v>
      </c>
      <c r="L5646" s="455">
        <f t="shared" ca="1" si="212"/>
        <v>-2562350916883201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-2562350916883201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-10676462153680.004</v>
      </c>
      <c r="L5647" s="455">
        <f t="shared" ca="1" si="212"/>
        <v>-2573027379036881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-2573027379036881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-10720947412653.67</v>
      </c>
      <c r="L5648" s="455">
        <f t="shared" ca="1" si="212"/>
        <v>-2583748326449534.5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-2583748326449534.5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-10765618026873.061</v>
      </c>
      <c r="L5649" s="455">
        <f t="shared" ca="1" si="212"/>
        <v>-2594513944476407.5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-2594513944476407.5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-10810474768651.697</v>
      </c>
      <c r="L5650" s="455">
        <f t="shared" ca="1" si="212"/>
        <v>-2605324419245059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-2605324419245059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-10855518413521.078</v>
      </c>
      <c r="L5651" s="455">
        <f t="shared" ca="1" si="212"/>
        <v>-2616179937658580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-2616179937658580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-10900749740244.084</v>
      </c>
      <c r="L5652" s="455">
        <f t="shared" ca="1" si="212"/>
        <v>-2627080687398824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-2627080687398824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-10946169530828.434</v>
      </c>
      <c r="L5653" s="455">
        <f t="shared" ca="1" si="212"/>
        <v>-2638026856929652.5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-2638026856929652.5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-10991778570540.219</v>
      </c>
      <c r="L5654" s="455">
        <f t="shared" ca="1" si="212"/>
        <v>-2649018635500192.5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-2649018635500192.5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-11037577647917.469</v>
      </c>
      <c r="L5655" s="455">
        <f t="shared" ca="1" si="212"/>
        <v>-2660056213148110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-2660056213148110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-11083567554783.791</v>
      </c>
      <c r="L5656" s="455">
        <f t="shared" ca="1" si="212"/>
        <v>-2671139780702894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-2671139780702894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-11129749086262.059</v>
      </c>
      <c r="L5657" s="455">
        <f t="shared" ca="1" si="212"/>
        <v>-2682269529789156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-2682269529789156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-11176123040788.15</v>
      </c>
      <c r="L5658" s="455">
        <f t="shared" ca="1" si="212"/>
        <v>-2693445652829944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-2693445652829944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-11222690220124.766</v>
      </c>
      <c r="L5659" s="455">
        <f t="shared" ca="1" si="212"/>
        <v>-2704668343050069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-2704668343050069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-11269451429375.287</v>
      </c>
      <c r="L5660" s="455">
        <f t="shared" ca="1" si="212"/>
        <v>-2715937794479444.5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-2715937794479444.5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-11316407476997.686</v>
      </c>
      <c r="L5661" s="455">
        <f t="shared" ca="1" si="212"/>
        <v>-2727254201956442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-2727254201956442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-11363559174818.508</v>
      </c>
      <c r="L5662" s="455">
        <f t="shared" ca="1" si="212"/>
        <v>-2738617761131260.5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-2738617761131260.5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-11410907338046.918</v>
      </c>
      <c r="L5663" s="455">
        <f t="shared" ca="1" si="212"/>
        <v>-2750028668469307.5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-2750028668469307.5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-11458452785288.781</v>
      </c>
      <c r="L5664" s="455">
        <f t="shared" ca="1" si="212"/>
        <v>-2761487121254596.5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-2761487121254596.5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-11506196338560.818</v>
      </c>
      <c r="L5665" s="455">
        <f t="shared" ca="1" si="212"/>
        <v>-2772993317593157.5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-2772993317593157.5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-11554138823304.822</v>
      </c>
      <c r="L5666" s="455">
        <f t="shared" ca="1" si="212"/>
        <v>-2784547456416462.5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-2784547456416462.5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-11602281068401.928</v>
      </c>
      <c r="L5667" s="455">
        <f t="shared" ca="1" si="212"/>
        <v>-2796149737484864.5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-2796149737484864.5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-11650623906186.936</v>
      </c>
      <c r="L5668" s="455">
        <f t="shared" ca="1" si="212"/>
        <v>-2807800361391051.5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-2807800361391051.5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-11699168172462.715</v>
      </c>
      <c r="L5669" s="455">
        <f t="shared" ca="1" si="212"/>
        <v>-2819499529563514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-2819499529563514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-11747914706514.641</v>
      </c>
      <c r="L5670" s="455">
        <f t="shared" ca="1" si="212"/>
        <v>-2831247444270028.5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-2831247444270028.5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-11796864351125.119</v>
      </c>
      <c r="L5671" s="455">
        <f t="shared" ca="1" si="212"/>
        <v>-2843044308621153.5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-2843044308621153.5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-11846017952588.139</v>
      </c>
      <c r="L5672" s="455">
        <f t="shared" ca="1" si="212"/>
        <v>-2854890326573741.5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-2854890326573741.5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-11895376360723.922</v>
      </c>
      <c r="L5673" s="455">
        <f t="shared" ca="1" si="212"/>
        <v>-2866785702934465.5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-2866785702934465.5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-11944940428893.605</v>
      </c>
      <c r="L5674" s="455">
        <f t="shared" ca="1" si="212"/>
        <v>-2878730643363359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-2878730643363359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-11994711014013.996</v>
      </c>
      <c r="L5675" s="455">
        <f t="shared" ca="1" si="212"/>
        <v>-2890725354377373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-2890725354377373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-12044688976572.387</v>
      </c>
      <c r="L5676" s="455">
        <f t="shared" ca="1" si="212"/>
        <v>-2902770043353945.5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-2902770043353945.5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-12094875180641.439</v>
      </c>
      <c r="L5677" s="455">
        <f t="shared" ca="1" si="212"/>
        <v>-2914864918534587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-2914864918534587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-12145270493894.113</v>
      </c>
      <c r="L5678" s="455">
        <f t="shared" ca="1" si="212"/>
        <v>-2927010189028481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-2927010189028481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-12195875787618.67</v>
      </c>
      <c r="L5679" s="455">
        <f t="shared" ca="1" si="212"/>
        <v>-2939206064816099.5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-2939206064816099.5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-12246691936733.748</v>
      </c>
      <c r="L5680" s="455">
        <f t="shared" ca="1" si="212"/>
        <v>-2951452756752833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-2951452756752833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-12297719819803.471</v>
      </c>
      <c r="L5681" s="455">
        <f t="shared" ca="1" si="212"/>
        <v>-2963750476572636.5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-2963750476572636.5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-12348960319052.652</v>
      </c>
      <c r="L5682" s="455">
        <f t="shared" ca="1" si="212"/>
        <v>-2976099436891689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-2976099436891689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-12400414320382.037</v>
      </c>
      <c r="L5683" s="455">
        <f t="shared" ca="1" si="212"/>
        <v>-2988499851212071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-2988499851212071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-12452082713383.629</v>
      </c>
      <c r="L5684" s="455">
        <f t="shared" ca="1" si="212"/>
        <v>-3000951933925454.5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-3000951933925454.5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-12503966391356.061</v>
      </c>
      <c r="L5685" s="455">
        <f t="shared" ca="1" si="212"/>
        <v>-3013455900316810.5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-3013455900316810.5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-12556066251320.043</v>
      </c>
      <c r="L5686" s="455">
        <f t="shared" ca="1" si="212"/>
        <v>-3026011966568130.5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-3026011966568130.5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-12608383194033.877</v>
      </c>
      <c r="L5687" s="455">
        <f t="shared" ca="1" si="212"/>
        <v>-3038620349762164.5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-3038620349762164.5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-12660918124009.02</v>
      </c>
      <c r="L5688" s="455">
        <f t="shared" ca="1" si="212"/>
        <v>-3051281267886173.5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-3051281267886173.5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-12713671949525.723</v>
      </c>
      <c r="L5689" s="455">
        <f t="shared" ca="1" si="212"/>
        <v>-3063994939835699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-3063994939835699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-12766645582648.746</v>
      </c>
      <c r="L5690" s="455">
        <f t="shared" ca="1" si="212"/>
        <v>-3076761585418347.5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-3076761585418347.5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-12819839939243.115</v>
      </c>
      <c r="L5691" s="455">
        <f t="shared" ca="1" si="212"/>
        <v>-3089581425357590.5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-3089581425357590.5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-12873255938989.961</v>
      </c>
      <c r="L5692" s="455">
        <f t="shared" ca="1" si="212"/>
        <v>-3102454681296580.5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-3102454681296580.5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-12926894505402.418</v>
      </c>
      <c r="L5693" s="455">
        <f t="shared" ca="1" si="212"/>
        <v>-3115381575801983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-3115381575801983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-12980756565841.596</v>
      </c>
      <c r="L5694" s="455">
        <f t="shared" ca="1" si="212"/>
        <v>-3128362332367824.5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-3128362332367824.5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-13034843051532.602</v>
      </c>
      <c r="L5695" s="455">
        <f t="shared" ca="1" si="212"/>
        <v>-3141397175419357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-3141397175419357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-13089154897580.654</v>
      </c>
      <c r="L5696" s="455">
        <f t="shared" ca="1" si="212"/>
        <v>-3154486330316937.5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-3154486330316937.5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-13143693042987.24</v>
      </c>
      <c r="L5697" s="455">
        <f t="shared" ca="1" si="212"/>
        <v>-3167630023359924.5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-3167630023359924.5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-13198458430666.352</v>
      </c>
      <c r="L5698" s="455">
        <f t="shared" ca="1" si="212"/>
        <v>-3180828481790591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-3180828481790591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-13253452007460.795</v>
      </c>
      <c r="L5699" s="455">
        <f t="shared" ca="1" si="212"/>
        <v>-3194081933798052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-3194081933798052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-13308674724158.551</v>
      </c>
      <c r="L5700" s="455">
        <f t="shared" ca="1" si="212"/>
        <v>-3207390608522210.5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-3207390608522210.5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-13364127535509.211</v>
      </c>
      <c r="L5701" s="455">
        <f t="shared" ca="1" si="212"/>
        <v>-3220754736057719.5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-3220754736057719.5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-13419811400240.498</v>
      </c>
      <c r="L5702" s="455">
        <f t="shared" ca="1" si="212"/>
        <v>-3234174547457960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-3234174547457960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-13475727281074.834</v>
      </c>
      <c r="L5703" s="455">
        <f t="shared" ca="1" si="212"/>
        <v>-3247650274739035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-3247650274739035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-13531876144745.979</v>
      </c>
      <c r="L5704" s="455">
        <f t="shared" ca="1" si="212"/>
        <v>-3261182150883781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-3261182150883781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-13588258962015.754</v>
      </c>
      <c r="L5705" s="455">
        <f t="shared" ca="1" si="212"/>
        <v>-3274770409845797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-3274770409845797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-13644876707690.82</v>
      </c>
      <c r="L5706" s="455">
        <f t="shared" ca="1" si="212"/>
        <v>-3288415286553488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-3288415286553488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-13701730360639.533</v>
      </c>
      <c r="L5707" s="455">
        <f t="shared" ca="1" si="212"/>
        <v>-3302117016914127.5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-3302117016914127.5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-13758820903808.865</v>
      </c>
      <c r="L5708" s="455">
        <f t="shared" ca="1" si="212"/>
        <v>-3315875837817936.5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-3315875837817936.5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-13816149324241.402</v>
      </c>
      <c r="L5709" s="455">
        <f t="shared" ca="1" si="212"/>
        <v>-3329691987142178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-3329691987142178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-13873716613092.408</v>
      </c>
      <c r="L5710" s="455">
        <f t="shared" ca="1" si="212"/>
        <v>-3343565703755270.5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-3343565703755270.5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-13931523765646.961</v>
      </c>
      <c r="L5711" s="455">
        <f t="shared" ca="1" si="212"/>
        <v>-3357497227520917.5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-3357497227520917.5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-13989571781337.156</v>
      </c>
      <c r="L5712" s="455">
        <f t="shared" ca="1" si="212"/>
        <v>-3371486799302254.5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-3371486799302254.5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-14047861663759.395</v>
      </c>
      <c r="L5713" s="455">
        <f t="shared" ca="1" si="212"/>
        <v>-3385534660966014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-3385534660966014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-14106394420691.725</v>
      </c>
      <c r="L5714" s="455">
        <f t="shared" ca="1" si="212"/>
        <v>-3399641055386705.5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-3399641055386705.5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-14165171064111.273</v>
      </c>
      <c r="L5715" s="455">
        <f t="shared" ca="1" si="212"/>
        <v>-3413806226450817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-3413806226450817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-14224192610211.736</v>
      </c>
      <c r="L5716" s="455">
        <f t="shared" ca="1" si="212"/>
        <v>-3428030419061028.5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-3428030419061028.5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-14283460079420.951</v>
      </c>
      <c r="L5717" s="455">
        <f t="shared" ca="1" si="212"/>
        <v>-3442313879140449.5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-3442313879140449.5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-14342974496418.539</v>
      </c>
      <c r="L5718" s="455">
        <f t="shared" ca="1" si="212"/>
        <v>-3456656853636868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-3456656853636868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-14402736890153.617</v>
      </c>
      <c r="L5719" s="455">
        <f t="shared" ca="1" si="212"/>
        <v>-3471059590527021.5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-3471059590527021.5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-14462748293862.59</v>
      </c>
      <c r="L5720" s="455">
        <f t="shared" ca="1" si="212"/>
        <v>-3485522338820884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-3485522338820884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-14523009745087.016</v>
      </c>
      <c r="L5721" s="455">
        <f t="shared" ca="1" si="212"/>
        <v>-3500045348565971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-3500045348565971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-14583522285691.545</v>
      </c>
      <c r="L5722" s="455">
        <f t="shared" ca="1" si="212"/>
        <v>-3514628870851662.5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-3514628870851662.5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-14644286961881.924</v>
      </c>
      <c r="L5723" s="455">
        <f t="shared" ca="1" si="212"/>
        <v>-3529273157813544.5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-3529273157813544.5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-14705304824223.102</v>
      </c>
      <c r="L5724" s="455">
        <f t="shared" ca="1" si="212"/>
        <v>-3543978462637767.5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-3543978462637767.5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-14766576927657.365</v>
      </c>
      <c r="L5725" s="455">
        <f t="shared" ca="1" si="212"/>
        <v>-3558745039565425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-3558745039565425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-14828104331522.604</v>
      </c>
      <c r="L5726" s="455">
        <f t="shared" ca="1" si="212"/>
        <v>-3573573143896947.5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-3573573143896947.5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-14889888099570.611</v>
      </c>
      <c r="L5727" s="455">
        <f t="shared" ca="1" si="212"/>
        <v>-3588463031996518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-3588463031996518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-14951929299985.492</v>
      </c>
      <c r="L5728" s="455">
        <f t="shared" ca="1" si="212"/>
        <v>-3603414961296503.5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-3603414961296503.5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-15014229005402.098</v>
      </c>
      <c r="L5729" s="455">
        <f t="shared" ca="1" si="212"/>
        <v>-3618429190301905.5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-3618429190301905.5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-15076788292924.607</v>
      </c>
      <c r="L5730" s="455">
        <f t="shared" ca="1" si="212"/>
        <v>-3633505978594830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-3633505978594830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-15139608244145.125</v>
      </c>
      <c r="L5731" s="455">
        <f t="shared" ca="1" si="212"/>
        <v>-3648645586838975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-3648645586838975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-15202689945162.396</v>
      </c>
      <c r="L5732" s="455">
        <f t="shared" ca="1" si="212"/>
        <v>-3663848276784137.5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-3663848276784137.5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-15266034486600.572</v>
      </c>
      <c r="L5733" s="455">
        <f t="shared" ca="1" si="212"/>
        <v>-3679114311270738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-3679114311270738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-15329642963628.072</v>
      </c>
      <c r="L5734" s="455">
        <f t="shared" ca="1" si="212"/>
        <v>-3694443954234366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-3694443954234366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-15393516475976.527</v>
      </c>
      <c r="L5735" s="455">
        <f t="shared" ca="1" si="212"/>
        <v>-3709837470710342.5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-3709837470710342.5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-15457656127959.76</v>
      </c>
      <c r="L5736" s="455">
        <f t="shared" ca="1" si="212"/>
        <v>-3725295126838302.5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-3725295126838302.5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-15522063028492.928</v>
      </c>
      <c r="L5737" s="455">
        <f t="shared" ca="1" si="212"/>
        <v>-3740817189866795.5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-3740817189866795.5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-15586738291111.648</v>
      </c>
      <c r="L5738" s="455">
        <f t="shared" ca="1" si="212"/>
        <v>-3756403928157907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-3756403928157907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-15651683033991.279</v>
      </c>
      <c r="L5739" s="455">
        <f t="shared" ca="1" si="212"/>
        <v>-3772055611191898.5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-3772055611191898.5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-15716898379966.242</v>
      </c>
      <c r="L5740" s="455">
        <f t="shared" ca="1" si="212"/>
        <v>-3787772509571864.5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-3787772509571864.5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-15782385456549.434</v>
      </c>
      <c r="L5741" s="455">
        <f t="shared" ca="1" si="212"/>
        <v>-3803554895028414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-3803554895028414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-15848145395951.723</v>
      </c>
      <c r="L5742" s="455">
        <f t="shared" ca="1" si="212"/>
        <v>-3819403040424365.5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-3819403040424365.5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-15914179335101.523</v>
      </c>
      <c r="L5743" s="455">
        <f t="shared" ca="1" si="212"/>
        <v>-3835317219759467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-3835317219759467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-15980488415664.445</v>
      </c>
      <c r="L5744" s="455">
        <f t="shared" ca="1" si="212"/>
        <v>-3851297708175131.5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-3851297708175131.5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-16047073784063.045</v>
      </c>
      <c r="L5745" s="455">
        <f t="shared" ca="1" si="212"/>
        <v>-3867344781959194.5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-3867344781959194.5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-16113936591496.643</v>
      </c>
      <c r="L5746" s="455">
        <f t="shared" ca="1" si="212"/>
        <v>-3883458718550691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-3883458718550691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-16181077993961.215</v>
      </c>
      <c r="L5747" s="455">
        <f t="shared" ca="1" si="212"/>
        <v>-3899639796544652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-3899639796544652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-16248499152269.381</v>
      </c>
      <c r="L5748" s="455">
        <f t="shared" ca="1" si="212"/>
        <v>-3915888295696921.5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-3915888295696921.5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-16316201232070.506</v>
      </c>
      <c r="L5749" s="455">
        <f t="shared" ca="1" si="212"/>
        <v>-3932204496928992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-3932204496928992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-16384185403870.797</v>
      </c>
      <c r="L5750" s="455">
        <f t="shared" ca="1" si="212"/>
        <v>-3948588682332863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-3948588682332863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-16452452843053.596</v>
      </c>
      <c r="L5751" s="455">
        <f t="shared" ca="1" si="212"/>
        <v>-3965041135175916.5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-3965041135175916.5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-16521004729899.654</v>
      </c>
      <c r="L5752" s="455">
        <f t="shared" ca="1" si="212"/>
        <v>-3981562139905816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-3981562139905816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-16589842249607.564</v>
      </c>
      <c r="L5753" s="455">
        <f t="shared" ca="1" si="212"/>
        <v>-3998151982155423.5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-3998151982155423.5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-16658966592314.266</v>
      </c>
      <c r="L5754" s="455">
        <f t="shared" ca="1" si="212"/>
        <v>-4014810948747738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-4014810948747738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-16728378953115.574</v>
      </c>
      <c r="L5755" s="455">
        <f t="shared" ca="1" si="212"/>
        <v>-4031539327700853.5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-4031539327700853.5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-16798080532086.887</v>
      </c>
      <c r="L5756" s="455">
        <f t="shared" ca="1" si="212"/>
        <v>-4048337408232940.5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-4048337408232940.5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-16868072534303.918</v>
      </c>
      <c r="L5757" s="455">
        <f t="shared" ca="1" si="212"/>
        <v>-4065205480767244.5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-4065205480767244.5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-16938356169863.521</v>
      </c>
      <c r="L5758" s="455">
        <f t="shared" ca="1" si="212"/>
        <v>-4082143836937108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-4082143836937108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-17008932653904.617</v>
      </c>
      <c r="L5759" s="455">
        <f t="shared" ca="1" si="212"/>
        <v>-4099152769591012.5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-4099152769591012.5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-17079803206629.219</v>
      </c>
      <c r="L5760" s="455">
        <f t="shared" ca="1" si="212"/>
        <v>-4116232572797641.5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-4116232572797641.5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-17150969053323.504</v>
      </c>
      <c r="L5761" s="455">
        <f t="shared" ca="1" si="212"/>
        <v>-4133383541850965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-4133383541850965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-17222431424379.021</v>
      </c>
      <c r="L5762" s="455">
        <f t="shared" ca="1" si="212"/>
        <v>-4150605973275344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-4150605973275344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-17294191555313.932</v>
      </c>
      <c r="L5763" s="455">
        <f t="shared" ca="1" si="212"/>
        <v>-4167900164830658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-4167900164830658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-17366250686794.41</v>
      </c>
      <c r="L5764" s="455">
        <f t="shared" ca="1" si="212"/>
        <v>-4185266415517452.5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-4185266415517452.5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-17438610064656.053</v>
      </c>
      <c r="L5765" s="455">
        <f t="shared" ca="1" si="212"/>
        <v>-4202705025582108.5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-4202705025582108.5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-17511270939925.453</v>
      </c>
      <c r="L5766" s="455">
        <f t="shared" ca="1" si="212"/>
        <v>-4220216296522034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-4220216296522034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-17584234568841.809</v>
      </c>
      <c r="L5767" s="455">
        <f t="shared" ca="1" si="212"/>
        <v>-4237800531090876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-4237800531090876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-17657502212878.648</v>
      </c>
      <c r="L5768" s="455">
        <f t="shared" ca="1" si="212"/>
        <v>-4255458033303754.5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-4255458033303754.5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-17731075138765.645</v>
      </c>
      <c r="L5769" s="455">
        <f t="shared" ca="1" si="212"/>
        <v>-4273189108442520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-4273189108442520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-17804954618510.5</v>
      </c>
      <c r="L5770" s="455">
        <f t="shared" ca="1" si="212"/>
        <v>-4290994063061030.5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-4290994063061030.5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-17879141929420.961</v>
      </c>
      <c r="L5771" s="455">
        <f t="shared" ca="1" si="212"/>
        <v>-4308873204990451.5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-4308873204990451.5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-17953638354126.883</v>
      </c>
      <c r="L5772" s="455">
        <f t="shared" ca="1" si="212"/>
        <v>-4326826843344578.5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-4326826843344578.5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-18028445180602.41</v>
      </c>
      <c r="L5773" s="455">
        <f t="shared" ca="1" si="212"/>
        <v>-4344855288525181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-4344855288525181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-18103563702188.254</v>
      </c>
      <c r="L5774" s="455">
        <f t="shared" ca="1" si="212"/>
        <v>-4362958852227369.5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-4362958852227369.5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-18178995217614.039</v>
      </c>
      <c r="L5775" s="455">
        <f t="shared" ca="1" si="212"/>
        <v>-4381137847444983.5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-4381137847444983.5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-18254741031020.766</v>
      </c>
      <c r="L5776" s="455">
        <f t="shared" ca="1" si="212"/>
        <v>-4399392588476004.5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-4399392588476004.5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-18330802451983.352</v>
      </c>
      <c r="L5777" s="455">
        <f t="shared" ca="1" si="212"/>
        <v>-4417723390927988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-4417723390927988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-18407180795533.281</v>
      </c>
      <c r="L5778" s="455">
        <f t="shared" ca="1" si="212"/>
        <v>-4436130571723521.5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-4436130571723521.5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-18483877382181.34</v>
      </c>
      <c r="L5779" s="455">
        <f t="shared" ca="1" si="212"/>
        <v>-4454614449105703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-4454614449105703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-18560893537940.43</v>
      </c>
      <c r="L5780" s="455">
        <f t="shared" ca="1" si="212"/>
        <v>-4473175342643643.5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-4473175342643643.5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-18638230594348.516</v>
      </c>
      <c r="L5781" s="455">
        <f t="shared" ca="1" si="212"/>
        <v>-4491813573237992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-4491813573237992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-18715889888491.633</v>
      </c>
      <c r="L5782" s="455">
        <f t="shared" ca="1" si="212"/>
        <v>-4510529463126484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-4510529463126484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-18793872763027.016</v>
      </c>
      <c r="L5783" s="455">
        <f t="shared" ca="1" si="212"/>
        <v>-4529323335889511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-4529323335889511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-18872180566206.297</v>
      </c>
      <c r="L5784" s="455">
        <f t="shared" ca="1" si="212"/>
        <v>-4548195516455717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-4548195516455717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-18950814651898.82</v>
      </c>
      <c r="L5785" s="455">
        <f t="shared" ca="1" si="212"/>
        <v>-4567146331107616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-4567146331107616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-19029776379615.066</v>
      </c>
      <c r="L5786" s="455">
        <f t="shared" ca="1" si="212"/>
        <v>-4586176107487231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-4586176107487231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-19109067114530.129</v>
      </c>
      <c r="L5787" s="455">
        <f t="shared" ca="1" si="212"/>
        <v>-4605285174601761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-4605285174601761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-19188688227507.336</v>
      </c>
      <c r="L5788" s="455">
        <f t="shared" ca="1" si="212"/>
        <v>-4624473862829268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-4624473862829268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-19268641095121.949</v>
      </c>
      <c r="L5789" s="455">
        <f t="shared" ca="1" si="212"/>
        <v>-4643742503924390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-4643742503924390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-19348927099684.957</v>
      </c>
      <c r="L5790" s="455">
        <f t="shared" ca="1" si="212"/>
        <v>-4663091431024075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-4663091431024075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-19429547629266.98</v>
      </c>
      <c r="L5791" s="455">
        <f t="shared" ca="1" si="212"/>
        <v>-4682520978653342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-4682520978653342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-19510504077722.258</v>
      </c>
      <c r="L5792" s="455">
        <f t="shared" ca="1" si="212"/>
        <v>-4702031482731064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-4702031482731064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-19591797844712.766</v>
      </c>
      <c r="L5793" s="455">
        <f t="shared" ca="1" si="212"/>
        <v>-4721623280575777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-4721623280575777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-19673430335732.402</v>
      </c>
      <c r="L5794" s="455">
        <f t="shared" ca="1" si="212"/>
        <v>-4741296710911509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-4741296710911509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-19755402962131.289</v>
      </c>
      <c r="L5795" s="455">
        <f t="shared" ca="1" si="212"/>
        <v>-4761052113873640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-4761052113873640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-19837717141140.168</v>
      </c>
      <c r="L5796" s="455">
        <f t="shared" ca="1" si="212"/>
        <v>-4780889831014780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-4780889831014780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-19920374295894.918</v>
      </c>
      <c r="L5797" s="455">
        <f t="shared" ca="1" si="212"/>
        <v>-4800810205310675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-4800810205310675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-20003375855461.145</v>
      </c>
      <c r="L5798" s="455">
        <f t="shared" ca="1" si="212"/>
        <v>-4820813581166136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-4820813581166136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-20086723254858.898</v>
      </c>
      <c r="L5799" s="455">
        <f t="shared" ca="1" si="212"/>
        <v>-4840900304420995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-4840900304420995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-20170417935087.48</v>
      </c>
      <c r="L5800" s="455">
        <f t="shared" ca="1" si="212"/>
        <v>-4861070722356082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-4861070722356082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-20254461343150.34</v>
      </c>
      <c r="L5801" s="455">
        <f t="shared" ca="1" si="212"/>
        <v>-4881325183699232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-4881325183699232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-20338854932080.133</v>
      </c>
      <c r="L5802" s="455">
        <f t="shared" ca="1" si="212"/>
        <v>-4901664038631312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-4901664038631312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-20423600160963.801</v>
      </c>
      <c r="L5803" s="455">
        <f t="shared" ca="1" si="212"/>
        <v>-4922087638792276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-4922087638792276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-20508698494967.816</v>
      </c>
      <c r="L5804" s="455">
        <f t="shared" ca="1" si="212"/>
        <v>-4942596337287244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-4942596337287244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-20594151405363.516</v>
      </c>
      <c r="L5805" s="455">
        <f t="shared" ca="1" si="212"/>
        <v>-4963190488692608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-4963190488692608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-20679960369552.531</v>
      </c>
      <c r="L5806" s="455">
        <f t="shared" ca="1" si="212"/>
        <v>-4983870449062161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-4983870449062161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-20766126871092.336</v>
      </c>
      <c r="L5807" s="455">
        <f t="shared" ca="1" si="212"/>
        <v>-5004636575933253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-5004636575933253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-20852652399721.887</v>
      </c>
      <c r="L5808" s="455">
        <f t="shared" ca="1" si="212"/>
        <v>-5025489228332975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-5025489228332975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-20939538451387.395</v>
      </c>
      <c r="L5809" s="455">
        <f t="shared" ca="1" si="212"/>
        <v>-5046428766784362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-5046428766784362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-21026786528268.176</v>
      </c>
      <c r="L5810" s="455">
        <f t="shared" ca="1" si="212"/>
        <v>-5067455553312630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-5067455553312630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-21114398138802.625</v>
      </c>
      <c r="L5811" s="455">
        <f t="shared" ca="1" si="212"/>
        <v>-5088569951451433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-5088569951451433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-21202374797714.305</v>
      </c>
      <c r="L5812" s="455">
        <f t="shared" ca="1" si="212"/>
        <v>-5109772326249147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-5109772326249147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-21290718026038.113</v>
      </c>
      <c r="L5813" s="455">
        <f t="shared" ca="1" si="212"/>
        <v>-5131063044275185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-5131063044275185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-21379429351146.605</v>
      </c>
      <c r="L5814" s="455">
        <f t="shared" ca="1" si="212"/>
        <v>-5152442473626332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-5152442473626332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-21468510306776.383</v>
      </c>
      <c r="L5815" s="455">
        <f t="shared" ca="1" si="212"/>
        <v>-5173910983933108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-5173910983933108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-21557962433054.617</v>
      </c>
      <c r="L5816" s="455">
        <f t="shared" ca="1" si="212"/>
        <v>-5195468946366163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-5195468946366163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-21647787276525.68</v>
      </c>
      <c r="L5817" s="455">
        <f t="shared" ca="1" si="212"/>
        <v>-5217116733642689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-5217116733642689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-21737986390177.871</v>
      </c>
      <c r="L5818" s="455">
        <f t="shared" ca="1" si="212"/>
        <v>-5238854720032867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-5238854720032867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-21828561333470.277</v>
      </c>
      <c r="L5819" s="455">
        <f t="shared" ca="1" si="212"/>
        <v>-5260683281366337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-5260683281366337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-21919513672359.738</v>
      </c>
      <c r="L5820" s="455">
        <f t="shared" ca="1" si="212"/>
        <v>-5282602795038697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-5282602795038697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-22010844979327.902</v>
      </c>
      <c r="L5821" s="455">
        <f t="shared" ca="1" si="212"/>
        <v>-5304613640018025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-5304613640018025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-22102556833408.438</v>
      </c>
      <c r="L5822" s="455">
        <f t="shared" ca="1" si="212"/>
        <v>-5326716196851433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-5326716196851433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-22194650820214.305</v>
      </c>
      <c r="L5823" s="455">
        <f t="shared" ca="1" si="212"/>
        <v>-5348910847671647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-5348910847671647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-22287128531965.195</v>
      </c>
      <c r="L5824" s="455">
        <f t="shared" ca="1" si="212"/>
        <v>-5371197976203612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-5371197976203612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-22379991567515.051</v>
      </c>
      <c r="L5825" s="455">
        <f t="shared" ca="1" si="212"/>
        <v>-5393577967771127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-5393577967771127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-22473241532379.695</v>
      </c>
      <c r="L5826" s="455">
        <f t="shared" ca="1" si="212"/>
        <v>-5416051209303507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-5416051209303507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-22566880038764.613</v>
      </c>
      <c r="L5827" s="455">
        <f t="shared" ca="1" si="212"/>
        <v>-5438618089342272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-5438618089342272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-22660908705592.801</v>
      </c>
      <c r="L5828" s="455">
        <f t="shared" ca="1" si="212"/>
        <v>-5461278998047865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-5461278998047865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-22755329158532.77</v>
      </c>
      <c r="L5829" s="455">
        <f t="shared" ca="1" si="212"/>
        <v>-5484034327206398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-5484034327206398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-22850143030026.656</v>
      </c>
      <c r="L5830" s="455">
        <f t="shared" ca="1" si="212"/>
        <v>-5506884470236425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-5506884470236425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-22945351959318.438</v>
      </c>
      <c r="L5831" s="455">
        <f t="shared" ca="1" si="212"/>
        <v>-5529829822195743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-5529829822195743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-23040957592482.262</v>
      </c>
      <c r="L5832" s="455">
        <f t="shared" ca="1" si="212"/>
        <v>-5552870779788225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-5552870779788225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-23136961582450.938</v>
      </c>
      <c r="L5833" s="455">
        <f t="shared" ca="1" si="212"/>
        <v>-5576007741370676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-5576007741370676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-23233365589044.484</v>
      </c>
      <c r="L5834" s="455">
        <f t="shared" ca="1" si="212"/>
        <v>-5599241106959720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-5599241106959720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-23330171278998.832</v>
      </c>
      <c r="L5835" s="455">
        <f t="shared" ca="1" si="212"/>
        <v>-5622571278238719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-5622571278238719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-23427380325994.664</v>
      </c>
      <c r="L5836" s="455">
        <f t="shared" ca="1" si="212"/>
        <v>-5645998658564714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-5645998658564714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-23524994410686.309</v>
      </c>
      <c r="L5837" s="455">
        <f t="shared" ca="1" si="212"/>
        <v>-5669523652975400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-5669523652975400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-23623015220730.832</v>
      </c>
      <c r="L5838" s="455">
        <f t="shared" ca="1" si="212"/>
        <v>-5693146668196131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-5693146668196131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-23721444450817.211</v>
      </c>
      <c r="L5839" s="455">
        <f t="shared" ca="1" si="212"/>
        <v>-5716868112646948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-5716868112646948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-23820283802695.617</v>
      </c>
      <c r="L5840" s="455">
        <f t="shared" ca="1" si="212"/>
        <v>-5740688396449644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-5740688396449644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-23919534985206.852</v>
      </c>
      <c r="L5841" s="455">
        <f t="shared" ca="1" si="212"/>
        <v>-5764607931434851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-5764607931434851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-24019199714311.879</v>
      </c>
      <c r="L5842" s="455">
        <f t="shared" ca="1" si="212"/>
        <v>-5788627131149163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-5788627131149163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-24119279713121.512</v>
      </c>
      <c r="L5843" s="455">
        <f t="shared" ca="1" si="212"/>
        <v>-5812746410862285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-5812746410862285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-24219776711926.188</v>
      </c>
      <c r="L5844" s="455">
        <f t="shared" ca="1" si="212"/>
        <v>-5836966187574211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-5836966187574211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-24320692448225.879</v>
      </c>
      <c r="L5845" s="455">
        <f t="shared" ca="1" si="212"/>
        <v>-5861286880022437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-5861286880022437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-24422028666760.152</v>
      </c>
      <c r="L5846" s="455">
        <f t="shared" ca="1" si="212"/>
        <v>-5885708908689197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-5885708908689197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-24523787119538.32</v>
      </c>
      <c r="L5847" s="455">
        <f t="shared" ca="1" si="212"/>
        <v>-5910232695808735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-5910232695808735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-24625969565869.73</v>
      </c>
      <c r="L5848" s="455">
        <f t="shared" ca="1" si="212"/>
        <v>-5934858665374605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-5934858665374605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-24728577772394.188</v>
      </c>
      <c r="L5849" s="455">
        <f t="shared" ca="1" si="212"/>
        <v>-5959587243146999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-5959587243146999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-24831613513112.496</v>
      </c>
      <c r="L5850" s="455">
        <f t="shared" ca="1" si="212"/>
        <v>-5984418856660111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-5984418856660111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-24935078569417.129</v>
      </c>
      <c r="L5851" s="455">
        <f t="shared" ca="1" si="212"/>
        <v>-6009353935229528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-6009353935229528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-25038974730123.031</v>
      </c>
      <c r="L5852" s="455">
        <f t="shared" ca="1" si="212"/>
        <v>-6034392909959651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-6034392909959651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-25143303791498.547</v>
      </c>
      <c r="L5853" s="455">
        <f t="shared" ca="1" si="212"/>
        <v>-6059536213751150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-6059536213751150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-25248067557296.457</v>
      </c>
      <c r="L5854" s="455">
        <f t="shared" ca="1" si="212"/>
        <v>-6084784281308446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-6084784281308446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-25353267838785.191</v>
      </c>
      <c r="L5855" s="455">
        <f t="shared" ca="1" si="212"/>
        <v>-6110137549147231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-6110137549147231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-25458906454780.129</v>
      </c>
      <c r="L5856" s="455">
        <f t="shared" ca="1" si="212"/>
        <v>-6135596455602011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-6135596455602011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-25564985231675.047</v>
      </c>
      <c r="L5857" s="455">
        <f t="shared" ca="1" si="212"/>
        <v>-6161161440833686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-6161161440833686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-25671506003473.691</v>
      </c>
      <c r="L5858" s="455">
        <f t="shared" ca="1" si="212"/>
        <v>-6186832946837160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-6186832946837160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-25778470611821.5</v>
      </c>
      <c r="L5859" s="455">
        <f t="shared" ca="1" si="212"/>
        <v>-6212611417448982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-6212611417448982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-25885880906037.426</v>
      </c>
      <c r="L5860" s="455">
        <f t="shared" ca="1" si="212"/>
        <v>-6238497298355019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-6238497298355019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-25993738743145.914</v>
      </c>
      <c r="L5861" s="455">
        <f t="shared" ca="1" si="212"/>
        <v>-6264491037098165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-6264491037098165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-26102045987909.02</v>
      </c>
      <c r="L5862" s="455">
        <f t="shared" ca="1" si="212"/>
        <v>-6290593083086074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-6290593083086074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-26210804512858.641</v>
      </c>
      <c r="L5863" s="455">
        <f t="shared" ca="1" si="212"/>
        <v>-6316803887598933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-6316803887598933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-26320016198328.887</v>
      </c>
      <c r="L5864" s="455">
        <f t="shared" ca="1" si="212"/>
        <v>-6343123903797262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-6343123903797262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-26429682932488.59</v>
      </c>
      <c r="L5865" s="455">
        <f t="shared" ca="1" si="212"/>
        <v>-6369553586729751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-6369553586729751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-26539806611373.961</v>
      </c>
      <c r="L5866" s="455">
        <f t="shared" ca="1" si="212"/>
        <v>-6396093393341125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-6396093393341125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-26650389138921.355</v>
      </c>
      <c r="L5867" s="455">
        <f t="shared" ca="1" si="212"/>
        <v>-6422743782480046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-6422743782480046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-26761432427000.191</v>
      </c>
      <c r="L5868" s="455">
        <f t="shared" ca="1" si="212"/>
        <v>-6449505214907046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-6449505214907046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-26872938395446.023</v>
      </c>
      <c r="L5869" s="455">
        <f t="shared" ca="1" si="212"/>
        <v>-6476378153302492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-6476378153302492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-26984908972093.715</v>
      </c>
      <c r="L5870" s="455">
        <f t="shared" ca="1" si="212"/>
        <v>-6503363062274586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-6503363062274586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-27097346092810.773</v>
      </c>
      <c r="L5871" s="455">
        <f t="shared" ca="1" si="212"/>
        <v>-6530460408367397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-6530460408367397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-27210251701530.82</v>
      </c>
      <c r="L5872" s="455">
        <f t="shared" ca="1" si="212"/>
        <v>-6557670660068928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-6557670660068928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-27323627750287.199</v>
      </c>
      <c r="L5873" s="455">
        <f t="shared" ref="L5873:L6127" ca="1" si="217">I5873-J5873+K5873</f>
        <v>-6584994287819215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-6584994287819215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-27437476199246.73</v>
      </c>
      <c r="L5874" s="455">
        <f t="shared" ca="1" si="217"/>
        <v>-6612431764018462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-6612431764018462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-27551799016743.59</v>
      </c>
      <c r="L5875" s="455">
        <f t="shared" ca="1" si="217"/>
        <v>-6639983563035206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-6639983563035206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-27666598179313.359</v>
      </c>
      <c r="L5876" s="455">
        <f t="shared" ca="1" si="217"/>
        <v>-6667650161214519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-6667650161214519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-27781875671727.164</v>
      </c>
      <c r="L5877" s="455">
        <f t="shared" ca="1" si="217"/>
        <v>-6695432036886246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-6695432036886246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-27897633487026.023</v>
      </c>
      <c r="L5878" s="455">
        <f t="shared" ca="1" si="217"/>
        <v>-6723329670373272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-6723329670373272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-28013873626555.301</v>
      </c>
      <c r="L5879" s="455">
        <f t="shared" ca="1" si="217"/>
        <v>-6751343543999827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-6751343543999827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-28130598099999.277</v>
      </c>
      <c r="L5880" s="455">
        <f t="shared" ca="1" si="217"/>
        <v>-6779474142099826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-6779474142099826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-28247808925415.941</v>
      </c>
      <c r="L5881" s="455">
        <f t="shared" ca="1" si="217"/>
        <v>-6807721951025242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-6807721951025242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-28365508129271.84</v>
      </c>
      <c r="L5882" s="455">
        <f t="shared" ca="1" si="217"/>
        <v>-6836087459154514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-6836087459154514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-28483697746477.141</v>
      </c>
      <c r="L5883" s="455">
        <f t="shared" ca="1" si="217"/>
        <v>-6864571156900991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-6864571156900991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-28602379820420.797</v>
      </c>
      <c r="L5884" s="455">
        <f t="shared" ca="1" si="217"/>
        <v>-6893173536721412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-6893173536721412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-28721556403005.883</v>
      </c>
      <c r="L5885" s="455">
        <f t="shared" ca="1" si="217"/>
        <v>-6921895093124418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-6921895093124418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-28841229554685.074</v>
      </c>
      <c r="L5886" s="455">
        <f t="shared" ca="1" si="217"/>
        <v>-6950736322679103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-6950736322679103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-28961401344496.262</v>
      </c>
      <c r="L5887" s="455">
        <f t="shared" ca="1" si="217"/>
        <v>-6979697724023599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-6979697724023599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-29082073850098.328</v>
      </c>
      <c r="L5888" s="455">
        <f t="shared" ca="1" si="217"/>
        <v>-7008779797873697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-7008779797873697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-29203249157807.07</v>
      </c>
      <c r="L5889" s="455">
        <f t="shared" ca="1" si="217"/>
        <v>-7037983047031504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-7037983047031504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-29324929362631.266</v>
      </c>
      <c r="L5890" s="455">
        <f t="shared" ca="1" si="217"/>
        <v>-7067307976394135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-7067307976394135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-29447116568308.891</v>
      </c>
      <c r="L5891" s="455">
        <f t="shared" ca="1" si="217"/>
        <v>-7096755092962444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-7096755092962444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-29569812887343.516</v>
      </c>
      <c r="L5892" s="455">
        <f t="shared" ca="1" si="217"/>
        <v>-7126324905849788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-7126324905849788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-29693020441040.781</v>
      </c>
      <c r="L5893" s="455">
        <f t="shared" ca="1" si="217"/>
        <v>-7156017926290829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-7156017926290829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-29816741359545.117</v>
      </c>
      <c r="L5894" s="455">
        <f t="shared" ca="1" si="217"/>
        <v>-7185834667650374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-7185834667650374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-29940977781876.563</v>
      </c>
      <c r="L5895" s="455">
        <f t="shared" ca="1" si="217"/>
        <v>-7215775645432251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-7215775645432251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-30065731855967.715</v>
      </c>
      <c r="L5896" s="455">
        <f t="shared" ca="1" si="217"/>
        <v>-7245841377288219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-7245841377288219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-30191005738700.91</v>
      </c>
      <c r="L5897" s="455">
        <f t="shared" ca="1" si="217"/>
        <v>-7276032383026920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-7276032383026920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-30316801595945.5</v>
      </c>
      <c r="L5898" s="455">
        <f t="shared" ca="1" si="217"/>
        <v>-7306349184622866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-7306349184622866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-30443121602595.27</v>
      </c>
      <c r="L5899" s="455">
        <f t="shared" ca="1" si="217"/>
        <v>-7336792306225461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-7336792306225461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-30569967942606.086</v>
      </c>
      <c r="L5900" s="455">
        <f t="shared" ca="1" si="217"/>
        <v>-7367362274168067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-7367362274168067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-30697342809033.613</v>
      </c>
      <c r="L5901" s="455">
        <f t="shared" ca="1" si="217"/>
        <v>-7398059616977101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-7398059616977101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-30825248404071.258</v>
      </c>
      <c r="L5902" s="455">
        <f t="shared" ca="1" si="217"/>
        <v>-7428884865381172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-7428884865381172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-30953686939088.215</v>
      </c>
      <c r="L5903" s="455">
        <f t="shared" ca="1" si="217"/>
        <v>-7459838552320260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-7459838552320260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-31082660634667.746</v>
      </c>
      <c r="L5904" s="455">
        <f t="shared" ca="1" si="217"/>
        <v>-7490921212954928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-7490921212954928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-31212171720645.531</v>
      </c>
      <c r="L5905" s="455">
        <f t="shared" ca="1" si="217"/>
        <v>-7522133384675574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-7522133384675574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-31342222436148.223</v>
      </c>
      <c r="L5906" s="455">
        <f t="shared" ca="1" si="217"/>
        <v>-7553475607111722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-7553475607111722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-31472815029632.176</v>
      </c>
      <c r="L5907" s="455">
        <f t="shared" ca="1" si="217"/>
        <v>-7584948422141354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-7584948422141354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-31603951758922.305</v>
      </c>
      <c r="L5908" s="455">
        <f t="shared" ca="1" si="217"/>
        <v>-7616552373900276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-7616552373900276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-31735634891251.148</v>
      </c>
      <c r="L5909" s="455">
        <f t="shared" ca="1" si="217"/>
        <v>-7648288008791527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-7648288008791527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-31867866703298.027</v>
      </c>
      <c r="L5910" s="455">
        <f t="shared" ca="1" si="217"/>
        <v>-7680155875494825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-7680155875494825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-32000649481228.434</v>
      </c>
      <c r="L5911" s="455">
        <f t="shared" ca="1" si="217"/>
        <v>-7712156524976053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-7712156524976053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-32133985520733.551</v>
      </c>
      <c r="L5912" s="455">
        <f t="shared" ca="1" si="217"/>
        <v>-7744290510496787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-7744290510496787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-32267877127069.945</v>
      </c>
      <c r="L5913" s="455">
        <f t="shared" ca="1" si="217"/>
        <v>-7776558387623857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-7776558387623857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-32402326615099.402</v>
      </c>
      <c r="L5914" s="455">
        <f t="shared" ca="1" si="217"/>
        <v>-7808960714238956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-7808960714238956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-32537336309328.984</v>
      </c>
      <c r="L5915" s="455">
        <f t="shared" ca="1" si="217"/>
        <v>-7841498050548285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-7841498050548285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-32672908543951.188</v>
      </c>
      <c r="L5916" s="455">
        <f t="shared" ca="1" si="217"/>
        <v>-7874170959092236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-7874170959092236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-32809045662884.316</v>
      </c>
      <c r="L5917" s="455">
        <f t="shared" ca="1" si="217"/>
        <v>-7906980004755120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-7906980004755120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-32945750019813.004</v>
      </c>
      <c r="L5918" s="455">
        <f t="shared" ca="1" si="217"/>
        <v>-7939925754774933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-7939925754774933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-33083023978228.891</v>
      </c>
      <c r="L5919" s="455">
        <f t="shared" ca="1" si="217"/>
        <v>-7973008778753162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-7973008778753162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-33220869911471.508</v>
      </c>
      <c r="L5920" s="455">
        <f t="shared" ca="1" si="217"/>
        <v>-8006229648664634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-8006229648664634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-33359290202769.309</v>
      </c>
      <c r="L5921" s="455">
        <f t="shared" ca="1" si="217"/>
        <v>-8039588938867403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-8039588938867403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-33498287245280.84</v>
      </c>
      <c r="L5922" s="455">
        <f t="shared" ca="1" si="217"/>
        <v>-8073087226112684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-8073087226112684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-33637863442136.188</v>
      </c>
      <c r="L5923" s="455">
        <f t="shared" ca="1" si="217"/>
        <v>-8106725089554820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-8106725089554820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-33778021206478.422</v>
      </c>
      <c r="L5924" s="455">
        <f t="shared" ca="1" si="217"/>
        <v>-8140503110761298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-8140503110761298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-33918762961505.406</v>
      </c>
      <c r="L5925" s="455">
        <f t="shared" ca="1" si="217"/>
        <v>-8174421873722803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-8174421873722803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-34060091140511.684</v>
      </c>
      <c r="L5926" s="455">
        <f t="shared" ca="1" si="217"/>
        <v>-8208481964863315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-8208481964863315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-34202008186930.473</v>
      </c>
      <c r="L5927" s="455">
        <f t="shared" ca="1" si="217"/>
        <v>-8242683973050245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-8242683973050245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-34344516554376.016</v>
      </c>
      <c r="L5928" s="455">
        <f t="shared" ca="1" si="217"/>
        <v>-8277028489604621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-8277028489604621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-34487618706685.922</v>
      </c>
      <c r="L5929" s="455">
        <f t="shared" ca="1" si="217"/>
        <v>-8311516108311307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-8311516108311307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-34631317117963.781</v>
      </c>
      <c r="L5930" s="455">
        <f t="shared" ca="1" si="217"/>
        <v>-8346147425429271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-8346147425429271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-34775614272621.961</v>
      </c>
      <c r="L5931" s="455">
        <f t="shared" ca="1" si="217"/>
        <v>-8380923039701893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-8380923039701893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-34920512665424.555</v>
      </c>
      <c r="L5932" s="455">
        <f t="shared" ca="1" si="217"/>
        <v>-8415843552367318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-8415843552367318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-35066014801530.496</v>
      </c>
      <c r="L5933" s="455">
        <f t="shared" ca="1" si="217"/>
        <v>-8450909567168848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-8450909567168848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-35212123196536.859</v>
      </c>
      <c r="L5934" s="455">
        <f t="shared" ca="1" si="217"/>
        <v>-8486121690365385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-8486121690365385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-35358840376522.43</v>
      </c>
      <c r="L5935" s="455">
        <f t="shared" ca="1" si="217"/>
        <v>-8521480530741907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-8521480530741907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-35506168878091.281</v>
      </c>
      <c r="L5936" s="455">
        <f t="shared" ca="1" si="217"/>
        <v>-8556986699619998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-8556986699619998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-35654111248416.656</v>
      </c>
      <c r="L5937" s="455">
        <f t="shared" ca="1" si="217"/>
        <v>-8592640810868415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-8592640810868415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-35802670045285.055</v>
      </c>
      <c r="L5938" s="455">
        <f t="shared" ca="1" si="217"/>
        <v>-8628443480913700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-8628443480913700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-35951847837140.414</v>
      </c>
      <c r="L5939" s="455">
        <f t="shared" ca="1" si="217"/>
        <v>-8664395328750840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-8664395328750840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-36101647203128.5</v>
      </c>
      <c r="L5940" s="455">
        <f t="shared" ca="1" si="217"/>
        <v>-8700496975953968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-8700496975953968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-36252070733141.531</v>
      </c>
      <c r="L5941" s="455">
        <f t="shared" ca="1" si="217"/>
        <v>-8736749046687110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-8736749046687110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-36403121027862.953</v>
      </c>
      <c r="L5942" s="455">
        <f t="shared" ca="1" si="217"/>
        <v>-8773152167714973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-8773152167714973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-36554800698812.391</v>
      </c>
      <c r="L5943" s="455">
        <f t="shared" ca="1" si="217"/>
        <v>-8809706968413785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-8809706968413785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-36707112368390.773</v>
      </c>
      <c r="L5944" s="455">
        <f t="shared" ca="1" si="217"/>
        <v>-8846414080782176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-8846414080782176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-36860058669925.734</v>
      </c>
      <c r="L5945" s="455">
        <f t="shared" ca="1" si="217"/>
        <v>-8883274139452102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-8883274139452102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-37013642247717.094</v>
      </c>
      <c r="L5946" s="455">
        <f t="shared" ca="1" si="217"/>
        <v>-8920287781699819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-8920287781699819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-37167865757082.578</v>
      </c>
      <c r="L5947" s="455">
        <f t="shared" ca="1" si="217"/>
        <v>-8957455647456902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-8957455647456902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-37322731864403.758</v>
      </c>
      <c r="L5948" s="455">
        <f t="shared" ca="1" si="217"/>
        <v>-8994778379321306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-8994778379321306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-37478243247172.102</v>
      </c>
      <c r="L5949" s="455">
        <f t="shared" ca="1" si="217"/>
        <v>-9032256622568478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-9032256622568478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-37634402594035.328</v>
      </c>
      <c r="L5950" s="455">
        <f t="shared" ca="1" si="217"/>
        <v>-9069891025162514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-9069891025162514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-37791212604843.805</v>
      </c>
      <c r="L5951" s="455">
        <f t="shared" ca="1" si="217"/>
        <v>-9107682237767358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-9107682237767358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-37948675990697.328</v>
      </c>
      <c r="L5952" s="455">
        <f t="shared" ca="1" si="217"/>
        <v>-9145630913758056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-9145630913758056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-38106795473991.898</v>
      </c>
      <c r="L5953" s="455">
        <f t="shared" ca="1" si="217"/>
        <v>-9183737709232048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-9183737709232048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-38265573788466.867</v>
      </c>
      <c r="L5954" s="455">
        <f t="shared" ca="1" si="217"/>
        <v>-9222003283020514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-9222003283020514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-38425013679252.141</v>
      </c>
      <c r="L5955" s="455">
        <f t="shared" ca="1" si="217"/>
        <v>-9260428296699766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-9260428296699766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-38585117902915.688</v>
      </c>
      <c r="L5956" s="455">
        <f t="shared" ca="1" si="217"/>
        <v>-9299013414602682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-9299013414602682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-38745889227511.172</v>
      </c>
      <c r="L5957" s="455">
        <f t="shared" ca="1" si="217"/>
        <v>-9337759303830194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-9337759303830194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-38907330432625.805</v>
      </c>
      <c r="L5958" s="455">
        <f t="shared" ca="1" si="217"/>
        <v>-9376666634262820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-9376666634262820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-39069444309428.414</v>
      </c>
      <c r="L5959" s="455">
        <f t="shared" ca="1" si="217"/>
        <v>-9415736078572248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-9415736078572248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-39232233660717.703</v>
      </c>
      <c r="L5960" s="455">
        <f t="shared" ca="1" si="217"/>
        <v>-9454968312232966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-9454968312232966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-39395701300970.688</v>
      </c>
      <c r="L5961" s="455">
        <f t="shared" ca="1" si="217"/>
        <v>-9494364013533936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-9494364013533936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-39559850056391.398</v>
      </c>
      <c r="L5962" s="455">
        <f t="shared" ca="1" si="217"/>
        <v>-9533923863590328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-9533923863590328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-39724682764959.703</v>
      </c>
      <c r="L5963" s="455">
        <f t="shared" ca="1" si="217"/>
        <v>-9573648546355288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-9573648546355288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-39890202276480.367</v>
      </c>
      <c r="L5964" s="455">
        <f t="shared" ca="1" si="217"/>
        <v>-9613538748631768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-9613538748631768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-40056411452632.367</v>
      </c>
      <c r="L5965" s="455">
        <f t="shared" ca="1" si="217"/>
        <v>-9653595160084400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-9653595160084400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-40223313167018.336</v>
      </c>
      <c r="L5966" s="455">
        <f t="shared" ca="1" si="217"/>
        <v>-9693818473251418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-9693818473251418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-40390910305214.242</v>
      </c>
      <c r="L5967" s="455">
        <f t="shared" ca="1" si="217"/>
        <v>-9734209383556632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-9734209383556632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-40559205764819.297</v>
      </c>
      <c r="L5968" s="455">
        <f t="shared" ca="1" si="217"/>
        <v>-9774768589321452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-9774768589321452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-40728202455506.047</v>
      </c>
      <c r="L5969" s="455">
        <f t="shared" ca="1" si="217"/>
        <v>-9815496791776958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-9815496791776958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-40897903299070.656</v>
      </c>
      <c r="L5970" s="455">
        <f t="shared" ca="1" si="217"/>
        <v>-9856394695076028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-9856394695076028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-41068311229483.453</v>
      </c>
      <c r="L5971" s="455">
        <f t="shared" ca="1" si="217"/>
        <v>-9897463006305512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-9897463006305512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-41239429192939.633</v>
      </c>
      <c r="L5972" s="455">
        <f t="shared" ca="1" si="217"/>
        <v>-9938702435498452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-9938702435498452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-41411260147910.219</v>
      </c>
      <c r="L5973" s="455">
        <f t="shared" ca="1" si="217"/>
        <v>-9980113695646362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-9980113695646362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-41583807065193.172</v>
      </c>
      <c r="L5974" s="455">
        <f t="shared" ca="1" si="217"/>
        <v>-1.0021697502711556E+16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-1.0021697502711556E+16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-41757072927964.813</v>
      </c>
      <c r="L5975" s="455">
        <f t="shared" ca="1" si="217"/>
        <v>-1.006345457563952E+16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-1.006345457563952E+16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-41931060731831.336</v>
      </c>
      <c r="L5976" s="455">
        <f t="shared" ca="1" si="217"/>
        <v>-1.0105385636371352E+16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-1.0105385636371352E+16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-42105773484880.633</v>
      </c>
      <c r="L5977" s="455">
        <f t="shared" ca="1" si="217"/>
        <v>-1.0147491409856232E+16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-1.0147491409856232E+16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-42281214207734.297</v>
      </c>
      <c r="L5978" s="455">
        <f t="shared" ca="1" si="217"/>
        <v>-1.0189772624063966E+16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-1.0189772624063966E+16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-42457385933599.859</v>
      </c>
      <c r="L5979" s="455">
        <f t="shared" ca="1" si="217"/>
        <v>-1.0232230009997566E+16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-1.0232230009997566E+16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-42634291708323.188</v>
      </c>
      <c r="L5980" s="455">
        <f t="shared" ca="1" si="217"/>
        <v>-1.027486430170589E+16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-1.027486430170589E+16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-42811934590441.211</v>
      </c>
      <c r="L5981" s="455">
        <f t="shared" ca="1" si="217"/>
        <v>-1.0317676236296332E+16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-1.0317676236296332E+16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-42990317651234.719</v>
      </c>
      <c r="L5982" s="455">
        <f t="shared" ca="1" si="217"/>
        <v>-1.0360666553947566E+16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-1.0360666553947566E+16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-43169443974781.523</v>
      </c>
      <c r="L5983" s="455">
        <f t="shared" ca="1" si="217"/>
        <v>-1.0403835997922348E+16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-1.0403835997922348E+16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-43349316658009.781</v>
      </c>
      <c r="L5984" s="455">
        <f t="shared" ca="1" si="217"/>
        <v>-1.0447185314580358E+16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-1.0447185314580358E+16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-43529938810751.492</v>
      </c>
      <c r="L5985" s="455">
        <f t="shared" ca="1" si="217"/>
        <v>-1.049071525339111E+16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-1.049071525339111E+16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-43711313555796.289</v>
      </c>
      <c r="L5986" s="455">
        <f t="shared" ca="1" si="217"/>
        <v>-1.0534426566946906E+16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-1.0534426566946906E+16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-43893444028945.438</v>
      </c>
      <c r="L5987" s="455">
        <f t="shared" ca="1" si="217"/>
        <v>-1.0578320010975852E+16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-1.0578320010975852E+16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-44076333379066.047</v>
      </c>
      <c r="L5988" s="455">
        <f t="shared" ca="1" si="217"/>
        <v>-1.0622396344354918E+16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-1.0622396344354918E+16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-44259984768145.492</v>
      </c>
      <c r="L5989" s="455">
        <f t="shared" ca="1" si="217"/>
        <v>-1.0666656329123064E+16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-1.0666656329123064E+16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-44444401371346.102</v>
      </c>
      <c r="L5990" s="455">
        <f t="shared" ca="1" si="217"/>
        <v>-1.071110073049441E+16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-1.071110073049441E+16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-44629586377060.039</v>
      </c>
      <c r="L5991" s="455">
        <f t="shared" ca="1" si="217"/>
        <v>-1.075573031687147E+16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-1.075573031687147E+16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-44815542986964.461</v>
      </c>
      <c r="L5992" s="455">
        <f t="shared" ca="1" si="217"/>
        <v>-1.0800545859858434E+16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-1.0800545859858434E+16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-45002274416076.805</v>
      </c>
      <c r="L5993" s="455">
        <f t="shared" ca="1" si="217"/>
        <v>-1.084554813427451E+16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-1.084554813427451E+16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-45189783892810.461</v>
      </c>
      <c r="L5994" s="455">
        <f t="shared" ca="1" si="217"/>
        <v>-1.089073791816732E+16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-1.089073791816732E+16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-45378074659030.5</v>
      </c>
      <c r="L5995" s="455">
        <f t="shared" ca="1" si="217"/>
        <v>-1.093611599282635E+16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-1.093611599282635E+16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-45567149970109.789</v>
      </c>
      <c r="L5996" s="455">
        <f t="shared" ca="1" si="217"/>
        <v>-1.098168314279646E+16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-1.098168314279646E+16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-45757013094985.25</v>
      </c>
      <c r="L5997" s="455">
        <f t="shared" ca="1" si="217"/>
        <v>-1.1027440155891446E+16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-1.1027440155891446E+16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-45947667316214.359</v>
      </c>
      <c r="L5998" s="455">
        <f t="shared" ca="1" si="217"/>
        <v>-1.107338782320766E+16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-1.107338782320766E+16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-46139115930031.914</v>
      </c>
      <c r="L5999" s="455">
        <f t="shared" ca="1" si="217"/>
        <v>-1.1119526939137692E+16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-1.1119526939137692E+16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-46331362246407.047</v>
      </c>
      <c r="L6000" s="455">
        <f t="shared" ca="1" si="217"/>
        <v>-1.11658583013841E+16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-1.11658583013841E+16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-46524409589100.414</v>
      </c>
      <c r="L6001" s="455">
        <f t="shared" ca="1" si="217"/>
        <v>-1.12123827109732E+16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-1.12123827109732E+16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-46718261295721.664</v>
      </c>
      <c r="L6002" s="455">
        <f t="shared" ca="1" si="217"/>
        <v>-1.1259100972268922E+16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-1.1259100972268922E+16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-46912920717787.172</v>
      </c>
      <c r="L6003" s="455">
        <f t="shared" ca="1" si="217"/>
        <v>-1.130601389298671E+16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-1.130601389298671E+16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-47108391220777.961</v>
      </c>
      <c r="L6004" s="455">
        <f t="shared" ca="1" si="217"/>
        <v>-1.1353122284207488E+16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-1.1353122284207488E+16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-47304676184197.867</v>
      </c>
      <c r="L6005" s="455">
        <f t="shared" ca="1" si="217"/>
        <v>-1.1400426960391686E+16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-1.1400426960391686E+16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-47501779001632.023</v>
      </c>
      <c r="L6006" s="455">
        <f t="shared" ca="1" si="217"/>
        <v>-1.1447928739393318E+16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-1.1447928739393318E+16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-47699703080805.492</v>
      </c>
      <c r="L6007" s="455">
        <f t="shared" ca="1" si="217"/>
        <v>-1.1495628442474124E+16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-1.1495628442474124E+16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-47898451843642.18</v>
      </c>
      <c r="L6008" s="455">
        <f t="shared" ca="1" si="217"/>
        <v>-1.1543526894317766E+16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-1.1543526894317766E+16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-48098028726324.023</v>
      </c>
      <c r="L6009" s="455">
        <f t="shared" ca="1" si="217"/>
        <v>-1.159162492304409E+16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-1.159162492304409E+16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-48298437179350.375</v>
      </c>
      <c r="L6010" s="455">
        <f t="shared" ca="1" si="217"/>
        <v>-1.163992336022344E+16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-1.163992336022344E+16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-48499680667597.664</v>
      </c>
      <c r="L6011" s="455">
        <f t="shared" ca="1" si="217"/>
        <v>-1.1688423040891038E+16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-1.1688423040891038E+16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-48701762670379.328</v>
      </c>
      <c r="L6012" s="455">
        <f t="shared" ca="1" si="217"/>
        <v>-1.1737124803561418E+16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-1.1737124803561418E+16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-48904686681505.906</v>
      </c>
      <c r="L6013" s="455">
        <f t="shared" ca="1" si="217"/>
        <v>-1.1786029490242924E+16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-1.1786029490242924E+16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-49108456209345.516</v>
      </c>
      <c r="L6014" s="455">
        <f t="shared" ca="1" si="217"/>
        <v>-1.183513794645227E+16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-1.183513794645227E+16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-49313074776884.461</v>
      </c>
      <c r="L6015" s="455">
        <f t="shared" ca="1" si="217"/>
        <v>-1.1884451021229154E+16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-1.1884451021229154E+16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-49518545921788.141</v>
      </c>
      <c r="L6016" s="455">
        <f t="shared" ca="1" si="217"/>
        <v>-1.1933969567150942E+16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-1.1933969567150942E+16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-49724873196462.258</v>
      </c>
      <c r="L6017" s="455">
        <f t="shared" ca="1" si="217"/>
        <v>-1.1983694440347404E+16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-1.1983694440347404E+16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-49932060168114.18</v>
      </c>
      <c r="L6018" s="455">
        <f t="shared" ca="1" si="217"/>
        <v>-1.2033626500515518E+16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-1.2033626500515518E+16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-50140110418814.656</v>
      </c>
      <c r="L6019" s="455">
        <f t="shared" ca="1" si="217"/>
        <v>-1.2083766610934332E+16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-1.2083766610934332E+16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-50349027545559.719</v>
      </c>
      <c r="L6020" s="455">
        <f t="shared" ca="1" si="217"/>
        <v>-1.2134115638479892E+16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-1.2134115638479892E+16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-50558815160332.883</v>
      </c>
      <c r="L6021" s="455">
        <f t="shared" ca="1" si="217"/>
        <v>-1.2184674453640224E+16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-1.2184674453640224E+16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-50769476890167.602</v>
      </c>
      <c r="L6022" s="455">
        <f t="shared" ca="1" si="217"/>
        <v>-1.2235443930530392E+16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-1.2235443930530392E+16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-50981016377209.969</v>
      </c>
      <c r="L6023" s="455">
        <f t="shared" ca="1" si="217"/>
        <v>-1.2286424946907602E+16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-1.2286424946907602E+16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-51193437278781.672</v>
      </c>
      <c r="L6024" s="455">
        <f t="shared" ca="1" si="217"/>
        <v>-1.2337618384186384E+16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-1.2337618384186384E+16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-51406743267443.266</v>
      </c>
      <c r="L6025" s="455">
        <f t="shared" ca="1" si="217"/>
        <v>-1.2389025127453828E+16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-1.2389025127453828E+16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-51620938031057.617</v>
      </c>
      <c r="L6026" s="455">
        <f t="shared" ca="1" si="217"/>
        <v>-1.2440646065484886E+16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-1.2440646065484886E+16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-51836025272853.688</v>
      </c>
      <c r="L6027" s="455">
        <f t="shared" ca="1" si="217"/>
        <v>-1.249248209075774E+16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-1.249248209075774E+16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-52052008711490.586</v>
      </c>
      <c r="L6028" s="455">
        <f t="shared" ca="1" si="217"/>
        <v>-1.254453409946923E+16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-1.254453409946923E+16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-52268892081121.789</v>
      </c>
      <c r="L6029" s="455">
        <f t="shared" ca="1" si="217"/>
        <v>-1.2596802991550352E+16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-1.2596802991550352E+16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-52486679131459.797</v>
      </c>
      <c r="L6030" s="455">
        <f t="shared" ca="1" si="217"/>
        <v>-1.2649289670681812E+16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-1.2649289670681812E+16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-52705373627840.883</v>
      </c>
      <c r="L6031" s="455">
        <f t="shared" ca="1" si="217"/>
        <v>-1.2701995044309652E+16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-1.2701995044309652E+16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-52924979351290.219</v>
      </c>
      <c r="L6032" s="455">
        <f t="shared" ca="1" si="217"/>
        <v>-1.2754920023660942E+16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-1.2754920023660942E+16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-53145500098587.258</v>
      </c>
      <c r="L6033" s="455">
        <f t="shared" ca="1" si="217"/>
        <v>-1.280806552375953E+16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-1.280806552375953E+16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-53366939682331.375</v>
      </c>
      <c r="L6034" s="455">
        <f t="shared" ca="1" si="217"/>
        <v>-1.2861432463441862E+16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-1.2861432463441862E+16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-53589301931007.758</v>
      </c>
      <c r="L6035" s="455">
        <f t="shared" ca="1" si="217"/>
        <v>-1.291502176537287E+16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-1.291502176537287E+16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-53812590689053.625</v>
      </c>
      <c r="L6036" s="455">
        <f t="shared" ca="1" si="217"/>
        <v>-1.2968834356061924E+16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-1.2968834356061924E+16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-54036809816924.68</v>
      </c>
      <c r="L6037" s="455">
        <f t="shared" ca="1" si="217"/>
        <v>-1.3022871165878848E+16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-1.3022871165878848E+16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-54261963191161.867</v>
      </c>
      <c r="L6038" s="455">
        <f t="shared" ca="1" si="217"/>
        <v>-1.307713312907001E+16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-1.307713312907001E+16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-54488054704458.375</v>
      </c>
      <c r="L6039" s="455">
        <f t="shared" ca="1" si="217"/>
        <v>-1.3131621183774468E+16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-1.3131621183774468E+16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-54715088265726.953</v>
      </c>
      <c r="L6040" s="455">
        <f t="shared" ca="1" si="217"/>
        <v>-1.3186336272040194E+16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-1.3186336272040194E+16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-54943067800167.477</v>
      </c>
      <c r="L6041" s="455">
        <f t="shared" ca="1" si="217"/>
        <v>-1.3241279339840362E+16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-1.3241279339840362E+16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-55171997249334.844</v>
      </c>
      <c r="L6042" s="455">
        <f t="shared" ca="1" si="217"/>
        <v>-1.3296451337089696E+16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-1.3296451337089696E+16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-55401880571207.063</v>
      </c>
      <c r="L6043" s="455">
        <f t="shared" ca="1" si="217"/>
        <v>-1.3351853217660904E+16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-1.3351853217660904E+16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-55632721740253.766</v>
      </c>
      <c r="L6044" s="455">
        <f t="shared" ca="1" si="217"/>
        <v>-1.3407485939401158E+16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-1.3407485939401158E+16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-55864524747504.828</v>
      </c>
      <c r="L6045" s="455">
        <f t="shared" ca="1" si="217"/>
        <v>-1.3463350464148662E+16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-1.3463350464148662E+16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-56097293600619.422</v>
      </c>
      <c r="L6046" s="455">
        <f t="shared" ca="1" si="217"/>
        <v>-1.3519447757749282E+16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-1.3519447757749282E+16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-56331032323955.344</v>
      </c>
      <c r="L6047" s="455">
        <f t="shared" ca="1" si="217"/>
        <v>-1.3575778790073238E+16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-1.3575778790073238E+16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-56565744958638.492</v>
      </c>
      <c r="L6048" s="455">
        <f t="shared" ca="1" si="217"/>
        <v>-1.3632344535031876E+16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-1.3632344535031876E+16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-56801435562632.813</v>
      </c>
      <c r="L6049" s="455">
        <f t="shared" ca="1" si="217"/>
        <v>-1.3689145970594508E+16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-1.3689145970594508E+16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-57038108210810.445</v>
      </c>
      <c r="L6050" s="455">
        <f t="shared" ca="1" si="217"/>
        <v>-1.3746184078805318E+16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-1.3746184078805318E+16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-57275766995022.156</v>
      </c>
      <c r="L6051" s="455">
        <f t="shared" ca="1" si="217"/>
        <v>-1.380345984580034E+16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-1.380345984580034E+16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-57514416024168.086</v>
      </c>
      <c r="L6052" s="455">
        <f t="shared" ca="1" si="217"/>
        <v>-1.3860974261824508E+16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-1.3860974261824508E+16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-57754059424268.781</v>
      </c>
      <c r="L6053" s="455">
        <f t="shared" ca="1" si="217"/>
        <v>-1.3918728321248776E+16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-1.3918728321248776E+16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-57994701338536.563</v>
      </c>
      <c r="L6054" s="455">
        <f t="shared" ca="1" si="217"/>
        <v>-1.3976723022587312E+16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-1.3976723022587312E+16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-58236345927447.133</v>
      </c>
      <c r="L6055" s="455">
        <f t="shared" ca="1" si="217"/>
        <v>-1.403495936851476E+16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-1.403495936851476E+16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-58478997368811.5</v>
      </c>
      <c r="L6056" s="455">
        <f t="shared" ca="1" si="217"/>
        <v>-1.4093438365883572E+16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-1.4093438365883572E+16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-58722659857848.219</v>
      </c>
      <c r="L6057" s="455">
        <f t="shared" ca="1" si="217"/>
        <v>-1.415216102574142E+16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-1.415216102574142E+16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-58967337607255.906</v>
      </c>
      <c r="L6058" s="455">
        <f t="shared" ca="1" si="217"/>
        <v>-1.4211128363348676E+16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-1.4211128363348676E+16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-59213034847286.148</v>
      </c>
      <c r="L6059" s="455">
        <f t="shared" ca="1" si="217"/>
        <v>-1.4270341398195962E+16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-1.4270341398195962E+16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-59459755825816.508</v>
      </c>
      <c r="L6060" s="455">
        <f t="shared" ca="1" si="217"/>
        <v>-1.4329801154021778E+16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-1.4329801154021778E+16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-59707504808424.07</v>
      </c>
      <c r="L6061" s="455">
        <f t="shared" ca="1" si="217"/>
        <v>-1.4389508658830202E+16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-1.4389508658830202E+16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-59956286078459.172</v>
      </c>
      <c r="L6062" s="455">
        <f t="shared" ca="1" si="217"/>
        <v>-1.4449464944908662E+16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-1.4449464944908662E+16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-60206103937119.422</v>
      </c>
      <c r="L6063" s="455">
        <f t="shared" ca="1" si="217"/>
        <v>-1.4509671048845782E+16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-1.4509671048845782E+16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-60456962703524.102</v>
      </c>
      <c r="L6064" s="455">
        <f t="shared" ca="1" si="217"/>
        <v>-1.4570128011549306E+16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-1.4570128011549306E+16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-60708866714788.781</v>
      </c>
      <c r="L6065" s="455">
        <f t="shared" ca="1" si="217"/>
        <v>-1.4630836878264094E+16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-1.4630836878264094E+16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-60961820326100.391</v>
      </c>
      <c r="L6066" s="455">
        <f t="shared" ca="1" si="217"/>
        <v>-1.4691798698590194E+16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-1.4691798698590194E+16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-61215827910792.477</v>
      </c>
      <c r="L6067" s="455">
        <f t="shared" ca="1" si="217"/>
        <v>-1.4753014526500986E+16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-1.4753014526500986E+16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-61470893860420.781</v>
      </c>
      <c r="L6068" s="455">
        <f t="shared" ca="1" si="217"/>
        <v>-1.4814485420361406E+16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-1.4814485420361406E+16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-61727022584839.188</v>
      </c>
      <c r="L6069" s="455">
        <f t="shared" ca="1" si="217"/>
        <v>-1.4876212442946246E+16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-1.4876212442946246E+16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-61984218512276.023</v>
      </c>
      <c r="L6070" s="455">
        <f t="shared" ca="1" si="217"/>
        <v>-1.4938196661458522E+16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-1.4938196661458522E+16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-62242486089410.508</v>
      </c>
      <c r="L6071" s="455">
        <f t="shared" ca="1" si="217"/>
        <v>-1.5000439147547932E+16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-1.5000439147547932E+16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-62501829781449.719</v>
      </c>
      <c r="L6072" s="455">
        <f t="shared" ca="1" si="217"/>
        <v>-1.5062940977329382E+16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-1.5062940977329382E+16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-62762254072205.758</v>
      </c>
      <c r="L6073" s="455">
        <f t="shared" ca="1" si="217"/>
        <v>-1.5125703231401588E+16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-1.5125703231401588E+16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-63023763464173.281</v>
      </c>
      <c r="L6074" s="455">
        <f t="shared" ca="1" si="217"/>
        <v>-1.5188726994865762E+16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-1.5188726994865762E+16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-63286362478607.344</v>
      </c>
      <c r="L6075" s="455">
        <f t="shared" ca="1" si="217"/>
        <v>-1.525201335734437E+16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-1.525201335734437E+16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-63550055655601.531</v>
      </c>
      <c r="L6076" s="455">
        <f t="shared" ca="1" si="217"/>
        <v>-1.5315563412999972E+16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-1.5315563412999972E+16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-63814847554166.547</v>
      </c>
      <c r="L6077" s="455">
        <f t="shared" ca="1" si="217"/>
        <v>-1.5379378260554138E+16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-1.5379378260554138E+16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-64080742752308.906</v>
      </c>
      <c r="L6078" s="455">
        <f t="shared" ca="1" si="217"/>
        <v>-1.5443459003306446E+16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-1.5443459003306446E+16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-64347745847110.18</v>
      </c>
      <c r="L6079" s="455">
        <f t="shared" ca="1" si="217"/>
        <v>-1.5507806749153556E+16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-1.5507806749153556E+16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-64615861454806.484</v>
      </c>
      <c r="L6080" s="455">
        <f t="shared" ca="1" si="217"/>
        <v>-1.5572422610608362E+16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-1.5572422610608362E+16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-64885094210868.172</v>
      </c>
      <c r="L6081" s="455">
        <f t="shared" ca="1" si="217"/>
        <v>-1.563730770481923E+16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-1.563730770481923E+16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-65155448770080.133</v>
      </c>
      <c r="L6082" s="455">
        <f t="shared" ca="1" si="217"/>
        <v>-1.570246315358931E+16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-1.570246315358931E+16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-65426929806622.125</v>
      </c>
      <c r="L6083" s="455">
        <f t="shared" ca="1" si="217"/>
        <v>-1.5767890083395932E+16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-1.5767890083395932E+16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-65699542014149.727</v>
      </c>
      <c r="L6084" s="455">
        <f t="shared" ca="1" si="217"/>
        <v>-1.5833589625410082E+16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-1.5833589625410082E+16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-65973290105875.344</v>
      </c>
      <c r="L6085" s="455">
        <f t="shared" ca="1" si="217"/>
        <v>-1.5899562915515958E+16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-1.5899562915515958E+16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-66248178814649.82</v>
      </c>
      <c r="L6086" s="455">
        <f t="shared" ca="1" si="217"/>
        <v>-1.5965811094330608E+16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-1.5965811094330608E+16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-66524212893044.188</v>
      </c>
      <c r="L6087" s="455">
        <f t="shared" ca="1" si="217"/>
        <v>-1.6032335307223652E+16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-1.6032335307223652E+16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-66801397113431.891</v>
      </c>
      <c r="L6088" s="455">
        <f t="shared" ca="1" si="217"/>
        <v>-1.6099136704337084E+16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-1.6099136704337084E+16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-67079736268071.188</v>
      </c>
      <c r="L6089" s="455">
        <f t="shared" ca="1" si="217"/>
        <v>-1.6166216440605156E+16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-1.6166216440605156E+16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-67359235169188.148</v>
      </c>
      <c r="L6090" s="455">
        <f t="shared" ca="1" si="217"/>
        <v>-1.6233575675774344E+16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-1.6233575675774344E+16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-67639898649059.766</v>
      </c>
      <c r="L6091" s="455">
        <f t="shared" ca="1" si="217"/>
        <v>-1.6301215574423404E+16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-1.6301215574423404E+16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-67921731560097.516</v>
      </c>
      <c r="L6092" s="455">
        <f t="shared" ca="1" si="217"/>
        <v>-1.6369137305983502E+16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-1.6369137305983502E+16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-68204738774931.258</v>
      </c>
      <c r="L6093" s="455">
        <f t="shared" ca="1" si="217"/>
        <v>-1.6437342044758434E+16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-1.6437342044758434E+16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-68488925186493.477</v>
      </c>
      <c r="L6094" s="455">
        <f t="shared" ca="1" si="217"/>
        <v>-1.6505830969944928E+16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-1.6505830969944928E+16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-68774295708103.859</v>
      </c>
      <c r="L6095" s="455">
        <f t="shared" ca="1" si="217"/>
        <v>-1.6574605265653032E+16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-1.6574605265653032E+16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-69060855273554.289</v>
      </c>
      <c r="L6096" s="455">
        <f t="shared" ca="1" si="217"/>
        <v>-1.6643666120926586E+16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-1.6643666120926586E+16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-69348608837194.109</v>
      </c>
      <c r="L6097" s="455">
        <f t="shared" ca="1" si="217"/>
        <v>-1.671301472976378E+16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-1.671301472976378E+16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-69637561374015.75</v>
      </c>
      <c r="L6098" s="455">
        <f t="shared" ca="1" si="217"/>
        <v>-1.6782652291137796E+16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-1.6782652291137796E+16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-69927717879740.813</v>
      </c>
      <c r="L6099" s="455">
        <f t="shared" ca="1" si="217"/>
        <v>-1.6852580009017536E+16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-1.6852580009017536E+16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-70219083370906.398</v>
      </c>
      <c r="L6100" s="455">
        <f t="shared" ca="1" si="217"/>
        <v>-1.6922799092388442E+16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-1.6922799092388442E+16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-70511662884951.844</v>
      </c>
      <c r="L6101" s="455">
        <f t="shared" ca="1" si="217"/>
        <v>-1.6993310755273394E+16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-1.6993310755273394E+16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-70805461480305.813</v>
      </c>
      <c r="L6102" s="455">
        <f t="shared" ca="1" si="217"/>
        <v>-1.70641162167537E+16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-1.70641162167537E+16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-71100484236473.75</v>
      </c>
      <c r="L6103" s="455">
        <f t="shared" ca="1" si="217"/>
        <v>-1.7135216700990174E+16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-1.7135216700990174E+16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-71396736254125.719</v>
      </c>
      <c r="L6104" s="455">
        <f t="shared" ca="1" si="217"/>
        <v>-1.72066134372443E+16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-1.72066134372443E+16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-71694222655184.594</v>
      </c>
      <c r="L6105" s="455">
        <f t="shared" ca="1" si="217"/>
        <v>-1.7278307659899484E+16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-1.7278307659899484E+16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-71992948582914.5</v>
      </c>
      <c r="L6106" s="455">
        <f t="shared" ca="1" si="217"/>
        <v>-1.7350300608482398E+16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-1.7350300608482398E+16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-72292919202009.984</v>
      </c>
      <c r="L6107" s="455">
        <f t="shared" ca="1" si="217"/>
        <v>-1.7422593527684408E+16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-1.7422593527684408E+16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-72594139698685.031</v>
      </c>
      <c r="L6108" s="455">
        <f t="shared" ca="1" si="217"/>
        <v>-1.7495187667383094E+16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-1.7495187667383094E+16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-72896615280762.906</v>
      </c>
      <c r="L6109" s="455">
        <f t="shared" ca="1" si="217"/>
        <v>-1.7568084282663856E+16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-1.7568084282663856E+16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-73200351177766.063</v>
      </c>
      <c r="L6110" s="455">
        <f t="shared" ca="1" si="217"/>
        <v>-1.7641284633841622E+16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-1.7641284633841622E+16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-73505352641006.75</v>
      </c>
      <c r="L6111" s="455">
        <f t="shared" ca="1" si="217"/>
        <v>-1.7714789986482628E+16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-1.7714789986482628E+16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-73811624943677.609</v>
      </c>
      <c r="L6112" s="455">
        <f t="shared" ca="1" si="217"/>
        <v>-1.7788601611426306E+16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-1.7788601611426306E+16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-74119173380942.938</v>
      </c>
      <c r="L6113" s="455">
        <f t="shared" ca="1" si="217"/>
        <v>-1.7862720784807248E+16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-1.7862720784807248E+16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-74428003270030.203</v>
      </c>
      <c r="L6114" s="455">
        <f t="shared" ca="1" si="217"/>
        <v>-1.7937148788077278E+16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-1.7937148788077278E+16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-74738119950322</v>
      </c>
      <c r="L6115" s="455">
        <f t="shared" ca="1" si="217"/>
        <v>-1.80118869080276E+16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-1.80118869080276E+16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-75049528783448.344</v>
      </c>
      <c r="L6116" s="455">
        <f t="shared" ca="1" si="217"/>
        <v>-1.8086936436811048E+16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-1.8086936436811048E+16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-75362235153379.359</v>
      </c>
      <c r="L6117" s="455">
        <f t="shared" ca="1" si="217"/>
        <v>-1.8162298671964428E+16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-1.8162298671964428E+16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-75676244466518.453</v>
      </c>
      <c r="L6118" s="455">
        <f t="shared" ca="1" si="217"/>
        <v>-1.8237974916430948E+16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-1.8237974916430948E+16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-75991562151795.609</v>
      </c>
      <c r="L6119" s="455">
        <f t="shared" ca="1" si="217"/>
        <v>-1.8313966478582744E+16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-1.8313966478582744E+16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-76308193660761.438</v>
      </c>
      <c r="L6120" s="455">
        <f t="shared" ca="1" si="217"/>
        <v>-1.8390274672243504E+16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-1.8390274672243504E+16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-76626144467681.266</v>
      </c>
      <c r="L6121" s="455">
        <f t="shared" ca="1" si="217"/>
        <v>-1.8466900816711184E+16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-1.8466900816711184E+16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-76945420069629.938</v>
      </c>
      <c r="L6122" s="455">
        <f t="shared" ca="1" si="217"/>
        <v>-1.8543846236780812E+16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-1.8543846236780812E+16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-77266025986586.719</v>
      </c>
      <c r="L6123" s="455">
        <f t="shared" ca="1" si="217"/>
        <v>-1.86211122627674E+16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-1.86211122627674E+16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-77587967761530.828</v>
      </c>
      <c r="L6124" s="455">
        <f t="shared" ca="1" si="217"/>
        <v>-1.8698700230528932E+16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-1.8698700230528932E+16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-77911250960537.219</v>
      </c>
      <c r="L6125" s="455">
        <f t="shared" ca="1" si="217"/>
        <v>-1.8776611481489468E+16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-1.8776611481489468E+16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-78235881172872.781</v>
      </c>
      <c r="L6126" s="455">
        <f t="shared" ca="1" si="217"/>
        <v>-1.885484736266234E+16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-1.885484736266234E+16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-78561864011093.078</v>
      </c>
      <c r="L6127" s="455">
        <f t="shared" ca="1" si="217"/>
        <v>-1.8933409226673432E+16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-1.8933409226673432E+16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-78889205111139.297</v>
      </c>
      <c r="L6128" s="455">
        <f t="shared" ref="L6128:L6250" ca="1" si="222">I6128-J6128+K6128</f>
        <v>-1.9012298431784572E+16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-1.9012298431784572E+16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-79217910132435.719</v>
      </c>
      <c r="L6129" s="455">
        <f t="shared" ca="1" si="222"/>
        <v>-1.9091516341917008E+16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-1.9091516341917008E+16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-79547984757987.531</v>
      </c>
      <c r="L6130" s="455">
        <f t="shared" ca="1" si="222"/>
        <v>-1.9171064326674996E+16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-1.9171064326674996E+16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-79879434694479.156</v>
      </c>
      <c r="L6131" s="455">
        <f t="shared" ca="1" si="222"/>
        <v>-1.9250943761369476E+16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-1.9250943761369476E+16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-80212265672372.813</v>
      </c>
      <c r="L6132" s="455">
        <f t="shared" ca="1" si="222"/>
        <v>-1.9331156027041848E+16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-1.9331156027041848E+16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-80546483446007.703</v>
      </c>
      <c r="L6133" s="455">
        <f t="shared" ca="1" si="222"/>
        <v>-1.9411702510487856E+16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-1.9411702510487856E+16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-80882093793699.406</v>
      </c>
      <c r="L6134" s="455">
        <f t="shared" ca="1" si="222"/>
        <v>-1.9492584604281556E+16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-1.9492584604281556E+16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-81219102517839.813</v>
      </c>
      <c r="L6135" s="455">
        <f t="shared" ca="1" si="222"/>
        <v>-1.9573803706799396E+16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-1.9573803706799396E+16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-81557515444997.484</v>
      </c>
      <c r="L6136" s="455">
        <f t="shared" ca="1" si="222"/>
        <v>-1.9655361222244392E+16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-1.9655361222244392E+16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-81897338426018.297</v>
      </c>
      <c r="L6137" s="455">
        <f t="shared" ca="1" si="222"/>
        <v>-1.9737258560670412E+16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-1.9737258560670412E+16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-82238577336126.719</v>
      </c>
      <c r="L6138" s="455">
        <f t="shared" ca="1" si="222"/>
        <v>-1.981949713800654E+16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-1.981949713800654E+16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-82581238075027.25</v>
      </c>
      <c r="L6139" s="455">
        <f t="shared" ca="1" si="222"/>
        <v>-1.9902078376081568E+16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-1.9902078376081568E+16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-82925326567006.531</v>
      </c>
      <c r="L6140" s="455">
        <f t="shared" ca="1" si="222"/>
        <v>-1.9985003702648576E+16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-1.9985003702648576E+16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-83270848761035.734</v>
      </c>
      <c r="L6141" s="455">
        <f t="shared" ca="1" si="222"/>
        <v>-2.0068274551409612E+16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-2.0068274551409612E+16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-83617810630873.375</v>
      </c>
      <c r="L6142" s="455">
        <f t="shared" ca="1" si="222"/>
        <v>-2.0151892362040484E+16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-2.0151892362040484E+16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-83966218175168.688</v>
      </c>
      <c r="L6143" s="455">
        <f t="shared" ca="1" si="222"/>
        <v>-2.0235858580215652E+16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-2.0235858580215652E+16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-84316077417565.219</v>
      </c>
      <c r="L6144" s="455">
        <f t="shared" ca="1" si="222"/>
        <v>-2.0320174657633216E+16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-2.0320174657633216E+16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-84667394406805.063</v>
      </c>
      <c r="L6145" s="455">
        <f t="shared" ca="1" si="222"/>
        <v>-2.040484205204002E+16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-2.040484205204002E+16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-85020175216833.422</v>
      </c>
      <c r="L6146" s="455">
        <f t="shared" ca="1" si="222"/>
        <v>-2.0489862227256852E+16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-2.0489862227256852E+16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-85374425946903.547</v>
      </c>
      <c r="L6147" s="455">
        <f t="shared" ca="1" si="222"/>
        <v>-2.0575236653203756E+16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-2.0575236653203756E+16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-85730152721682.313</v>
      </c>
      <c r="L6148" s="455">
        <f t="shared" ca="1" si="222"/>
        <v>-2.066096680592544E+16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-2.066096680592544E+16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-86087361691356</v>
      </c>
      <c r="L6149" s="455">
        <f t="shared" ca="1" si="222"/>
        <v>-2.0747054167616796E+16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-2.0747054167616796E+16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-86446059031736.656</v>
      </c>
      <c r="L6150" s="455">
        <f t="shared" ca="1" si="222"/>
        <v>-2.0833500226648532E+16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-2.0833500226648532E+16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-86806250944368.875</v>
      </c>
      <c r="L6151" s="455">
        <f t="shared" ca="1" si="222"/>
        <v>-2.09203064775929E+16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-2.09203064775929E+16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-87167943656637.078</v>
      </c>
      <c r="L6152" s="455">
        <f t="shared" ca="1" si="222"/>
        <v>-2.1007474421249536E+16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-2.1007474421249536E+16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-87531143421873.063</v>
      </c>
      <c r="L6153" s="455">
        <f t="shared" ca="1" si="222"/>
        <v>-2.1095005564671408E+16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-2.1095005564671408E+16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-87895856519464.203</v>
      </c>
      <c r="L6154" s="455">
        <f t="shared" ca="1" si="222"/>
        <v>-2.1182901421190872E+16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-2.1182901421190872E+16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-88262089254961.969</v>
      </c>
      <c r="L6155" s="455">
        <f t="shared" ca="1" si="222"/>
        <v>-2.1271163510445832E+16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-2.1271163510445832E+16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-88629847960190.969</v>
      </c>
      <c r="L6156" s="455">
        <f t="shared" ca="1" si="222"/>
        <v>-2.1359793358406024E+16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-2.1359793358406024E+16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-88999138993358.438</v>
      </c>
      <c r="L6157" s="455">
        <f t="shared" ca="1" si="222"/>
        <v>-2.1448792497399384E+16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-2.1448792497399384E+16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-89369968739164.094</v>
      </c>
      <c r="L6158" s="455">
        <f t="shared" ca="1" si="222"/>
        <v>-2.1538162466138548E+16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-2.1538162466138548E+16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-89742343608910.609</v>
      </c>
      <c r="L6159" s="455">
        <f t="shared" ca="1" si="222"/>
        <v>-2.162790480974746E+16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-2.162790480974746E+16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-90116270040614.422</v>
      </c>
      <c r="L6160" s="455">
        <f t="shared" ca="1" si="222"/>
        <v>-2.1718021079788076E+16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-2.1718021079788076E+16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-90491754499116.984</v>
      </c>
      <c r="L6161" s="455">
        <f t="shared" ca="1" si="222"/>
        <v>-2.1808512834287192E+16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-2.1808512834287192E+16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-90868803476196.625</v>
      </c>
      <c r="L6162" s="455">
        <f t="shared" ca="1" si="222"/>
        <v>-2.1899381637763388E+16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-2.1899381637763388E+16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-91247423490680.781</v>
      </c>
      <c r="L6163" s="455">
        <f t="shared" ca="1" si="222"/>
        <v>-2.1990629061254068E+16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-2.1990629061254068E+16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-91627621088558.609</v>
      </c>
      <c r="L6164" s="455">
        <f t="shared" ca="1" si="222"/>
        <v>-2.2082256682342628E+16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-2.2082256682342628E+16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-92009402843094.281</v>
      </c>
      <c r="L6165" s="455">
        <f t="shared" ca="1" si="222"/>
        <v>-2.2174266085185724E+16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-2.2174266085185724E+16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-92392775354940.516</v>
      </c>
      <c r="L6166" s="455">
        <f t="shared" ca="1" si="222"/>
        <v>-2.2266658860540664E+16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-2.2266658860540664E+16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-92777745252252.766</v>
      </c>
      <c r="L6167" s="455">
        <f t="shared" ca="1" si="222"/>
        <v>-2.2359436605792916E+16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-2.2359436605792916E+16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-93164319190803.813</v>
      </c>
      <c r="L6168" s="455">
        <f t="shared" ca="1" si="222"/>
        <v>-2.245260092498372E+16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-2.245260092498372E+16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-93552503854098.828</v>
      </c>
      <c r="L6169" s="455">
        <f t="shared" ca="1" si="222"/>
        <v>-2.254615342883782E+16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-2.254615342883782E+16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-93942305953490.922</v>
      </c>
      <c r="L6170" s="455">
        <f t="shared" ca="1" si="222"/>
        <v>-2.2640095734791312E+16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-2.2640095734791312E+16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-94333732228297.125</v>
      </c>
      <c r="L6171" s="455">
        <f t="shared" ca="1" si="222"/>
        <v>-2.2734429467019608E+16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-2.2734429467019608E+16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-94726789445915.031</v>
      </c>
      <c r="L6172" s="455">
        <f t="shared" ca="1" si="222"/>
        <v>-2.2829156256465524E+16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-2.2829156256465524E+16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-95121484401939.688</v>
      </c>
      <c r="L6173" s="455">
        <f t="shared" ca="1" si="222"/>
        <v>-2.2924277740867464E+16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-2.2924277740867464E+16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-95517823920281.094</v>
      </c>
      <c r="L6174" s="455">
        <f t="shared" ca="1" si="222"/>
        <v>-2.3019795564787744E+16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-2.3019795564787744E+16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-95915814853282.266</v>
      </c>
      <c r="L6175" s="455">
        <f t="shared" ca="1" si="222"/>
        <v>-2.3115711379641028E+16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-2.3115711379641028E+16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-96315464081837.609</v>
      </c>
      <c r="L6176" s="455">
        <f t="shared" ca="1" si="222"/>
        <v>-2.3212026843722864E+16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-2.3212026843722864E+16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-96716778515511.938</v>
      </c>
      <c r="L6177" s="455">
        <f t="shared" ca="1" si="222"/>
        <v>-2.3308743622238376E+16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-2.3308743622238376E+16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-97119765092659.906</v>
      </c>
      <c r="L6178" s="455">
        <f t="shared" ca="1" si="222"/>
        <v>-2.3405863387331036E+16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-2.3405863387331036E+16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-97524430780545.984</v>
      </c>
      <c r="L6179" s="455">
        <f t="shared" ca="1" si="222"/>
        <v>-2.350338781811158E+16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-2.350338781811158E+16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-97930782575464.922</v>
      </c>
      <c r="L6180" s="455">
        <f t="shared" ca="1" si="222"/>
        <v>-2.3601318600687044E+16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-2.3601318600687044E+16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-98338827502862.688</v>
      </c>
      <c r="L6181" s="455">
        <f t="shared" ca="1" si="222"/>
        <v>-2.3699657428189908E+16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-2.3699657428189908E+16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-98748572617457.953</v>
      </c>
      <c r="L6182" s="455">
        <f t="shared" ca="1" si="222"/>
        <v>-2.3798406000807364E+16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-2.3798406000807364E+16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-99160025003364.016</v>
      </c>
      <c r="L6183" s="455">
        <f t="shared" ca="1" si="222"/>
        <v>-2.3897566025810728E+16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-2.3897566025810728E+16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-99573191774211.359</v>
      </c>
      <c r="L6184" s="455">
        <f t="shared" ca="1" si="222"/>
        <v>-2.399713921758494E+16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-2.399713921758494E+16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-99988080073270.578</v>
      </c>
      <c r="L6185" s="455">
        <f t="shared" ca="1" si="222"/>
        <v>-2.4097127297658212E+16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-2.4097127297658212E+16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-100404697073575.88</v>
      </c>
      <c r="L6186" s="455">
        <f t="shared" ca="1" si="222"/>
        <v>-2.4197531994731788E+16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-2.4197531994731788E+16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-100823049978049.11</v>
      </c>
      <c r="L6187" s="455">
        <f t="shared" ca="1" si="222"/>
        <v>-2.4298355044709836E+16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-2.4298355044709836E+16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-101243146019624.31</v>
      </c>
      <c r="L6188" s="455">
        <f t="shared" ca="1" si="222"/>
        <v>-2.439959819072946E+16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-2.439959819072946E+16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-101664992461372.75</v>
      </c>
      <c r="L6189" s="455">
        <f t="shared" ca="1" si="222"/>
        <v>-2.4501263183190832E+16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-2.4501263183190832E+16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-102088596596628.47</v>
      </c>
      <c r="L6190" s="455">
        <f t="shared" ca="1" si="222"/>
        <v>-2.460335177978746E+16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-2.460335177978746E+16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-102513965749114.42</v>
      </c>
      <c r="L6191" s="455">
        <f t="shared" ca="1" si="222"/>
        <v>-2.4705865745536576E+16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-2.4705865745536576E+16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-102941107273069.06</v>
      </c>
      <c r="L6192" s="455">
        <f t="shared" ca="1" si="222"/>
        <v>-2.4808806852809644E+16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-2.4808806852809644E+16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-103370028553373.52</v>
      </c>
      <c r="L6193" s="455">
        <f t="shared" ca="1" si="222"/>
        <v>-2.4912176881363016E+16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-2.4912176881363016E+16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-103800737005679.23</v>
      </c>
      <c r="L6194" s="455">
        <f t="shared" ca="1" si="222"/>
        <v>-2.5015977618368696E+16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-2.5015977618368696E+16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-104233240076536.23</v>
      </c>
      <c r="L6195" s="455">
        <f t="shared" ca="1" si="222"/>
        <v>-2.5120210858445232E+16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-2.5120210858445232E+16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-104667545243521.8</v>
      </c>
      <c r="L6196" s="455">
        <f t="shared" ca="1" si="222"/>
        <v>-2.5224878403688752E+16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-2.5224878403688752E+16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-105103660015369.8</v>
      </c>
      <c r="L6197" s="455">
        <f t="shared" ca="1" si="222"/>
        <v>-2.532998206370412E+16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-2.532998206370412E+16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-105541591932100.5</v>
      </c>
      <c r="L6198" s="455">
        <f t="shared" ca="1" si="222"/>
        <v>-2.543552365563622E+16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-2.543552365563622E+16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-105981348565150.92</v>
      </c>
      <c r="L6199" s="455">
        <f t="shared" ca="1" si="222"/>
        <v>-2.5541505004201372E+16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-2.5541505004201372E+16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-106422937517505.72</v>
      </c>
      <c r="L6200" s="455">
        <f t="shared" ca="1" si="222"/>
        <v>-2.5647927941718876E+16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-2.5647927941718876E+16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-106866366423828.66</v>
      </c>
      <c r="L6201" s="455">
        <f t="shared" ca="1" si="222"/>
        <v>-2.5754794308142704E+16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-2.5754794308142704E+16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-107311642950594.59</v>
      </c>
      <c r="L6202" s="455">
        <f t="shared" ca="1" si="222"/>
        <v>-2.58621059510933E+16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-2.58621059510933E+16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-107758774796222.08</v>
      </c>
      <c r="L6203" s="455">
        <f t="shared" ca="1" si="222"/>
        <v>-2.5969864725889524E+16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-2.5969864725889524E+16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-108207769691206.34</v>
      </c>
      <c r="L6204" s="455">
        <f t="shared" ca="1" si="222"/>
        <v>-2.6078072495580732E+16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-2.6078072495580732E+16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-108658635398253.05</v>
      </c>
      <c r="L6205" s="455">
        <f t="shared" ca="1" si="222"/>
        <v>-2.6186731130978984E+16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-2.6186731130978984E+16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-109111379712412.44</v>
      </c>
      <c r="L6206" s="455">
        <f t="shared" ca="1" si="222"/>
        <v>-2.6295842510691396E+16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-2.6295842510691396E+16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-109566010461214.16</v>
      </c>
      <c r="L6207" s="455">
        <f t="shared" ca="1" si="222"/>
        <v>-2.6405408521152612E+16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-2.6405408521152612E+16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-110022535504802.55</v>
      </c>
      <c r="L6208" s="455">
        <f t="shared" ca="1" si="222"/>
        <v>-2.6515431056657416E+16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-2.6515431056657416E+16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-110480962736072.56</v>
      </c>
      <c r="L6209" s="455">
        <f t="shared" ca="1" si="222"/>
        <v>-2.6625912019393488E+16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-2.6625912019393488E+16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-110941300080806.2</v>
      </c>
      <c r="L6210" s="455">
        <f t="shared" ca="1" si="222"/>
        <v>-2.6736853319474296E+16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-2.6736853319474296E+16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-111403555497809.56</v>
      </c>
      <c r="L6211" s="455">
        <f t="shared" ca="1" si="222"/>
        <v>-2.6848256874972104E+16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-2.6848256874972104E+16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-111867736979050.44</v>
      </c>
      <c r="L6212" s="455">
        <f t="shared" ca="1" si="222"/>
        <v>-2.6960124611951156E+16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-2.6960124611951156E+16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-112333852549796.48</v>
      </c>
      <c r="L6213" s="455">
        <f t="shared" ca="1" si="222"/>
        <v>-2.7072458464500952E+16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-2.7072458464500952E+16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-112801910268753.97</v>
      </c>
      <c r="L6214" s="455">
        <f t="shared" ca="1" si="222"/>
        <v>-2.7185260374769704E+16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-2.7185260374769704E+16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-113271918228207.09</v>
      </c>
      <c r="L6215" s="455">
        <f t="shared" ca="1" si="222"/>
        <v>-2.7298532292997912E+16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-2.7298532292997912E+16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-113743884554157.97</v>
      </c>
      <c r="L6216" s="455">
        <f t="shared" ca="1" si="222"/>
        <v>-2.7412276177552068E+16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-2.7412276177552068E+16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-114217817406466.95</v>
      </c>
      <c r="L6217" s="455">
        <f t="shared" ca="1" si="222"/>
        <v>-2.7526493994958536E+16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-2.7526493994958536E+16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-114693724978993.89</v>
      </c>
      <c r="L6218" s="455">
        <f t="shared" ca="1" si="222"/>
        <v>-2.7641187719937528E+16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-2.7641187719937528E+16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-115171615499739.7</v>
      </c>
      <c r="L6219" s="455">
        <f t="shared" ca="1" si="222"/>
        <v>-2.7756359335437268E+16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-2.7756359335437268E+16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-115651497230988.61</v>
      </c>
      <c r="L6220" s="455">
        <f t="shared" ca="1" si="222"/>
        <v>-2.7872010832668256E+16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-2.7872010832668256E+16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-116133378469451.06</v>
      </c>
      <c r="L6221" s="455">
        <f t="shared" ca="1" si="222"/>
        <v>-2.7988144211137708E+16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-2.7988144211137708E+16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-116617267546407.11</v>
      </c>
      <c r="L6222" s="455">
        <f t="shared" ca="1" si="222"/>
        <v>-2.8104761478684116E+16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-2.8104761478684116E+16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-117103172827850.48</v>
      </c>
      <c r="L6223" s="455">
        <f t="shared" ca="1" si="222"/>
        <v>-2.8221864651511968E+16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-2.8221864651511968E+16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-117591102714633.2</v>
      </c>
      <c r="L6224" s="455">
        <f t="shared" ca="1" si="222"/>
        <v>-2.83394557542266E+16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-2.83394557542266E+16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-118081065642610.81</v>
      </c>
      <c r="L6225" s="455">
        <f t="shared" ca="1" si="222"/>
        <v>-2.8457536819869212E+16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-2.8457536819869212E+16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-118573070082788.36</v>
      </c>
      <c r="L6226" s="455">
        <f t="shared" ca="1" si="222"/>
        <v>-2.8576109889952E+16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-2.8576109889952E+16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-119067124541466.67</v>
      </c>
      <c r="L6227" s="455">
        <f t="shared" ca="1" si="222"/>
        <v>-2.8695177014493468E+16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-2.8695177014493468E+16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-119563237560389.45</v>
      </c>
      <c r="L6228" s="455">
        <f t="shared" ca="1" si="222"/>
        <v>-2.8814740252053856E+16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-2.8814740252053856E+16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-120061417716891.08</v>
      </c>
      <c r="L6229" s="455">
        <f t="shared" ca="1" si="222"/>
        <v>-2.8934801669770748E+16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-2.8934801669770748E+16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-120561673624044.78</v>
      </c>
      <c r="L6230" s="455">
        <f t="shared" ca="1" si="222"/>
        <v>-2.9055363343394792E+16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-2.9055363343394792E+16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-121064013930811.61</v>
      </c>
      <c r="L6231" s="455">
        <f t="shared" ca="1" si="222"/>
        <v>-2.9176427357325604E+16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-2.9176427357325604E+16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-121568447322190</v>
      </c>
      <c r="L6232" s="455">
        <f t="shared" ca="1" si="222"/>
        <v>-2.9297995804647792E+16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-2.9297995804647792E+16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-122074982519365.8</v>
      </c>
      <c r="L6233" s="455">
        <f t="shared" ca="1" si="222"/>
        <v>-2.9420070787167156E+16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-2.9420070787167156E+16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-122583628279863.14</v>
      </c>
      <c r="L6234" s="455">
        <f t="shared" ca="1" si="222"/>
        <v>-2.954265441544702E+16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-2.954265441544702E+16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-123094393397695.92</v>
      </c>
      <c r="L6235" s="455">
        <f t="shared" ca="1" si="222"/>
        <v>-2.9665748808844716E+16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-2.9665748808844716E+16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-123607286703519.64</v>
      </c>
      <c r="L6236" s="455">
        <f t="shared" ca="1" si="222"/>
        <v>-2.9789356095548236E+16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-2.9789356095548236E+16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-124122317064784.31</v>
      </c>
      <c r="L6237" s="455">
        <f t="shared" ca="1" si="222"/>
        <v>-2.991347841261302E+16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-2.991347841261302E+16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-124639493385887.58</v>
      </c>
      <c r="L6238" s="455">
        <f t="shared" ca="1" si="222"/>
        <v>-3.0038117905998908E+16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-3.0038117905998908E+16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-125158824608328.78</v>
      </c>
      <c r="L6239" s="455">
        <f t="shared" ca="1" si="222"/>
        <v>-3.0163276730607236E+16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-3.0163276730607236E+16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-125680319710863.47</v>
      </c>
      <c r="L6240" s="455">
        <f t="shared" ca="1" si="222"/>
        <v>-3.02889570503181E+16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-3.02889570503181E+16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-126203987709658.73</v>
      </c>
      <c r="L6241" s="455">
        <f t="shared" ca="1" si="222"/>
        <v>-3.041516103802776E+16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-3.041516103802776E+16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-126729837658449</v>
      </c>
      <c r="L6242" s="455">
        <f t="shared" ca="1" si="222"/>
        <v>-3.0541890875686208E+16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-3.0541890875686208E+16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-127257878648692.53</v>
      </c>
      <c r="L6243" s="455">
        <f t="shared" ca="1" si="222"/>
        <v>-3.06691487543349E+16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-3.06691487543349E+16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-127788119809728.75</v>
      </c>
      <c r="L6244" s="455">
        <f t="shared" ca="1" si="222"/>
        <v>-3.0796936874144628E+16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-3.0796936874144628E+16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-128320570308935.97</v>
      </c>
      <c r="L6245" s="455">
        <f t="shared" ca="1" si="222"/>
        <v>-3.0925257444453564E+16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-3.0925257444453564E+16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-128855239351889.83</v>
      </c>
      <c r="L6246" s="455">
        <f t="shared" ca="1" si="222"/>
        <v>-3.1054112683805452E+16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-3.1054112683805452E+16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-129392136182522.7</v>
      </c>
      <c r="L6247" s="455">
        <f t="shared" ca="1" si="222"/>
        <v>-3.1183504819987976E+16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-3.1183504819987976E+16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-129931270083283.23</v>
      </c>
      <c r="L6248" s="455">
        <f t="shared" ca="1" si="222"/>
        <v>-3.131343609007126E+16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-3.131343609007126E+16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-130472650375296.89</v>
      </c>
      <c r="L6249" s="455">
        <f t="shared" ca="1" si="222"/>
        <v>-3.1443908740446556E+16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-3.1443908740446556E+16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-131016286418527.31</v>
      </c>
      <c r="L6250" s="455">
        <f t="shared" ca="1" si="222"/>
        <v>-3.1574925026865084E+16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Retirement'!I8+'Combined Retirement'!K8</f>
        <v>3268717.5999116763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673</v>
      </c>
      <c r="B2" s="471">
        <v>0.05</v>
      </c>
      <c r="C2" s="457" t="s">
        <v>682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675</v>
      </c>
      <c r="B4" s="462">
        <f ca="1">(SUMIFS(H:H,I:I,"&gt;0",L:L,"&lt;0"))/12</f>
        <v>47.083333333333336</v>
      </c>
      <c r="C4" s="474">
        <f ca="1">(SUMIFS(H:H,I:I,"&gt;0",L:L,"&lt;0"))</f>
        <v>565</v>
      </c>
      <c r="D4" s="467">
        <f t="array" aca="1" ref="D4" ca="1">INDEX(N:N,MATCH(C4,H:H,0),0)</f>
        <v>68454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75" t="s">
        <v>607</v>
      </c>
    </row>
    <row r="8" spans="1:14" ht="11.25" customHeight="1" x14ac:dyDescent="0.3">
      <c r="A8" s="470">
        <v>1</v>
      </c>
      <c r="B8" s="458">
        <f ca="1">B1</f>
        <v>3268717.5999116763</v>
      </c>
      <c r="C8" s="458">
        <f t="shared" ref="C8:C71" si="0">SUMIF(G:G,A8,J:J)</f>
        <v>0</v>
      </c>
      <c r="D8" s="458">
        <f ca="1">SUMIF(G:G,1,K:K)</f>
        <v>167233.79605090519</v>
      </c>
      <c r="E8" s="458">
        <f t="shared" ref="E8:E71" ca="1" si="1">B8-C8+D8</f>
        <v>3435951.3959625815</v>
      </c>
      <c r="F8" s="442"/>
      <c r="G8" s="470">
        <v>1</v>
      </c>
      <c r="H8" s="470">
        <v>1</v>
      </c>
      <c r="I8" s="455">
        <f ca="1">B1</f>
        <v>3268717.5999116763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13619.656666298652</v>
      </c>
      <c r="L8" s="455">
        <f t="shared" ref="L8:L262" ca="1" si="3">I8-J8+K8</f>
        <v>3282337.2565779751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3435951.3959625815</v>
      </c>
      <c r="C9" s="458">
        <f t="shared" si="0"/>
        <v>0</v>
      </c>
      <c r="D9" s="458">
        <f ca="1">SUMIF(G:G,2,K:K)</f>
        <v>175789.7944468362</v>
      </c>
      <c r="E9" s="458">
        <f t="shared" ca="1" si="1"/>
        <v>3611741.1904094177</v>
      </c>
      <c r="F9" s="442"/>
      <c r="G9" s="470">
        <v>1</v>
      </c>
      <c r="H9" s="470">
        <v>2</v>
      </c>
      <c r="I9" s="455">
        <f t="shared" ref="I9:I263" ca="1" si="5">L8</f>
        <v>3282337.2565779751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13676.405235741562</v>
      </c>
      <c r="L9" s="455">
        <f t="shared" ca="1" si="3"/>
        <v>3296013.6618137169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3611741.1904094177</v>
      </c>
      <c r="C10" s="458">
        <f t="shared" si="0"/>
        <v>0</v>
      </c>
      <c r="D10" s="458">
        <f ca="1">SUMIF(G:G,3,K:K)</f>
        <v>184783.53395897607</v>
      </c>
      <c r="E10" s="458">
        <f t="shared" ca="1" si="1"/>
        <v>3796524.7243683939</v>
      </c>
      <c r="F10" s="442"/>
      <c r="G10" s="470">
        <v>1</v>
      </c>
      <c r="H10" s="470">
        <v>3</v>
      </c>
      <c r="I10" s="455">
        <f t="shared" ca="1" si="5"/>
        <v>3296013.6618137169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13733.390257557154</v>
      </c>
      <c r="L10" s="455">
        <f t="shared" ca="1" si="3"/>
        <v>3309747.0520712738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3796524.7243683939</v>
      </c>
      <c r="C11" s="458">
        <f t="shared" si="0"/>
        <v>0</v>
      </c>
      <c r="D11" s="458">
        <f ca="1">SUMIF(G:G,4,K:K)</f>
        <v>194237.41025361099</v>
      </c>
      <c r="E11" s="458">
        <f t="shared" ca="1" si="1"/>
        <v>3990762.1346220048</v>
      </c>
      <c r="F11" s="442"/>
      <c r="G11" s="470">
        <v>1</v>
      </c>
      <c r="H11" s="470">
        <v>4</v>
      </c>
      <c r="I11" s="455">
        <f t="shared" ca="1" si="5"/>
        <v>3309747.0520712738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13790.61271696364</v>
      </c>
      <c r="L11" s="455">
        <f t="shared" ca="1" si="3"/>
        <v>3323537.6647882373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3990762.1346220048</v>
      </c>
      <c r="C12" s="458">
        <f t="shared" si="0"/>
        <v>0</v>
      </c>
      <c r="D12" s="458">
        <f ca="1">SUMIF(G:G,5,K:K)</f>
        <v>204174.9648018186</v>
      </c>
      <c r="E12" s="458">
        <f t="shared" ca="1" si="1"/>
        <v>4194937.0994238239</v>
      </c>
      <c r="F12" s="442"/>
      <c r="G12" s="470">
        <v>1</v>
      </c>
      <c r="H12" s="470">
        <v>5</v>
      </c>
      <c r="I12" s="455">
        <f t="shared" ca="1" si="5"/>
        <v>3323537.6647882373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13848.07360328432</v>
      </c>
      <c r="L12" s="455">
        <f t="shared" ca="1" si="3"/>
        <v>3337385.7383915219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4194937.0994238239</v>
      </c>
      <c r="C13" s="458">
        <f t="shared" si="0"/>
        <v>110129.63259692027</v>
      </c>
      <c r="D13" s="458">
        <f ca="1">SUMIF(G:G,6,K:K)</f>
        <v>213236.65126288135</v>
      </c>
      <c r="E13" s="458">
        <f t="shared" ca="1" si="1"/>
        <v>4298044.1180897849</v>
      </c>
      <c r="F13" s="442"/>
      <c r="G13" s="470">
        <v>1</v>
      </c>
      <c r="H13" s="470">
        <v>6</v>
      </c>
      <c r="I13" s="455">
        <f t="shared" ca="1" si="5"/>
        <v>3337385.7383915219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13905.773909964673</v>
      </c>
      <c r="L13" s="455">
        <f t="shared" ca="1" si="3"/>
        <v>3351291.5123014865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4298044.1180897849</v>
      </c>
      <c r="C14" s="458">
        <f t="shared" si="0"/>
        <v>264311.11823260866</v>
      </c>
      <c r="D14" s="458">
        <f ca="1">SUMIF(G:G,7,K:K)</f>
        <v>212627.15548969849</v>
      </c>
      <c r="E14" s="458">
        <f t="shared" ca="1" si="1"/>
        <v>4246360.1553468741</v>
      </c>
      <c r="F14" s="442"/>
      <c r="G14" s="470">
        <v>1</v>
      </c>
      <c r="H14" s="470">
        <v>7</v>
      </c>
      <c r="I14" s="455">
        <f t="shared" ca="1" si="5"/>
        <v>3351291.5123014865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13963.714634589525</v>
      </c>
      <c r="L14" s="455">
        <f t="shared" ca="1" si="3"/>
        <v>3365255.2269360758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4246360.1553468741</v>
      </c>
      <c r="C15" s="458">
        <f t="shared" si="0"/>
        <v>264311.11823260866</v>
      </c>
      <c r="D15" s="458">
        <f ca="1">SUMIF(G:G,8,K:K)</f>
        <v>209982.90586572257</v>
      </c>
      <c r="E15" s="458">
        <f t="shared" ca="1" si="1"/>
        <v>4192031.9429799877</v>
      </c>
      <c r="F15" s="442"/>
      <c r="G15" s="470">
        <v>1</v>
      </c>
      <c r="H15" s="470">
        <v>8</v>
      </c>
      <c r="I15" s="455">
        <f t="shared" ca="1" si="5"/>
        <v>3365255.2269360758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14021.896778900318</v>
      </c>
      <c r="L15" s="455">
        <f t="shared" ca="1" si="3"/>
        <v>3379277.123714976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4192031.9429799877</v>
      </c>
      <c r="C16" s="458">
        <f t="shared" si="0"/>
        <v>245128.2138326086</v>
      </c>
      <c r="D16" s="458">
        <f ca="1">SUMIF(G:G,9,K:K)</f>
        <v>207689.66761588218</v>
      </c>
      <c r="E16" s="458">
        <f t="shared" ca="1" si="1"/>
        <v>4154593.3967632614</v>
      </c>
      <c r="F16" s="442"/>
      <c r="G16" s="470">
        <v>1</v>
      </c>
      <c r="H16" s="470">
        <v>9</v>
      </c>
      <c r="I16" s="455">
        <f t="shared" ca="1" si="5"/>
        <v>3379277.123714976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14080.3213488124</v>
      </c>
      <c r="L16" s="455">
        <f t="shared" ca="1" si="3"/>
        <v>3393357.4450637884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4154593.3967632614</v>
      </c>
      <c r="C17" s="458">
        <f t="shared" si="0"/>
        <v>243384.31343260861</v>
      </c>
      <c r="D17" s="458">
        <f ca="1">SUMIF(G:G,10,K:K)</f>
        <v>205863.46179168212</v>
      </c>
      <c r="E17" s="458">
        <f t="shared" ca="1" si="1"/>
        <v>4117072.5451223347</v>
      </c>
      <c r="F17" s="442"/>
      <c r="G17" s="470">
        <v>1</v>
      </c>
      <c r="H17" s="470">
        <v>10</v>
      </c>
      <c r="I17" s="455">
        <f t="shared" ca="1" si="5"/>
        <v>3393357.4450637884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14138.989354432451</v>
      </c>
      <c r="L17" s="455">
        <f t="shared" ca="1" si="3"/>
        <v>3407496.434418221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4117072.5451223347</v>
      </c>
      <c r="C18" s="458">
        <f t="shared" si="0"/>
        <v>243384.31343260861</v>
      </c>
      <c r="D18" s="458">
        <f ca="1">SUMIF(G:G,11,K:K)</f>
        <v>203943.82381159344</v>
      </c>
      <c r="E18" s="458">
        <f t="shared" ca="1" si="1"/>
        <v>4077632.0555013195</v>
      </c>
      <c r="F18" s="442"/>
      <c r="G18" s="470">
        <v>1</v>
      </c>
      <c r="H18" s="470">
        <v>11</v>
      </c>
      <c r="I18" s="455">
        <f t="shared" ca="1" si="5"/>
        <v>3407496.434418221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14197.901810075919</v>
      </c>
      <c r="L18" s="455">
        <f t="shared" ca="1" si="3"/>
        <v>3421694.3362282971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4077632.0555013195</v>
      </c>
      <c r="C19" s="458">
        <f t="shared" si="0"/>
        <v>243384.31343260861</v>
      </c>
      <c r="D19" s="458">
        <f ca="1">SUMIF(G:G,12,K:K)</f>
        <v>201925.97350919753</v>
      </c>
      <c r="E19" s="458">
        <f t="shared" ca="1" si="1"/>
        <v>4036173.7155779083</v>
      </c>
      <c r="F19" s="442"/>
      <c r="G19" s="470">
        <v>1</v>
      </c>
      <c r="H19" s="470">
        <v>12</v>
      </c>
      <c r="I19" s="455">
        <f t="shared" ca="1" si="5"/>
        <v>3421694.3362282971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14257.059734284572</v>
      </c>
      <c r="L19" s="455">
        <f t="shared" ca="1" si="3"/>
        <v>3435951.3959625815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4036173.7155779083</v>
      </c>
      <c r="C20" s="458">
        <f t="shared" si="0"/>
        <v>243384.31343260861</v>
      </c>
      <c r="D20" s="458">
        <f ca="1">SUMIF(G:G,13,K:K)</f>
        <v>199804.88615568978</v>
      </c>
      <c r="E20" s="458">
        <f t="shared" ca="1" si="1"/>
        <v>3992594.2883009892</v>
      </c>
      <c r="F20" s="442"/>
      <c r="G20" s="470">
        <v>2</v>
      </c>
      <c r="H20" s="470">
        <v>13</v>
      </c>
      <c r="I20" s="455">
        <f t="shared" ca="1" si="5"/>
        <v>3435951.3959625815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14316.464149844089</v>
      </c>
      <c r="L20" s="455">
        <f t="shared" ca="1" si="3"/>
        <v>3450267.8601124254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3992594.2883009892</v>
      </c>
      <c r="C21" s="458">
        <f t="shared" si="0"/>
        <v>243384.31343260861</v>
      </c>
      <c r="D21" s="458">
        <f ca="1">SUMIF(G:G,14,K:K)</f>
        <v>197575.2799476037</v>
      </c>
      <c r="E21" s="458">
        <f t="shared" ca="1" si="1"/>
        <v>3946785.2548159841</v>
      </c>
      <c r="F21" s="442"/>
      <c r="G21" s="470">
        <v>2</v>
      </c>
      <c r="H21" s="470">
        <v>14</v>
      </c>
      <c r="I21" s="455">
        <f t="shared" ca="1" si="5"/>
        <v>3450267.8601124254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14376.116083801773</v>
      </c>
      <c r="L21" s="455">
        <f t="shared" ca="1" si="3"/>
        <v>3464643.9761962271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3946785.2548159841</v>
      </c>
      <c r="C22" s="458">
        <f t="shared" si="0"/>
        <v>243384.31343260861</v>
      </c>
      <c r="D22" s="458">
        <f ca="1">SUMIF(G:G,15,K:K)</f>
        <v>195231.60285438303</v>
      </c>
      <c r="E22" s="458">
        <f t="shared" ca="1" si="1"/>
        <v>3898632.5442377585</v>
      </c>
      <c r="F22" s="442"/>
      <c r="G22" s="470">
        <v>2</v>
      </c>
      <c r="H22" s="470">
        <v>15</v>
      </c>
      <c r="I22" s="455">
        <f t="shared" ca="1" si="5"/>
        <v>3464643.9761962271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14436.016567484279</v>
      </c>
      <c r="L22" s="455">
        <f t="shared" ca="1" si="3"/>
        <v>3479079.9927637116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3898632.5442377585</v>
      </c>
      <c r="C23" s="458">
        <f t="shared" si="0"/>
        <v>243384.31343260861</v>
      </c>
      <c r="D23" s="458">
        <f ca="1">SUMIF(G:G,16,K:K)</f>
        <v>192768.01879305122</v>
      </c>
      <c r="E23" s="458">
        <f t="shared" ca="1" si="1"/>
        <v>3848016.2495982009</v>
      </c>
      <c r="F23" s="442"/>
      <c r="G23" s="470">
        <v>2</v>
      </c>
      <c r="H23" s="470">
        <v>16</v>
      </c>
      <c r="I23" s="455">
        <f t="shared" ca="1" si="5"/>
        <v>3479079.9927637116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14496.166636515467</v>
      </c>
      <c r="L23" s="455">
        <f t="shared" ca="1" si="3"/>
        <v>3493576.159400227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3848016.2495982009</v>
      </c>
      <c r="C24" s="458">
        <f t="shared" si="0"/>
        <v>243384.31343260861</v>
      </c>
      <c r="D24" s="458">
        <f ca="1">SUMIF(G:G,17,K:K)</f>
        <v>190178.39309555042</v>
      </c>
      <c r="E24" s="458">
        <f t="shared" ca="1" si="1"/>
        <v>3794810.3292611428</v>
      </c>
      <c r="F24" s="442"/>
      <c r="G24" s="470">
        <v>2</v>
      </c>
      <c r="H24" s="470">
        <v>17</v>
      </c>
      <c r="I24" s="455">
        <f t="shared" ca="1" si="5"/>
        <v>3493576.159400227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14556.567330834278</v>
      </c>
      <c r="L24" s="455">
        <f t="shared" ca="1" si="3"/>
        <v>3508132.7267310615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3794810.3292611428</v>
      </c>
      <c r="C25" s="458">
        <f t="shared" si="0"/>
        <v>243384.31343260861</v>
      </c>
      <c r="D25" s="458">
        <f ca="1">SUMIF(G:G,18,K:K)</f>
        <v>187456.27723256231</v>
      </c>
      <c r="E25" s="458">
        <f t="shared" ca="1" si="1"/>
        <v>3738882.2930610962</v>
      </c>
      <c r="F25" s="442"/>
      <c r="G25" s="470">
        <v>2</v>
      </c>
      <c r="H25" s="470">
        <v>18</v>
      </c>
      <c r="I25" s="455">
        <f t="shared" ca="1" si="5"/>
        <v>3508132.7267310615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14617.219694712756</v>
      </c>
      <c r="L25" s="455">
        <f t="shared" ca="1" si="3"/>
        <v>3522749.9464257741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3738882.2930610962</v>
      </c>
      <c r="C26" s="458">
        <f t="shared" si="0"/>
        <v>243384.31343260861</v>
      </c>
      <c r="D26" s="458">
        <f ca="1">SUMIF(G:G,19,K:K)</f>
        <v>184594.89275576972</v>
      </c>
      <c r="E26" s="458">
        <f t="shared" ca="1" si="1"/>
        <v>3680092.8723842571</v>
      </c>
      <c r="F26" s="442"/>
      <c r="G26" s="470">
        <v>2</v>
      </c>
      <c r="H26" s="470">
        <v>19</v>
      </c>
      <c r="I26" s="455">
        <f t="shared" ca="1" si="5"/>
        <v>3522749.9464257741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14678.124776774059</v>
      </c>
      <c r="L26" s="455">
        <f t="shared" ca="1" si="3"/>
        <v>3537428.0712025482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3680092.8723842571</v>
      </c>
      <c r="C27" s="458">
        <f t="shared" si="0"/>
        <v>243384.31343260861</v>
      </c>
      <c r="D27" s="458">
        <f ca="1">SUMIF(G:G,20,K:K)</f>
        <v>181587.1144185751</v>
      </c>
      <c r="E27" s="458">
        <f t="shared" ca="1" si="1"/>
        <v>3618295.6733702235</v>
      </c>
      <c r="F27" s="442"/>
      <c r="G27" s="470">
        <v>2</v>
      </c>
      <c r="H27" s="470">
        <v>20</v>
      </c>
      <c r="I27" s="455">
        <f t="shared" ca="1" si="5"/>
        <v>3537428.0712025482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14739.283630010617</v>
      </c>
      <c r="L27" s="455">
        <f t="shared" ca="1" si="3"/>
        <v>3552167.3548325589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3618295.6733702235</v>
      </c>
      <c r="C28" s="458">
        <f t="shared" si="0"/>
        <v>243384.31343260861</v>
      </c>
      <c r="D28" s="458">
        <f ca="1">SUMIF(G:G,21,K:K)</f>
        <v>178425.452433242</v>
      </c>
      <c r="E28" s="458">
        <f t="shared" ca="1" si="1"/>
        <v>3553336.8123708568</v>
      </c>
      <c r="F28" s="442"/>
      <c r="G28" s="470">
        <v>2</v>
      </c>
      <c r="H28" s="470">
        <v>21</v>
      </c>
      <c r="I28" s="455">
        <f t="shared" ca="1" si="5"/>
        <v>3552167.3548325589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14800.697311802329</v>
      </c>
      <c r="L28" s="455">
        <f t="shared" ca="1" si="3"/>
        <v>3566968.0521443612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3553336.8123708568</v>
      </c>
      <c r="C29" s="458">
        <f t="shared" si="0"/>
        <v>243384.31343260861</v>
      </c>
      <c r="D29" s="458">
        <f ca="1">SUMIF(G:G,22,K:K)</f>
        <v>175102.03382027877</v>
      </c>
      <c r="E29" s="458">
        <f t="shared" ca="1" si="1"/>
        <v>3485054.532758527</v>
      </c>
      <c r="F29" s="442"/>
      <c r="G29" s="470">
        <v>2</v>
      </c>
      <c r="H29" s="470">
        <v>22</v>
      </c>
      <c r="I29" s="455">
        <f t="shared" ca="1" si="5"/>
        <v>3566968.0521443612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14862.366883934837</v>
      </c>
      <c r="L29" s="455">
        <f t="shared" ca="1" si="3"/>
        <v>3581830.4190282961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3485054.532758527</v>
      </c>
      <c r="C30" s="458">
        <f t="shared" si="0"/>
        <v>243384.31343260861</v>
      </c>
      <c r="D30" s="458">
        <f ca="1">SUMIF(G:G,23,K:K)</f>
        <v>171608.58280362078</v>
      </c>
      <c r="E30" s="458">
        <f t="shared" ca="1" si="1"/>
        <v>3413278.8021295392</v>
      </c>
      <c r="F30" s="442"/>
      <c r="G30" s="470">
        <v>2</v>
      </c>
      <c r="H30" s="470">
        <v>23</v>
      </c>
      <c r="I30" s="455">
        <f t="shared" ca="1" si="5"/>
        <v>3581830.4190282961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14924.293412617903</v>
      </c>
      <c r="L30" s="455">
        <f t="shared" ca="1" si="3"/>
        <v>3596754.712440914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3413278.8021295392</v>
      </c>
      <c r="C31" s="458">
        <f t="shared" si="0"/>
        <v>243384.31343260861</v>
      </c>
      <c r="D31" s="458">
        <f ca="1">SUMIF(G:G,24,K:K)</f>
        <v>167936.40020279374</v>
      </c>
      <c r="E31" s="458">
        <f t="shared" ca="1" si="1"/>
        <v>3337830.888899724</v>
      </c>
      <c r="F31" s="442"/>
      <c r="G31" s="470">
        <v>2</v>
      </c>
      <c r="H31" s="470">
        <v>24</v>
      </c>
      <c r="I31" s="455">
        <f t="shared" ca="1" si="5"/>
        <v>3596754.712440914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14986.477968503808</v>
      </c>
      <c r="L31" s="455">
        <f t="shared" ca="1" si="3"/>
        <v>3611741.1904094177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3337830.888899724</v>
      </c>
      <c r="C32" s="458">
        <f t="shared" si="0"/>
        <v>243384.31343260861</v>
      </c>
      <c r="D32" s="458">
        <f ca="1">SUMIF(G:G,25,K:K)</f>
        <v>164076.34177074014</v>
      </c>
      <c r="E32" s="458">
        <f t="shared" ca="1" si="1"/>
        <v>3258522.9172378555</v>
      </c>
      <c r="F32" s="442"/>
      <c r="G32" s="470">
        <v>3</v>
      </c>
      <c r="H32" s="470">
        <v>25</v>
      </c>
      <c r="I32" s="455">
        <f t="shared" ca="1" si="5"/>
        <v>3611741.1904094177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15048.921626705907</v>
      </c>
      <c r="L32" s="455">
        <f t="shared" ca="1" si="3"/>
        <v>3626790.1120361234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3258522.9172378555</v>
      </c>
      <c r="C33" s="458">
        <f t="shared" si="0"/>
        <v>243384.31343260861</v>
      </c>
      <c r="D33" s="458">
        <f ca="1">SUMIF(G:G,26,K:K)</f>
        <v>160018.79542336831</v>
      </c>
      <c r="E33" s="458">
        <f t="shared" ca="1" si="1"/>
        <v>3175157.3992286152</v>
      </c>
      <c r="F33" s="442"/>
      <c r="G33" s="470">
        <v>3</v>
      </c>
      <c r="H33" s="470">
        <v>26</v>
      </c>
      <c r="I33" s="455">
        <f t="shared" ca="1" si="5"/>
        <v>3626790.1120361234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15111.62546681718</v>
      </c>
      <c r="L33" s="455">
        <f t="shared" ca="1" si="3"/>
        <v>3641901.7375029405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3175157.3992286152</v>
      </c>
      <c r="C34" s="458">
        <f t="shared" si="0"/>
        <v>243384.31343260861</v>
      </c>
      <c r="D34" s="458">
        <f ca="1">SUMIF(G:G,27,K:K)</f>
        <v>155753.65730412185</v>
      </c>
      <c r="E34" s="458">
        <f t="shared" ca="1" si="1"/>
        <v>3087526.7431001281</v>
      </c>
      <c r="F34" s="442"/>
      <c r="G34" s="470">
        <v>3</v>
      </c>
      <c r="H34" s="470">
        <v>27</v>
      </c>
      <c r="I34" s="455">
        <f t="shared" ca="1" si="5"/>
        <v>3641901.7375029405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15174.590572928917</v>
      </c>
      <c r="L34" s="455">
        <f t="shared" ca="1" si="3"/>
        <v>3657076.3280758695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3087526.7431001281</v>
      </c>
      <c r="C35" s="458">
        <f t="shared" si="0"/>
        <v>243384.31343260861</v>
      </c>
      <c r="D35" s="458">
        <f ca="1">SUMIF(G:G,28,K:K)</f>
        <v>151270.30662396699</v>
      </c>
      <c r="E35" s="458">
        <f t="shared" ca="1" si="1"/>
        <v>2995412.7362914863</v>
      </c>
      <c r="F35" s="442"/>
      <c r="G35" s="470">
        <v>3</v>
      </c>
      <c r="H35" s="470">
        <v>28</v>
      </c>
      <c r="I35" s="455">
        <f t="shared" ca="1" si="5"/>
        <v>3657076.3280758695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15237.818033649453</v>
      </c>
      <c r="L35" s="455">
        <f t="shared" ca="1" si="3"/>
        <v>3672314.1461095191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2995412.7362914863</v>
      </c>
      <c r="C36" s="458">
        <f t="shared" si="0"/>
        <v>243384.31343260861</v>
      </c>
      <c r="D36" s="458">
        <f ca="1">SUMIF(G:G,29,K:K)</f>
        <v>146557.57921414604</v>
      </c>
      <c r="E36" s="458">
        <f t="shared" ca="1" si="1"/>
        <v>2898586.0020730235</v>
      </c>
      <c r="F36" s="442"/>
      <c r="G36" s="470">
        <v>3</v>
      </c>
      <c r="H36" s="470">
        <v>29</v>
      </c>
      <c r="I36" s="455">
        <f t="shared" ca="1" si="5"/>
        <v>3672314.1461095191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15301.308942122994</v>
      </c>
      <c r="L36" s="455">
        <f t="shared" ca="1" si="3"/>
        <v>3687615.4550516419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2898586.0020730235</v>
      </c>
      <c r="C37" s="458">
        <f t="shared" si="0"/>
        <v>243384.31343260861</v>
      </c>
      <c r="D37" s="458">
        <f ca="1">SUMIF(G:G,30,K:K)</f>
        <v>141603.7397258394</v>
      </c>
      <c r="E37" s="458">
        <f t="shared" ca="1" si="1"/>
        <v>2796805.4283662541</v>
      </c>
      <c r="F37" s="442"/>
      <c r="G37" s="470">
        <v>3</v>
      </c>
      <c r="H37" s="470">
        <v>30</v>
      </c>
      <c r="I37" s="455">
        <f t="shared" ca="1" si="5"/>
        <v>3687615.4550516419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15365.064396048509</v>
      </c>
      <c r="L37" s="455">
        <f t="shared" ca="1" si="3"/>
        <v>3702980.5194476903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2796805.4283662541</v>
      </c>
      <c r="C38" s="458">
        <f t="shared" si="0"/>
        <v>243384.31343260861</v>
      </c>
      <c r="D38" s="458">
        <f ca="1">SUMIF(G:G,31,K:K)</f>
        <v>136396.4524075095</v>
      </c>
      <c r="E38" s="458">
        <f t="shared" ca="1" si="1"/>
        <v>2689817.5673411549</v>
      </c>
      <c r="F38" s="442"/>
      <c r="G38" s="470">
        <v>3</v>
      </c>
      <c r="H38" s="470">
        <v>31</v>
      </c>
      <c r="I38" s="455">
        <f t="shared" ca="1" si="5"/>
        <v>3702980.5194476903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15429.08549769871</v>
      </c>
      <c r="L38" s="455">
        <f t="shared" ca="1" si="3"/>
        <v>3718409.6049453891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2689817.5673411549</v>
      </c>
      <c r="C39" s="458">
        <f t="shared" si="0"/>
        <v>243384.31343260861</v>
      </c>
      <c r="D39" s="458">
        <f ca="1">SUMIF(G:G,32,K:K)</f>
        <v>130922.75038715832</v>
      </c>
      <c r="E39" s="458">
        <f t="shared" ca="1" si="1"/>
        <v>2577356.0042957044</v>
      </c>
      <c r="F39" s="442"/>
      <c r="G39" s="470">
        <v>3</v>
      </c>
      <c r="H39" s="470">
        <v>32</v>
      </c>
      <c r="I39" s="455">
        <f t="shared" ca="1" si="5"/>
        <v>3718409.6049453891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15493.373353939121</v>
      </c>
      <c r="L39" s="455">
        <f t="shared" ca="1" si="3"/>
        <v>3733902.9782993281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2577356.0042957044</v>
      </c>
      <c r="C40" s="458">
        <f t="shared" si="0"/>
        <v>243384.31343260861</v>
      </c>
      <c r="D40" s="458">
        <f ca="1">SUMIF(G:G,33,K:K)</f>
        <v>125169.0033830069</v>
      </c>
      <c r="E40" s="458">
        <f t="shared" ca="1" si="1"/>
        <v>2459140.6942461026</v>
      </c>
      <c r="F40" s="442"/>
      <c r="G40" s="470">
        <v>3</v>
      </c>
      <c r="H40" s="470">
        <v>33</v>
      </c>
      <c r="I40" s="455">
        <f t="shared" ca="1" si="5"/>
        <v>3733902.9782993281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15557.929076247201</v>
      </c>
      <c r="L40" s="455">
        <f t="shared" ca="1" si="3"/>
        <v>3749460.9073755755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2459140.6942461026</v>
      </c>
      <c r="C41" s="458">
        <f t="shared" si="0"/>
        <v>243384.31343260861</v>
      </c>
      <c r="D41" s="458">
        <f ca="1">SUMIF(G:G,34,K:K)</f>
        <v>119120.88376219184</v>
      </c>
      <c r="E41" s="458">
        <f t="shared" ca="1" si="1"/>
        <v>2334877.2645756858</v>
      </c>
      <c r="F41" s="442"/>
      <c r="G41" s="470">
        <v>3</v>
      </c>
      <c r="H41" s="470">
        <v>34</v>
      </c>
      <c r="I41" s="455">
        <f t="shared" ca="1" si="5"/>
        <v>3749460.9073755755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15622.753780731564</v>
      </c>
      <c r="L41" s="455">
        <f t="shared" ca="1" si="3"/>
        <v>3765083.661156307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2334877.2645756858</v>
      </c>
      <c r="C42" s="458">
        <f t="shared" si="0"/>
        <v>243384.31343260861</v>
      </c>
      <c r="D42" s="458">
        <f ca="1">SUMIF(G:G,35,K:K)</f>
        <v>112763.33086296011</v>
      </c>
      <c r="E42" s="458">
        <f t="shared" ca="1" si="1"/>
        <v>2204256.2820060374</v>
      </c>
      <c r="F42" s="442"/>
      <c r="G42" s="470">
        <v>3</v>
      </c>
      <c r="H42" s="470">
        <v>35</v>
      </c>
      <c r="I42" s="455">
        <f t="shared" ca="1" si="5"/>
        <v>3765083.661156307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15687.848588151279</v>
      </c>
      <c r="L42" s="455">
        <f t="shared" ca="1" si="3"/>
        <v>3780771.5097444584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2204256.2820060374</v>
      </c>
      <c r="C43" s="458">
        <f t="shared" si="0"/>
        <v>243384.31343260861</v>
      </c>
      <c r="D43" s="458">
        <f ca="1">SUMIF(G:G,36,K:K)</f>
        <v>106080.51349152013</v>
      </c>
      <c r="E43" s="458">
        <f t="shared" ca="1" si="1"/>
        <v>2066952.4820649489</v>
      </c>
      <c r="F43" s="442"/>
      <c r="G43" s="470">
        <v>3</v>
      </c>
      <c r="H43" s="470">
        <v>36</v>
      </c>
      <c r="I43" s="455">
        <f t="shared" ca="1" si="5"/>
        <v>3780771.5097444584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15753.214623935242</v>
      </c>
      <c r="L43" s="455">
        <f t="shared" ca="1" si="3"/>
        <v>3796524.7243683934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2066952.4820649489</v>
      </c>
      <c r="C44" s="458">
        <f t="shared" si="0"/>
        <v>243384.31343260861</v>
      </c>
      <c r="D44" s="458">
        <f ca="1">SUMIF(G:G,37,K:K)</f>
        <v>99055.790500160278</v>
      </c>
      <c r="E44" s="458">
        <f t="shared" ca="1" si="1"/>
        <v>1922623.9591325005</v>
      </c>
      <c r="F44" s="442"/>
      <c r="G44" s="470">
        <v>4</v>
      </c>
      <c r="H44" s="470">
        <v>37</v>
      </c>
      <c r="I44" s="455">
        <f t="shared" ca="1" si="5"/>
        <v>3796524.7243683934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15818.853018201638</v>
      </c>
      <c r="L44" s="455">
        <f t="shared" ca="1" si="3"/>
        <v>3812343.5773865948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1922623.9591325005</v>
      </c>
      <c r="C45" s="458">
        <f t="shared" si="0"/>
        <v>243384.31343260861</v>
      </c>
      <c r="D45" s="458">
        <f ca="1">SUMIF(G:G,38,K:K)</f>
        <v>91671.669348469004</v>
      </c>
      <c r="E45" s="458">
        <f t="shared" ca="1" si="1"/>
        <v>1770911.3150483607</v>
      </c>
      <c r="F45" s="442"/>
      <c r="G45" s="470">
        <v>4</v>
      </c>
      <c r="H45" s="470">
        <v>38</v>
      </c>
      <c r="I45" s="455">
        <f t="shared" ca="1" si="5"/>
        <v>3812343.5773865948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15884.764905777478</v>
      </c>
      <c r="L45" s="455">
        <f t="shared" ca="1" si="3"/>
        <v>3828228.3422923721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1770911.3150483607</v>
      </c>
      <c r="C46" s="458">
        <f t="shared" si="0"/>
        <v>243384.31343260861</v>
      </c>
      <c r="D46" s="458">
        <f ca="1">SUMIF(G:G,39,K:K)</f>
        <v>83909.76254446854</v>
      </c>
      <c r="E46" s="458">
        <f t="shared" ca="1" si="1"/>
        <v>1611436.7641602205</v>
      </c>
      <c r="F46" s="442"/>
      <c r="G46" s="470">
        <v>4</v>
      </c>
      <c r="H46" s="470">
        <v>39</v>
      </c>
      <c r="I46" s="455">
        <f t="shared" ca="1" si="5"/>
        <v>3828228.3422923721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15950.951426218217</v>
      </c>
      <c r="L46" s="455">
        <f t="shared" ca="1" si="3"/>
        <v>3844179.2937185904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1611436.7641602205</v>
      </c>
      <c r="C47" s="458">
        <f t="shared" si="0"/>
        <v>243384.31343260861</v>
      </c>
      <c r="D47" s="458">
        <f ca="1">SUMIF(G:G,40,K:K)</f>
        <v>75750.741857194313</v>
      </c>
      <c r="E47" s="458">
        <f t="shared" ca="1" si="1"/>
        <v>1443803.1925848061</v>
      </c>
      <c r="F47" s="442"/>
      <c r="G47" s="470">
        <v>4</v>
      </c>
      <c r="H47" s="470">
        <v>40</v>
      </c>
      <c r="I47" s="455">
        <f t="shared" ca="1" si="5"/>
        <v>3844179.2937185904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16017.41372382746</v>
      </c>
      <c r="L47" s="455">
        <f t="shared" ca="1" si="3"/>
        <v>3860196.7074424177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1443803.1925848061</v>
      </c>
      <c r="C48" s="458">
        <f t="shared" si="0"/>
        <v>243384.31343260861</v>
      </c>
      <c r="D48" s="458">
        <f ca="1">SUMIF(G:G,41,K:K)</f>
        <v>67174.290186702783</v>
      </c>
      <c r="E48" s="458">
        <f t="shared" ca="1" si="1"/>
        <v>1267593.1693389001</v>
      </c>
      <c r="F48" s="442"/>
      <c r="G48" s="470">
        <v>4</v>
      </c>
      <c r="H48" s="470">
        <v>41</v>
      </c>
      <c r="I48" s="455">
        <f t="shared" ca="1" si="5"/>
        <v>3860196.7074424177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16084.152947676739</v>
      </c>
      <c r="L48" s="455">
        <f t="shared" ca="1" si="3"/>
        <v>3876280.8603900946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1267593.1693389001</v>
      </c>
      <c r="C49" s="458">
        <f t="shared" si="0"/>
        <v>243384.31343260861</v>
      </c>
      <c r="D49" s="458">
        <f ca="1">SUMIF(G:G,42,K:K)</f>
        <v>58159.050971657991</v>
      </c>
      <c r="E49" s="458">
        <f t="shared" ca="1" si="1"/>
        <v>1082367.9068779496</v>
      </c>
      <c r="F49" s="442"/>
      <c r="G49" s="470">
        <v>4</v>
      </c>
      <c r="H49" s="470">
        <v>42</v>
      </c>
      <c r="I49" s="455">
        <f t="shared" ca="1" si="5"/>
        <v>3876280.8603900946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16151.170251625395</v>
      </c>
      <c r="L49" s="455">
        <f t="shared" ca="1" si="3"/>
        <v>3892432.0306417202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1082367.9068779496</v>
      </c>
      <c r="C50" s="458">
        <f t="shared" si="0"/>
        <v>243384.31343260861</v>
      </c>
      <c r="D50" s="458">
        <f ca="1">SUMIF(G:G,43,K:K)</f>
        <v>48682.575008513617</v>
      </c>
      <c r="E50" s="458">
        <f t="shared" ca="1" si="1"/>
        <v>887666.16845385463</v>
      </c>
      <c r="F50" s="442"/>
      <c r="G50" s="470">
        <v>4</v>
      </c>
      <c r="H50" s="470">
        <v>43</v>
      </c>
      <c r="I50" s="455">
        <f t="shared" ca="1" si="5"/>
        <v>3892432.0306417202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16218.466794340502</v>
      </c>
      <c r="L50" s="455">
        <f t="shared" ca="1" si="3"/>
        <v>3908650.4974360606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887666.16845385463</v>
      </c>
      <c r="C51" s="458">
        <f t="shared" si="0"/>
        <v>243384.31343260861</v>
      </c>
      <c r="D51" s="458">
        <f ca="1">SUMIF(G:G,44,K:K)</f>
        <v>38721.264549864107</v>
      </c>
      <c r="E51" s="458">
        <f t="shared" ca="1" si="1"/>
        <v>683003.11957111012</v>
      </c>
      <c r="F51" s="442"/>
      <c r="G51" s="470">
        <v>4</v>
      </c>
      <c r="H51" s="470">
        <v>44</v>
      </c>
      <c r="I51" s="455">
        <f t="shared" ca="1" si="5"/>
        <v>3908650.4974360606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16286.04373931692</v>
      </c>
      <c r="L51" s="455">
        <f t="shared" ca="1" si="3"/>
        <v>3924936.5411753776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683003.11957111012</v>
      </c>
      <c r="C52" s="458">
        <f t="shared" si="0"/>
        <v>243384.31343260861</v>
      </c>
      <c r="D52" s="458">
        <f ca="1">SUMIF(G:G,45,K:K)</f>
        <v>28250.314542760931</v>
      </c>
      <c r="E52" s="458">
        <f t="shared" ca="1" si="1"/>
        <v>467869.12068126246</v>
      </c>
      <c r="F52" s="442"/>
      <c r="G52" s="470">
        <v>4</v>
      </c>
      <c r="H52" s="470">
        <v>45</v>
      </c>
      <c r="I52" s="455">
        <f t="shared" ca="1" si="5"/>
        <v>3924936.5411753776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16353.902254897406</v>
      </c>
      <c r="L52" s="455">
        <f t="shared" ca="1" si="3"/>
        <v>3941290.4434302752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467869.12068126246</v>
      </c>
      <c r="C53" s="458">
        <f t="shared" si="0"/>
        <v>243384.31343260861</v>
      </c>
      <c r="D53" s="458">
        <f ca="1">SUMIF(G:G,46,K:K)</f>
        <v>17243.650860669641</v>
      </c>
      <c r="E53" s="458">
        <f t="shared" ca="1" si="1"/>
        <v>241728.45810932349</v>
      </c>
      <c r="F53" s="442"/>
      <c r="G53" s="470">
        <v>4</v>
      </c>
      <c r="H53" s="470">
        <v>46</v>
      </c>
      <c r="I53" s="455">
        <f t="shared" ca="1" si="5"/>
        <v>3941290.4434302752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16422.043514292815</v>
      </c>
      <c r="L53" s="455">
        <f t="shared" ca="1" si="3"/>
        <v>3957712.4869445679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241728.45810932349</v>
      </c>
      <c r="C54" s="458">
        <f t="shared" si="0"/>
        <v>243384.31343260861</v>
      </c>
      <c r="D54" s="458">
        <f ca="1">SUMIF(G:G,47,K:K)</f>
        <v>5673.8653752566179</v>
      </c>
      <c r="E54" s="458">
        <f t="shared" ca="1" si="1"/>
        <v>4018.0100519714915</v>
      </c>
      <c r="F54" s="442"/>
      <c r="G54" s="470">
        <v>4</v>
      </c>
      <c r="H54" s="470">
        <v>47</v>
      </c>
      <c r="I54" s="455">
        <f t="shared" ca="1" si="5"/>
        <v>3957712.4869445679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16490.468695602365</v>
      </c>
      <c r="L54" s="455">
        <f t="shared" ca="1" si="3"/>
        <v>3974202.9556401703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4018.0100519714915</v>
      </c>
      <c r="C55" s="458">
        <f t="shared" si="0"/>
        <v>243384.31343260861</v>
      </c>
      <c r="D55" s="458">
        <f ca="1">SUMIF(G:G,48,K:K)</f>
        <v>-6487.8522936746695</v>
      </c>
      <c r="E55" s="458">
        <f t="shared" ca="1" si="1"/>
        <v>-245854.15567431177</v>
      </c>
      <c r="F55" s="442"/>
      <c r="G55" s="470">
        <v>4</v>
      </c>
      <c r="H55" s="470">
        <v>48</v>
      </c>
      <c r="I55" s="455">
        <f t="shared" ca="1" si="5"/>
        <v>3974202.9556401703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16559.178981834044</v>
      </c>
      <c r="L55" s="455">
        <f t="shared" ca="1" si="3"/>
        <v>3990762.1346220043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-245854.15567431177</v>
      </c>
      <c r="C56" s="458">
        <f t="shared" si="0"/>
        <v>243384.31343260861</v>
      </c>
      <c r="D56" s="458">
        <f ca="1">SUMIF(G:G,49,K:K)</f>
        <v>-19271.786520050282</v>
      </c>
      <c r="E56" s="458">
        <f t="shared" ca="1" si="1"/>
        <v>-508510.25562697067</v>
      </c>
      <c r="F56" s="442"/>
      <c r="G56" s="470">
        <f>G55+1</f>
        <v>5</v>
      </c>
      <c r="H56" s="470">
        <v>49</v>
      </c>
      <c r="I56" s="455">
        <f t="shared" ca="1" si="5"/>
        <v>3990762.1346220043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16628.175560925018</v>
      </c>
      <c r="L56" s="455">
        <f t="shared" ca="1" si="3"/>
        <v>4007390.3101829295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-508510.25562697067</v>
      </c>
      <c r="C57" s="458">
        <f t="shared" si="0"/>
        <v>243384.31343260861</v>
      </c>
      <c r="D57" s="458">
        <f ca="1">SUMIF(G:G,50,K:K)</f>
        <v>-32709.771083842534</v>
      </c>
      <c r="E57" s="458">
        <f t="shared" ca="1" si="1"/>
        <v>-784604.34014342178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4007390.3101829295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16697.459625762207</v>
      </c>
      <c r="L57" s="455">
        <f t="shared" ca="1" si="3"/>
        <v>4024087.7698086919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-784604.34014342178</v>
      </c>
      <c r="C58" s="458">
        <f t="shared" si="0"/>
        <v>243384.31343260861</v>
      </c>
      <c r="D58" s="458">
        <f ca="1">SUMIF(G:G,51,K:K)</f>
        <v>-46835.268441623848</v>
      </c>
      <c r="E58" s="458">
        <f t="shared" ca="1" si="1"/>
        <v>-1074823.9220176542</v>
      </c>
      <c r="F58" s="442"/>
      <c r="G58" s="470">
        <f t="shared" si="8"/>
        <v>5</v>
      </c>
      <c r="H58" s="470">
        <v>51</v>
      </c>
      <c r="I58" s="455">
        <f t="shared" ca="1" si="5"/>
        <v>4024087.7698086919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16767.032374202881</v>
      </c>
      <c r="L58" s="455">
        <f t="shared" ca="1" si="3"/>
        <v>4040854.8021828947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-1074823.9220176542</v>
      </c>
      <c r="C59" s="458">
        <f t="shared" si="0"/>
        <v>243384.31343260861</v>
      </c>
      <c r="D59" s="458">
        <f ca="1">SUMIF(G:G,52,K:K)</f>
        <v>-61683.453052752615</v>
      </c>
      <c r="E59" s="458">
        <f t="shared" ca="1" si="1"/>
        <v>-1379891.6885030153</v>
      </c>
      <c r="F59" s="442"/>
      <c r="G59" s="470">
        <f t="shared" si="8"/>
        <v>5</v>
      </c>
      <c r="H59" s="470">
        <v>52</v>
      </c>
      <c r="I59" s="455">
        <f t="shared" ca="1" si="5"/>
        <v>4040854.8021828947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16836.895009095395</v>
      </c>
      <c r="L59" s="455">
        <f t="shared" ca="1" si="3"/>
        <v>4057691.69719199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-1379891.6885030153</v>
      </c>
      <c r="C60" s="458">
        <f t="shared" si="0"/>
        <v>243384.31343260861</v>
      </c>
      <c r="D60" s="458">
        <f ca="1">SUMIF(G:G,53,K:K)</f>
        <v>-77291.298968685049</v>
      </c>
      <c r="E60" s="458">
        <f t="shared" ca="1" si="1"/>
        <v>-1700567.3009043091</v>
      </c>
      <c r="F60" s="442"/>
      <c r="G60" s="470">
        <f t="shared" si="8"/>
        <v>5</v>
      </c>
      <c r="H60" s="470">
        <v>53</v>
      </c>
      <c r="I60" s="455">
        <f t="shared" ca="1" si="5"/>
        <v>4057691.69719199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16907.04873829996</v>
      </c>
      <c r="L60" s="455">
        <f t="shared" ca="1" si="3"/>
        <v>4074598.7459302898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-1700567.3009043091</v>
      </c>
      <c r="C61" s="458">
        <f t="shared" si="0"/>
        <v>243384.31343260861</v>
      </c>
      <c r="D61" s="458">
        <f ca="1">SUMIF(G:G,54,K:K)</f>
        <v>-93697.671903522249</v>
      </c>
      <c r="E61" s="458">
        <f t="shared" ca="1" si="1"/>
        <v>-2037649.2862404399</v>
      </c>
      <c r="F61" s="442"/>
      <c r="G61" s="470">
        <f t="shared" si="8"/>
        <v>5</v>
      </c>
      <c r="H61" s="470">
        <v>54</v>
      </c>
      <c r="I61" s="455">
        <f t="shared" ca="1" si="5"/>
        <v>4074598.7459302898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16977.494774709539</v>
      </c>
      <c r="L61" s="455">
        <f t="shared" ca="1" si="3"/>
        <v>4091576.2407049993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-2037649.2862404399</v>
      </c>
      <c r="C62" s="458">
        <f t="shared" si="0"/>
        <v>243384.31343260861</v>
      </c>
      <c r="D62" s="458">
        <f ca="1">SUMIF(G:G,55,K:K)</f>
        <v>-110943.42601506124</v>
      </c>
      <c r="E62" s="458">
        <f t="shared" ca="1" si="1"/>
        <v>-2391977.0256881099</v>
      </c>
      <c r="F62" s="442"/>
      <c r="G62" s="470">
        <f t="shared" si="8"/>
        <v>5</v>
      </c>
      <c r="H62" s="470">
        <v>55</v>
      </c>
      <c r="I62" s="455">
        <f t="shared" ca="1" si="5"/>
        <v>4091576.2407049993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17048.234336270831</v>
      </c>
      <c r="L62" s="455">
        <f t="shared" ca="1" si="3"/>
        <v>4108624.4750412703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-2391977.0256881099</v>
      </c>
      <c r="C63" s="458">
        <f t="shared" si="0"/>
        <v>243384.31343260861</v>
      </c>
      <c r="D63" s="458">
        <f ca="1">SUMIF(G:G,56,K:K)</f>
        <v>-129071.50563734825</v>
      </c>
      <c r="E63" s="458">
        <f t="shared" ca="1" si="1"/>
        <v>-2764432.8447580668</v>
      </c>
      <c r="F63" s="442"/>
      <c r="G63" s="470">
        <f t="shared" si="8"/>
        <v>5</v>
      </c>
      <c r="H63" s="470">
        <v>56</v>
      </c>
      <c r="I63" s="455">
        <f t="shared" ca="1" si="5"/>
        <v>4108624.4750412703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17119.268646005294</v>
      </c>
      <c r="L63" s="455">
        <f t="shared" ca="1" si="3"/>
        <v>4125743.7436872753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-2764432.8447580668</v>
      </c>
      <c r="C64" s="458">
        <f t="shared" si="0"/>
        <v>243384.31343260861</v>
      </c>
      <c r="D64" s="458">
        <f ca="1">SUMIF(G:G,57,K:K)</f>
        <v>-148127.05221806263</v>
      </c>
      <c r="E64" s="458">
        <f t="shared" ca="1" si="1"/>
        <v>-3155944.2104087383</v>
      </c>
      <c r="F64" s="442"/>
      <c r="G64" s="470">
        <f t="shared" si="8"/>
        <v>5</v>
      </c>
      <c r="H64" s="470">
        <v>57</v>
      </c>
      <c r="I64" s="455">
        <f t="shared" ca="1" si="5"/>
        <v>4125743.7436872753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17190.598932030312</v>
      </c>
      <c r="L64" s="455">
        <f t="shared" ca="1" si="3"/>
        <v>4142934.3426193055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-3155944.2104087383</v>
      </c>
      <c r="C65" s="458">
        <f t="shared" si="0"/>
        <v>243384.31343260861</v>
      </c>
      <c r="D65" s="458">
        <f ca="1">SUMIF(G:G,58,K:K)</f>
        <v>-168157.51672702018</v>
      </c>
      <c r="E65" s="458">
        <f t="shared" ca="1" si="1"/>
        <v>-3567486.0405683671</v>
      </c>
      <c r="F65" s="442"/>
      <c r="G65" s="470">
        <f t="shared" si="8"/>
        <v>5</v>
      </c>
      <c r="H65" s="470">
        <v>58</v>
      </c>
      <c r="I65" s="455">
        <f t="shared" ca="1" si="5"/>
        <v>4142934.3426193055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17262.226427580441</v>
      </c>
      <c r="L65" s="455">
        <f t="shared" ca="1" si="3"/>
        <v>4160196.5690468857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-3567486.0405683671</v>
      </c>
      <c r="C66" s="458">
        <f t="shared" si="0"/>
        <v>243384.31343260861</v>
      </c>
      <c r="D66" s="458">
        <f ca="1">SUMIF(G:G,59,K:K)</f>
        <v>-189212.7778157086</v>
      </c>
      <c r="E66" s="458">
        <f t="shared" ca="1" si="1"/>
        <v>-4000083.1318166843</v>
      </c>
      <c r="F66" s="442"/>
      <c r="G66" s="470">
        <f t="shared" si="8"/>
        <v>5</v>
      </c>
      <c r="H66" s="470">
        <v>59</v>
      </c>
      <c r="I66" s="455">
        <f t="shared" ca="1" si="5"/>
        <v>4160196.5690468857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17334.152371028689</v>
      </c>
      <c r="L66" s="455">
        <f t="shared" ca="1" si="3"/>
        <v>4177530.7214179146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-4000083.1318166843</v>
      </c>
      <c r="C67" s="458">
        <f t="shared" si="0"/>
        <v>243384.31343260861</v>
      </c>
      <c r="D67" s="458">
        <f t="shared" ref="D67:D71" ca="1" si="9">SUMIF(G:G,60,K:K)</f>
        <v>-211345.26602208978</v>
      </c>
      <c r="E67" s="458">
        <f t="shared" ca="1" si="1"/>
        <v>-4454812.7112713829</v>
      </c>
      <c r="F67" s="442"/>
      <c r="G67" s="470">
        <f t="shared" si="8"/>
        <v>5</v>
      </c>
      <c r="H67" s="470">
        <v>60</v>
      </c>
      <c r="I67" s="455">
        <f t="shared" ca="1" si="5"/>
        <v>4177530.7214179146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17406.378005907976</v>
      </c>
      <c r="L67" s="455">
        <f t="shared" ca="1" si="3"/>
        <v>4194937.0994238229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-4454812.7112713829</v>
      </c>
      <c r="C68" s="458">
        <f t="shared" si="0"/>
        <v>243384.31343260861</v>
      </c>
      <c r="D68" s="458">
        <f t="shared" ca="1" si="9"/>
        <v>-211345.26602208978</v>
      </c>
      <c r="E68" s="458">
        <f t="shared" ca="1" si="1"/>
        <v>-4909542.2907260815</v>
      </c>
      <c r="F68" s="442"/>
      <c r="G68" s="470">
        <f>G67+1</f>
        <v>6</v>
      </c>
      <c r="H68" s="470">
        <v>61</v>
      </c>
      <c r="I68" s="455">
        <f t="shared" ca="1" si="5"/>
        <v>4194937.0994238229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17478.904580932594</v>
      </c>
      <c r="L68" s="455">
        <f t="shared" ca="1" si="3"/>
        <v>4212416.004004756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-4909542.2907260815</v>
      </c>
      <c r="C69" s="458">
        <f t="shared" si="0"/>
        <v>243384.31343260861</v>
      </c>
      <c r="D69" s="458">
        <f t="shared" ca="1" si="9"/>
        <v>-211345.26602208978</v>
      </c>
      <c r="E69" s="458">
        <f t="shared" ca="1" si="1"/>
        <v>-5364271.8701807801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4212416.004004756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17551.733350019815</v>
      </c>
      <c r="L69" s="455">
        <f t="shared" ca="1" si="3"/>
        <v>4229967.7373547759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-5364271.8701807801</v>
      </c>
      <c r="C70" s="458">
        <f t="shared" si="0"/>
        <v>243384.31343260861</v>
      </c>
      <c r="D70" s="458">
        <f t="shared" ca="1" si="9"/>
        <v>-211345.26602208978</v>
      </c>
      <c r="E70" s="458">
        <f t="shared" ca="1" si="1"/>
        <v>-5819001.4496354787</v>
      </c>
      <c r="F70" s="442"/>
      <c r="G70" s="470">
        <f t="shared" si="10"/>
        <v>6</v>
      </c>
      <c r="H70" s="470">
        <v>63</v>
      </c>
      <c r="I70" s="455">
        <f t="shared" ca="1" si="5"/>
        <v>4229967.7373547759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17624.865572311566</v>
      </c>
      <c r="L70" s="455">
        <f t="shared" ca="1" si="3"/>
        <v>4247592.6029270878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-5819001.4496354787</v>
      </c>
      <c r="C71" s="458">
        <f t="shared" si="0"/>
        <v>243384.31343260861</v>
      </c>
      <c r="D71" s="458">
        <f t="shared" ca="1" si="9"/>
        <v>-211345.26602208978</v>
      </c>
      <c r="E71" s="458">
        <f t="shared" ca="1" si="1"/>
        <v>-6273731.0290901773</v>
      </c>
      <c r="F71" s="442"/>
      <c r="G71" s="470">
        <f t="shared" si="10"/>
        <v>6</v>
      </c>
      <c r="H71" s="470">
        <v>64</v>
      </c>
      <c r="I71" s="455">
        <f t="shared" ca="1" si="5"/>
        <v>4247592.6029270878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17698.302512196198</v>
      </c>
      <c r="L71" s="455">
        <f t="shared" ca="1" si="3"/>
        <v>4265290.9054392837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4265290.9054392837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17772.045439330348</v>
      </c>
      <c r="L72" s="455">
        <f t="shared" ca="1" si="3"/>
        <v>4283062.9508786136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4283062.9508786136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17846.095628660889</v>
      </c>
      <c r="L73" s="455">
        <f t="shared" ca="1" si="3"/>
        <v>4300909.0465072747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4300909.0465072747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17920.454360446976</v>
      </c>
      <c r="L74" s="455">
        <f t="shared" ca="1" si="3"/>
        <v>4318829.5008677216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4318829.5008677216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17903.34822645141</v>
      </c>
      <c r="L75" s="455">
        <f t="shared" ca="1" si="3"/>
        <v>4314706.9225747893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4314706.9225747893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17886.170816897524</v>
      </c>
      <c r="L76" s="455">
        <f t="shared" ca="1" si="3"/>
        <v>4310567.166872303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4310567.166872303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17868.92183480383</v>
      </c>
      <c r="L77" s="455">
        <f t="shared" ca="1" si="3"/>
        <v>4306410.1621877234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4306410.1621877234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17851.600981951415</v>
      </c>
      <c r="L78" s="455">
        <f t="shared" ca="1" si="3"/>
        <v>4302235.8366502915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4302235.8366502915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17834.207958878782</v>
      </c>
      <c r="L79" s="455">
        <f t="shared" ca="1" si="3"/>
        <v>4298044.1180897867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4298044.1180897867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17816.742464876679</v>
      </c>
      <c r="L80" s="455">
        <f t="shared" ca="1" si="3"/>
        <v>4293834.9340352798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4293834.9340352798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17799.204197982901</v>
      </c>
      <c r="L81" s="455">
        <f t="shared" ca="1" si="3"/>
        <v>4289608.2117138794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4289608.2117138794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17781.592854977065</v>
      </c>
      <c r="L82" s="455">
        <f t="shared" ca="1" si="3"/>
        <v>4285363.8780494723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4285363.8780494723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17763.90813137537</v>
      </c>
      <c r="L83" s="455">
        <f t="shared" ca="1" si="3"/>
        <v>4281101.8596614636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4281101.8596614636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17746.149721425332</v>
      </c>
      <c r="L84" s="455">
        <f t="shared" ca="1" si="3"/>
        <v>4276822.082863505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4276822.082863505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17728.317318100504</v>
      </c>
      <c r="L85" s="455">
        <f t="shared" ca="1" si="3"/>
        <v>4272524.4736622218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4272524.4736622218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17710.410613095159</v>
      </c>
      <c r="L86" s="455">
        <f t="shared" ca="1" si="3"/>
        <v>4268208.9577559335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4268208.9577559335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17692.429296818958</v>
      </c>
      <c r="L87" s="455">
        <f t="shared" ca="1" si="3"/>
        <v>4263875.4605333684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4263875.4605333684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17674.373058391604</v>
      </c>
      <c r="L88" s="455">
        <f t="shared" ca="1" si="3"/>
        <v>4259523.9070723765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4259523.9070723765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17656.241585637468</v>
      </c>
      <c r="L89" s="455">
        <f t="shared" ca="1" si="3"/>
        <v>4255154.2221386302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4255154.2221386302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17638.034565080194</v>
      </c>
      <c r="L90" s="455">
        <f t="shared" ca="1" si="3"/>
        <v>4250766.3301843265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4250766.3301843265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17619.751681937261</v>
      </c>
      <c r="L91" s="455">
        <f t="shared" ca="1" si="3"/>
        <v>4246360.1553468797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4246360.1553468797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17601.392620114566</v>
      </c>
      <c r="L92" s="455">
        <f t="shared" ca="1" si="3"/>
        <v>4241935.6214476107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4241935.6214476107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17582.957062200945</v>
      </c>
      <c r="L93" s="455">
        <f t="shared" ca="1" si="3"/>
        <v>4237492.6519904276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4237492.6519904276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17564.444689462682</v>
      </c>
      <c r="L94" s="455">
        <f t="shared" ca="1" si="3"/>
        <v>4233031.1701605069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4233031.1701605069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17545.855181838015</v>
      </c>
      <c r="L95" s="455">
        <f t="shared" ca="1" si="3"/>
        <v>4228551.0988229616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4228551.0988229616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17527.188217931573</v>
      </c>
      <c r="L96" s="455">
        <f t="shared" ca="1" si="3"/>
        <v>4224052.3605215093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4224052.3605215093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17508.443475008855</v>
      </c>
      <c r="L97" s="455">
        <f t="shared" ca="1" si="3"/>
        <v>4219534.8774771346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4219534.8774771346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17489.620628990629</v>
      </c>
      <c r="L98" s="455">
        <f t="shared" ca="1" si="3"/>
        <v>4214998.5715867411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4214998.5715867411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17470.719354447319</v>
      </c>
      <c r="L99" s="455">
        <f t="shared" ca="1" si="3"/>
        <v>4210443.3644218044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4210443.3644218044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17451.739324593418</v>
      </c>
      <c r="L100" s="455">
        <f t="shared" ca="1" si="3"/>
        <v>4205869.1772270137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4205869.1772270137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17432.68021128179</v>
      </c>
      <c r="L101" s="455">
        <f t="shared" ca="1" si="3"/>
        <v>4201275.9309189115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4201275.9309189115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17413.541684998032</v>
      </c>
      <c r="L102" s="455">
        <f t="shared" ca="1" si="3"/>
        <v>4196663.5460845251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4196663.5460845251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17394.323414854753</v>
      </c>
      <c r="L103" s="455">
        <f t="shared" ca="1" si="3"/>
        <v>4192031.9429799956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4192031.9429799956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17375.025068585885</v>
      </c>
      <c r="L104" s="455">
        <f t="shared" ca="1" si="3"/>
        <v>4187381.0415291972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4187381.0415291972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17362.912564207556</v>
      </c>
      <c r="L105" s="455">
        <f t="shared" ca="1" si="3"/>
        <v>4184461.9279740206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4184461.9279740206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17350.749591060987</v>
      </c>
      <c r="L106" s="455">
        <f t="shared" ca="1" si="3"/>
        <v>4181530.6514456975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4181530.6514456975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17338.535938859641</v>
      </c>
      <c r="L107" s="455">
        <f t="shared" ca="1" si="3"/>
        <v>4178587.161265173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4178587.161265173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17326.271396440789</v>
      </c>
      <c r="L108" s="455">
        <f t="shared" ca="1" si="3"/>
        <v>4175631.4065422299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4175631.4065422299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17313.95575176186</v>
      </c>
      <c r="L109" s="455">
        <f t="shared" ca="1" si="3"/>
        <v>4172663.3361746077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4172663.3361746077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17301.588791896764</v>
      </c>
      <c r="L110" s="455">
        <f t="shared" ca="1" si="3"/>
        <v>4169682.8988471203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4169682.8988471203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17289.170303032235</v>
      </c>
      <c r="L111" s="455">
        <f t="shared" ca="1" si="3"/>
        <v>4166690.0430307686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4166690.0430307686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17276.7000704641</v>
      </c>
      <c r="L112" s="455">
        <f t="shared" ca="1" si="3"/>
        <v>4163684.7169818487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4163684.7169818487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17264.177878593604</v>
      </c>
      <c r="L113" s="455">
        <f t="shared" ca="1" si="3"/>
        <v>4160666.8687410583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4160666.8687410583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17251.603510923644</v>
      </c>
      <c r="L114" s="455">
        <f t="shared" ca="1" si="3"/>
        <v>4157636.446132598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4157636.446132598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17238.976750055055</v>
      </c>
      <c r="L115" s="455">
        <f t="shared" ca="1" si="3"/>
        <v>4154593.3967632689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4154593.3967632689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17226.297377682851</v>
      </c>
      <c r="L116" s="455">
        <f t="shared" ca="1" si="3"/>
        <v>4151537.6680215676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4151537.6680215676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17213.565174592433</v>
      </c>
      <c r="L117" s="455">
        <f t="shared" ca="1" si="3"/>
        <v>4148469.2070767763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4148469.2070767763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17200.779920655797</v>
      </c>
      <c r="L118" s="455">
        <f t="shared" ca="1" si="3"/>
        <v>4145387.9608780481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4145387.9608780481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17187.941394827765</v>
      </c>
      <c r="L119" s="455">
        <f t="shared" ca="1" si="3"/>
        <v>4142293.8761534919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4142293.8761534919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17175.049375142116</v>
      </c>
      <c r="L120" s="455">
        <f t="shared" ca="1" si="3"/>
        <v>4139186.8994092499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4139186.8994092499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17162.103638707773</v>
      </c>
      <c r="L121" s="455">
        <f t="shared" ca="1" si="3"/>
        <v>4136066.9769285736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4136066.9769285736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17149.103961704957</v>
      </c>
      <c r="L122" s="455">
        <f t="shared" ca="1" si="3"/>
        <v>4132934.0547708943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4132934.0547708943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17136.050119381292</v>
      </c>
      <c r="L123" s="455">
        <f t="shared" ca="1" si="3"/>
        <v>4129788.0787708918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4129788.0787708918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17122.941886047949</v>
      </c>
      <c r="L124" s="455">
        <f t="shared" ca="1" si="3"/>
        <v>4126628.9945375556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4126628.9945375556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17109.779035075713</v>
      </c>
      <c r="L125" s="455">
        <f t="shared" ca="1" si="3"/>
        <v>4123456.7474532472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4123456.7474532472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17096.561338891097</v>
      </c>
      <c r="L126" s="455">
        <f t="shared" ca="1" si="3"/>
        <v>4120271.2826727545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4120271.2826727545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17083.288568972377</v>
      </c>
      <c r="L127" s="455">
        <f t="shared" ca="1" si="3"/>
        <v>4117072.5451223431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4117072.5451223431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17069.960495845662</v>
      </c>
      <c r="L128" s="455">
        <f t="shared" ca="1" si="3"/>
        <v>4113860.479498805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4113860.479498805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17056.576889080919</v>
      </c>
      <c r="L129" s="455">
        <f t="shared" ca="1" si="3"/>
        <v>4110635.030268502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4110635.030268502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17043.137517287993</v>
      </c>
      <c r="L130" s="455">
        <f t="shared" ca="1" si="3"/>
        <v>4107396.1416664058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4107396.1416664058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17029.642148112591</v>
      </c>
      <c r="L131" s="455">
        <f t="shared" ca="1" si="3"/>
        <v>4104143.7576951343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4104143.7576951343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17016.090548232292</v>
      </c>
      <c r="L132" s="455">
        <f t="shared" ca="1" si="3"/>
        <v>4100877.8221239825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4100877.8221239825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17002.482483352491</v>
      </c>
      <c r="L133" s="455">
        <f t="shared" ca="1" si="3"/>
        <v>4097598.278487951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4097598.278487951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16988.817718202361</v>
      </c>
      <c r="L134" s="455">
        <f t="shared" ca="1" si="3"/>
        <v>4094305.0700867693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4094305.0700867693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16975.096016530773</v>
      </c>
      <c r="L135" s="455">
        <f t="shared" ca="1" si="3"/>
        <v>4090998.1399839162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4090998.1399839162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16961.317141102216</v>
      </c>
      <c r="L136" s="455">
        <f t="shared" ca="1" si="3"/>
        <v>4087677.4310056344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4087677.4310056344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16947.480853692708</v>
      </c>
      <c r="L137" s="455">
        <f t="shared" ca="1" si="3"/>
        <v>4084342.885739943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4084342.885739943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16933.58691508566</v>
      </c>
      <c r="L138" s="455">
        <f t="shared" ca="1" si="3"/>
        <v>4080994.4465356446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4080994.4465356446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16919.635085067752</v>
      </c>
      <c r="L139" s="455">
        <f t="shared" ca="1" si="3"/>
        <v>4077632.0555013283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4077632.0555013283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16905.625122424768</v>
      </c>
      <c r="L140" s="455">
        <f t="shared" ca="1" si="3"/>
        <v>4074255.654504369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4074255.654504369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16891.556784937438</v>
      </c>
      <c r="L141" s="455">
        <f t="shared" ca="1" si="3"/>
        <v>4070865.1851699227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4070865.1851699227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16877.429829377244</v>
      </c>
      <c r="L142" s="455">
        <f t="shared" ca="1" si="3"/>
        <v>4067460.5888799159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4067460.5888799159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16863.244011502215</v>
      </c>
      <c r="L143" s="455">
        <f t="shared" ca="1" si="3"/>
        <v>4064041.8067720341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4064041.8067720341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16848.99908605271</v>
      </c>
      <c r="L144" s="455">
        <f t="shared" ca="1" si="3"/>
        <v>4060608.7797387028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4060608.7797387028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16834.694806747164</v>
      </c>
      <c r="L145" s="455">
        <f t="shared" ca="1" si="3"/>
        <v>4057161.448426066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4057161.448426066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16820.330926277842</v>
      </c>
      <c r="L146" s="455">
        <f t="shared" ca="1" si="3"/>
        <v>4053699.7532329597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4053699.7532329597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16805.907196306565</v>
      </c>
      <c r="L147" s="455">
        <f t="shared" ca="1" si="3"/>
        <v>4050223.6343098823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4050223.6343098823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16791.423367460411</v>
      </c>
      <c r="L148" s="455">
        <f t="shared" ca="1" si="3"/>
        <v>4046733.0315579586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4046733.0315579586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16776.879189327396</v>
      </c>
      <c r="L149" s="455">
        <f t="shared" ca="1" si="3"/>
        <v>4043227.8846279019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4043227.8846279019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16762.274410452159</v>
      </c>
      <c r="L150" s="455">
        <f t="shared" ca="1" si="3"/>
        <v>4039708.1329189702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4039708.1329189702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16747.608778331611</v>
      </c>
      <c r="L151" s="455">
        <f t="shared" ca="1" si="3"/>
        <v>4036173.7155779176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4036173.7155779176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16732.882039410557</v>
      </c>
      <c r="L152" s="455">
        <f t="shared" ca="1" si="3"/>
        <v>4032624.5714979442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4032624.5714979442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16718.093939077335</v>
      </c>
      <c r="L153" s="455">
        <f t="shared" ca="1" si="3"/>
        <v>4029060.6393176373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4029060.6393176373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16703.244221659388</v>
      </c>
      <c r="L154" s="455">
        <f t="shared" ca="1" si="3"/>
        <v>4025481.8574199127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4025481.8574199127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16688.33263041887</v>
      </c>
      <c r="L155" s="455">
        <f t="shared" ca="1" si="3"/>
        <v>4021888.1639309474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4021888.1639309474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16673.35890754818</v>
      </c>
      <c r="L156" s="455">
        <f t="shared" ca="1" si="3"/>
        <v>4018279.4967191117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4018279.4967191117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16658.322794165535</v>
      </c>
      <c r="L157" s="455">
        <f t="shared" ca="1" si="3"/>
        <v>4014655.7933938932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4014655.7933938932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16643.224030310455</v>
      </c>
      <c r="L158" s="455">
        <f t="shared" ca="1" si="3"/>
        <v>4011016.9913048195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4011016.9913048195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16628.062354939313</v>
      </c>
      <c r="L159" s="455">
        <f t="shared" ca="1" si="3"/>
        <v>4007363.027540375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4007363.027540375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16612.837505920797</v>
      </c>
      <c r="L160" s="455">
        <f t="shared" ca="1" si="3"/>
        <v>4003693.8389269118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4003693.8389269118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16597.549220031367</v>
      </c>
      <c r="L161" s="455">
        <f t="shared" ca="1" si="3"/>
        <v>4000009.3620275594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4000009.3620275594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16582.19723295073</v>
      </c>
      <c r="L162" s="455">
        <f t="shared" ca="1" si="3"/>
        <v>3996309.5331411264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3996309.5331411264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16566.781279257259</v>
      </c>
      <c r="L163" s="455">
        <f t="shared" ca="1" si="3"/>
        <v>3992594.2883009994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3992594.2883009994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16551.301092423397</v>
      </c>
      <c r="L164" s="455">
        <f t="shared" ca="1" si="3"/>
        <v>3988863.563274039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3988863.563274039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16535.756404811062</v>
      </c>
      <c r="L165" s="455">
        <f t="shared" ca="1" si="3"/>
        <v>3985117.293559466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3985117.293559466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16520.14694766701</v>
      </c>
      <c r="L166" s="455">
        <f t="shared" ca="1" si="3"/>
        <v>3981355.414387749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3981355.414387749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16504.472451118188</v>
      </c>
      <c r="L167" s="455">
        <f t="shared" ca="1" si="3"/>
        <v>3977577.8607194833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3977577.8607194833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16488.732644167078</v>
      </c>
      <c r="L168" s="455">
        <f t="shared" ca="1" si="3"/>
        <v>3973784.5672442666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3973784.5672442666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16472.927254687009</v>
      </c>
      <c r="L169" s="455">
        <f t="shared" ca="1" si="3"/>
        <v>3969975.4683795697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3969975.4683795697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16457.05600941744</v>
      </c>
      <c r="L170" s="455">
        <f t="shared" ca="1" si="3"/>
        <v>3966150.4982696031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3966150.4982696031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16441.118633959246</v>
      </c>
      <c r="L171" s="455">
        <f t="shared" ca="1" si="3"/>
        <v>3962309.5907841786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3962309.5907841786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16425.114852769977</v>
      </c>
      <c r="L172" s="455">
        <f t="shared" ca="1" si="3"/>
        <v>3958452.6795175644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3958452.6795175644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16409.044389159084</v>
      </c>
      <c r="L173" s="455">
        <f t="shared" ca="1" si="3"/>
        <v>3954579.6977873393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3954579.6977873393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16392.906965283149</v>
      </c>
      <c r="L174" s="455">
        <f t="shared" ca="1" si="3"/>
        <v>3950690.5786332386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3950690.5786332386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16376.70230214106</v>
      </c>
      <c r="L175" s="455">
        <f t="shared" ca="1" si="3"/>
        <v>3946785.2548159957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3946785.2548159957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16360.430119569213</v>
      </c>
      <c r="L176" s="455">
        <f t="shared" ca="1" si="3"/>
        <v>3942863.6588161811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3942863.6588161811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16344.090136236655</v>
      </c>
      <c r="L177" s="455">
        <f t="shared" ca="1" si="3"/>
        <v>3938925.7228330337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3938925.7228330337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16327.682069640208</v>
      </c>
      <c r="L178" s="455">
        <f t="shared" ca="1" si="3"/>
        <v>3934971.3787832898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3934971.3787832898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16311.205636099605</v>
      </c>
      <c r="L179" s="455">
        <f t="shared" ca="1" si="3"/>
        <v>3931000.5583000053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3931000.5583000053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16294.660550752589</v>
      </c>
      <c r="L180" s="455">
        <f t="shared" ca="1" si="3"/>
        <v>3927013.1927313739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3927013.1927313739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16278.046527549959</v>
      </c>
      <c r="L181" s="455">
        <f t="shared" ca="1" si="3"/>
        <v>3923009.2131395401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3923009.2131395401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16261.363279250651</v>
      </c>
      <c r="L182" s="455">
        <f t="shared" ca="1" si="3"/>
        <v>3918988.5502994065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3918988.5502994065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16244.610517416762</v>
      </c>
      <c r="L183" s="455">
        <f t="shared" ca="1" si="3"/>
        <v>3914951.1346974391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3914951.1346974391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16227.787952408564</v>
      </c>
      <c r="L184" s="455">
        <f t="shared" ca="1" si="3"/>
        <v>3910896.8965304638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3910896.8965304638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16210.895293379501</v>
      </c>
      <c r="L185" s="455">
        <f t="shared" ca="1" si="3"/>
        <v>3906825.7657044595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3906825.7657044595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16193.932248271149</v>
      </c>
      <c r="L186" s="455">
        <f t="shared" ca="1" si="3"/>
        <v>3902737.6718333466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3902737.6718333466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16176.898523808175</v>
      </c>
      <c r="L187" s="455">
        <f t="shared" ca="1" si="3"/>
        <v>3898632.5442377706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3898632.5442377706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16159.793825493278</v>
      </c>
      <c r="L188" s="455">
        <f t="shared" ca="1" si="3"/>
        <v>3894510.3119438798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3894510.3119438798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16142.617857602068</v>
      </c>
      <c r="L189" s="455">
        <f t="shared" ca="1" si="3"/>
        <v>3890370.9036820978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3890370.9036820978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16125.370323177975</v>
      </c>
      <c r="L190" s="455">
        <f t="shared" ca="1" si="3"/>
        <v>3886214.2478858917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3886214.2478858917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16108.050924027115</v>
      </c>
      <c r="L191" s="455">
        <f t="shared" ca="1" si="3"/>
        <v>3882040.2726905351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3882040.2726905351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16090.659360713129</v>
      </c>
      <c r="L192" s="455">
        <f t="shared" ca="1" si="3"/>
        <v>3877848.9059318644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3877848.9059318644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16073.195332552003</v>
      </c>
      <c r="L193" s="455">
        <f t="shared" ca="1" si="3"/>
        <v>3873640.0751450323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3873640.0751450323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16055.658537606867</v>
      </c>
      <c r="L194" s="455">
        <f t="shared" ca="1" si="3"/>
        <v>3869413.707563255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3869413.707563255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16038.048672682795</v>
      </c>
      <c r="L195" s="455">
        <f t="shared" ca="1" si="3"/>
        <v>3865169.7301165536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3865169.7301165536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16020.36543332154</v>
      </c>
      <c r="L196" s="455">
        <f t="shared" ca="1" si="3"/>
        <v>3860908.069430491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3860908.069430491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16002.608513796278</v>
      </c>
      <c r="L197" s="455">
        <f t="shared" ca="1" si="3"/>
        <v>3856628.6518249032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3856628.6518249032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15984.777607106327</v>
      </c>
      <c r="L198" s="455">
        <f t="shared" ca="1" si="3"/>
        <v>3852331.4033126254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3852331.4033126254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15966.872404971838</v>
      </c>
      <c r="L199" s="455">
        <f t="shared" ca="1" si="3"/>
        <v>3848016.249598213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3848016.249598213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15948.892597828453</v>
      </c>
      <c r="L200" s="455">
        <f t="shared" ca="1" si="3"/>
        <v>3843683.1160766575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3843683.1160766575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15930.837874821973</v>
      </c>
      <c r="L201" s="455">
        <f t="shared" ca="1" si="3"/>
        <v>3839331.9278320954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3839331.9278320954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15912.707923802964</v>
      </c>
      <c r="L202" s="455">
        <f t="shared" ca="1" si="3"/>
        <v>3834962.6096365144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3834962.6096365144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15894.502431321376</v>
      </c>
      <c r="L203" s="455">
        <f t="shared" ca="1" si="3"/>
        <v>3830575.0859484519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3830575.0859484519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15876.221082621114</v>
      </c>
      <c r="L204" s="455">
        <f t="shared" ca="1" si="3"/>
        <v>3826169.2809116892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3826169.2809116892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15857.863561634602</v>
      </c>
      <c r="L205" s="455">
        <f t="shared" ca="1" si="3"/>
        <v>3821745.1183539396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3821745.1183539396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15839.429550977315</v>
      </c>
      <c r="L206" s="455">
        <f t="shared" ca="1" si="3"/>
        <v>3817302.5217855331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3817302.5217855331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15820.918731942285</v>
      </c>
      <c r="L207" s="455">
        <f t="shared" ca="1" si="3"/>
        <v>3812841.4143980914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3812841.4143980914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15802.330784494614</v>
      </c>
      <c r="L208" s="455">
        <f t="shared" ca="1" si="3"/>
        <v>3808361.7190632019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3808361.7190632019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15783.665387265908</v>
      </c>
      <c r="L209" s="455">
        <f t="shared" ca="1" si="3"/>
        <v>3803863.3583310838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3803863.3583310838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15764.92221754875</v>
      </c>
      <c r="L210" s="455">
        <f t="shared" ca="1" si="3"/>
        <v>3799346.2544292486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3799346.2544292486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15746.100951291101</v>
      </c>
      <c r="L211" s="455">
        <f t="shared" ca="1" si="3"/>
        <v>3794810.3292611558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3794810.3292611558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15727.201263090714</v>
      </c>
      <c r="L212" s="455">
        <f t="shared" ca="1" si="3"/>
        <v>3790255.5044048624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3790255.5044048624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15708.222826189492</v>
      </c>
      <c r="L213" s="455">
        <f t="shared" ca="1" si="3"/>
        <v>3785681.7011116678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3785681.7011116678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15689.165312467851</v>
      </c>
      <c r="L214" s="455">
        <f t="shared" ca="1" si="3"/>
        <v>3781088.8403047519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3781088.8403047519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15670.028392439033</v>
      </c>
      <c r="L215" s="455">
        <f t="shared" ca="1" si="3"/>
        <v>3776476.8425778071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3776476.8425778071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15650.811735243429</v>
      </c>
      <c r="L216" s="455">
        <f t="shared" ca="1" si="3"/>
        <v>3771845.6281936667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3771845.6281936667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15631.515008642844</v>
      </c>
      <c r="L217" s="455">
        <f t="shared" ca="1" si="3"/>
        <v>3767195.1170829255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3767195.1170829255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15612.137879014756</v>
      </c>
      <c r="L218" s="455">
        <f t="shared" ca="1" si="3"/>
        <v>3762525.2288425565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3762525.2288425565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15592.680011346552</v>
      </c>
      <c r="L219" s="455">
        <f t="shared" ca="1" si="3"/>
        <v>3757835.882734519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3757835.882734519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15573.141069229729</v>
      </c>
      <c r="L220" s="455">
        <f t="shared" ca="1" si="3"/>
        <v>3753126.9976843647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3753126.9976843647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15553.520714854085</v>
      </c>
      <c r="L221" s="455">
        <f t="shared" ca="1" si="3"/>
        <v>3748398.4922798346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3748398.4922798346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15533.818609001877</v>
      </c>
      <c r="L222" s="455">
        <f t="shared" ca="1" si="3"/>
        <v>3743650.2847694526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3743650.2847694526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15514.034411041952</v>
      </c>
      <c r="L223" s="455">
        <f t="shared" ca="1" si="3"/>
        <v>3738882.2930611107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3738882.2930611107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15494.16777892386</v>
      </c>
      <c r="L224" s="455">
        <f t="shared" ca="1" si="3"/>
        <v>3734094.4347206503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3734094.4347206503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15474.218369171942</v>
      </c>
      <c r="L225" s="455">
        <f t="shared" ca="1" si="3"/>
        <v>3729286.6269704383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3729286.6269704383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15454.185836879393</v>
      </c>
      <c r="L226" s="455">
        <f t="shared" ca="1" si="3"/>
        <v>3724458.7866879338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3724458.7866879338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15434.06983570229</v>
      </c>
      <c r="L227" s="455">
        <f t="shared" ca="1" si="3"/>
        <v>3719610.8304042523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3719610.8304042523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15413.870017853618</v>
      </c>
      <c r="L228" s="455">
        <f t="shared" ca="1" si="3"/>
        <v>3714742.6743027219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3714742.6743027219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15393.586034097239</v>
      </c>
      <c r="L229" s="455">
        <f t="shared" ca="1" si="3"/>
        <v>3709854.2342174351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3709854.2342174351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15373.217533741879</v>
      </c>
      <c r="L230" s="455">
        <f t="shared" ca="1" si="3"/>
        <v>3704945.4256317932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3704945.4256317932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15352.764164635038</v>
      </c>
      <c r="L231" s="455">
        <f t="shared" ca="1" si="3"/>
        <v>3700016.1636770442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3700016.1636770442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15332.225573156917</v>
      </c>
      <c r="L232" s="455">
        <f t="shared" ca="1" si="3"/>
        <v>3695066.3631308172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3695066.3631308172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15311.601404214305</v>
      </c>
      <c r="L233" s="455">
        <f t="shared" ca="1" si="3"/>
        <v>3690095.9384156475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3690095.9384156475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15290.891301234433</v>
      </c>
      <c r="L234" s="455">
        <f t="shared" ca="1" si="3"/>
        <v>3685104.8035974978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3685104.8035974978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15270.094906158807</v>
      </c>
      <c r="L235" s="455">
        <f t="shared" ca="1" si="3"/>
        <v>3680092.8723842725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3680092.8723842725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15249.211859437035</v>
      </c>
      <c r="L236" s="455">
        <f t="shared" ca="1" si="3"/>
        <v>3675060.0581243257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3675060.0581243257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15228.241800020591</v>
      </c>
      <c r="L237" s="455">
        <f t="shared" ca="1" si="3"/>
        <v>3670006.2738049622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3670006.2738049622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15207.184365356576</v>
      </c>
      <c r="L238" s="455">
        <f t="shared" ca="1" si="3"/>
        <v>3664931.432050935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3664931.432050935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15186.039191381462</v>
      </c>
      <c r="L239" s="455">
        <f t="shared" ca="1" si="3"/>
        <v>3659835.4451229325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3659835.4451229325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15164.805912514787</v>
      </c>
      <c r="L240" s="455">
        <f t="shared" ca="1" si="3"/>
        <v>3654718.2249160632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3654718.2249160632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15143.48416165283</v>
      </c>
      <c r="L241" s="455">
        <f t="shared" ca="1" si="3"/>
        <v>3649579.6829583319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3649579.6829583319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15122.073570162285</v>
      </c>
      <c r="L242" s="455">
        <f t="shared" ca="1" si="3"/>
        <v>3644419.73040911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3644419.73040911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15100.573767873861</v>
      </c>
      <c r="L243" s="455">
        <f t="shared" ca="1" si="3"/>
        <v>3639238.2780575999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3639238.2780575999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15078.9843830759</v>
      </c>
      <c r="L244" s="455">
        <f t="shared" ca="1" si="3"/>
        <v>3634035.2363212919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3634035.2363212919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15057.305042507949</v>
      </c>
      <c r="L245" s="455">
        <f t="shared" ca="1" si="3"/>
        <v>3628810.515244416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3628810.515244416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15035.535371354301</v>
      </c>
      <c r="L246" s="455">
        <f t="shared" ca="1" si="3"/>
        <v>3623564.0244963863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3623564.0244963863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15013.674993237511</v>
      </c>
      <c r="L247" s="455">
        <f t="shared" ca="1" si="3"/>
        <v>3618295.6733702398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3618295.6733702398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14991.723530211899</v>
      </c>
      <c r="L248" s="455">
        <f t="shared" ca="1" si="3"/>
        <v>3613005.3707810678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3613005.3707810678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14969.680602757018</v>
      </c>
      <c r="L249" s="455">
        <f t="shared" ca="1" si="3"/>
        <v>3607693.0252644406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3607693.0252644406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14947.545829771068</v>
      </c>
      <c r="L250" s="455">
        <f t="shared" ca="1" si="3"/>
        <v>3602358.5449748277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3602358.5449748277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14925.318828564348</v>
      </c>
      <c r="L251" s="455">
        <f t="shared" ca="1" si="3"/>
        <v>3597001.8376840078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3597001.8376840078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14902.999214852602</v>
      </c>
      <c r="L252" s="455">
        <f t="shared" ca="1" si="3"/>
        <v>3591622.8107794765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3591622.8107794765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14880.586602750387</v>
      </c>
      <c r="L253" s="455">
        <f t="shared" ca="1" si="3"/>
        <v>3586221.3712628428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3586221.3712628428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14858.080604764413</v>
      </c>
      <c r="L254" s="455">
        <f t="shared" ca="1" si="3"/>
        <v>3580797.4257482234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3580797.4257482234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14835.48083178683</v>
      </c>
      <c r="L255" s="455">
        <f t="shared" ca="1" si="3"/>
        <v>3575350.8804606264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3575350.8804606264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14812.786893088511</v>
      </c>
      <c r="L256" s="455">
        <f t="shared" ca="1" si="3"/>
        <v>3569881.6412343308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3569881.6412343308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14789.998396312278</v>
      </c>
      <c r="L257" s="455">
        <f t="shared" ca="1" si="3"/>
        <v>3564389.6135112592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3564389.6135112592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14767.114947466147</v>
      </c>
      <c r="L258" s="455">
        <f t="shared" ca="1" si="3"/>
        <v>3558874.7023393414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3558874.7023393414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14744.136150916491</v>
      </c>
      <c r="L259" s="455">
        <f t="shared" ca="1" si="3"/>
        <v>3553336.812370874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3553336.812370874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14721.061609381208</v>
      </c>
      <c r="L260" s="455">
        <f t="shared" ca="1" si="3"/>
        <v>3547775.8478608713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3547775.8478608713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14697.890923922861</v>
      </c>
      <c r="L261" s="455">
        <f t="shared" ca="1" si="3"/>
        <v>3542191.7126654102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3542191.7126654102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14674.623693941778</v>
      </c>
      <c r="L262" s="455">
        <f t="shared" ca="1" si="3"/>
        <v>3536584.3102399679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3536584.3102399679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14651.259517169099</v>
      </c>
      <c r="L263" s="455">
        <f t="shared" ref="L263:L517" ca="1" si="28">I263-J263+K263</f>
        <v>3530953.543637753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3530953.543637753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14627.79798965987</v>
      </c>
      <c r="L264" s="455">
        <f t="shared" ca="1" si="28"/>
        <v>3525299.315508029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3525299.315508029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14604.238705786018</v>
      </c>
      <c r="L265" s="455">
        <f t="shared" ca="1" si="28"/>
        <v>3519621.5280944309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3519621.5280944309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14580.581258229362</v>
      </c>
      <c r="L266" s="455">
        <f t="shared" ca="1" si="28"/>
        <v>3513920.0832332764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3513920.0832332764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14556.825237974552</v>
      </c>
      <c r="L267" s="455">
        <f t="shared" ca="1" si="28"/>
        <v>3508194.8823518669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3508194.8823518669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14532.970234302011</v>
      </c>
      <c r="L268" s="455">
        <f t="shared" ca="1" si="28"/>
        <v>3502445.8264667848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3502445.8264667848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14509.015834780837</v>
      </c>
      <c r="L269" s="455">
        <f t="shared" ca="1" si="28"/>
        <v>3496672.8161821817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3496672.8161821817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14484.961625261656</v>
      </c>
      <c r="L270" s="455">
        <f t="shared" ca="1" si="28"/>
        <v>3490875.7516880594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3490875.7516880594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14460.807189869482</v>
      </c>
      <c r="L271" s="455">
        <f t="shared" ca="1" si="28"/>
        <v>3485054.5327585451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3485054.5327585451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14436.552110996505</v>
      </c>
      <c r="L272" s="455">
        <f t="shared" ca="1" si="28"/>
        <v>3479209.0587501577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3479209.0587501577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14412.195969294889</v>
      </c>
      <c r="L273" s="455">
        <f t="shared" ca="1" si="28"/>
        <v>3473339.2286000685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3473339.2286000685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14387.738343669518</v>
      </c>
      <c r="L274" s="455">
        <f t="shared" ca="1" si="28"/>
        <v>3467444.9408243541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3467444.9408243541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14363.178811270711</v>
      </c>
      <c r="L275" s="455">
        <f t="shared" ca="1" si="28"/>
        <v>3461526.0935162408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3461526.0935162408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14338.516947486905</v>
      </c>
      <c r="L276" s="455">
        <f t="shared" ca="1" si="28"/>
        <v>3455582.5843443437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3455582.5843443437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14313.75232593733</v>
      </c>
      <c r="L277" s="455">
        <f t="shared" ca="1" si="28"/>
        <v>3449614.3105508969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3449614.3105508969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14288.884518464636</v>
      </c>
      <c r="L278" s="455">
        <f t="shared" ca="1" si="28"/>
        <v>3443621.1689499775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3443621.1689499775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14263.913095127475</v>
      </c>
      <c r="L279" s="455">
        <f t="shared" ca="1" si="28"/>
        <v>3437603.0559257208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3437603.0559257208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14238.837624193073</v>
      </c>
      <c r="L280" s="455">
        <f t="shared" ca="1" si="28"/>
        <v>3431559.86743053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3431559.86743053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14213.657672129773</v>
      </c>
      <c r="L281" s="455">
        <f t="shared" ca="1" si="28"/>
        <v>3425491.4989832756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3425491.4989832756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14188.372803599548</v>
      </c>
      <c r="L282" s="455">
        <f t="shared" ca="1" si="28"/>
        <v>3419397.8456674912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3419397.8456674912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14162.982581450444</v>
      </c>
      <c r="L283" s="455">
        <f t="shared" ca="1" si="28"/>
        <v>3413278.8021295578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3413278.8021295578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14137.48656670906</v>
      </c>
      <c r="L284" s="455">
        <f t="shared" ca="1" si="28"/>
        <v>3407134.2625768827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3407134.2625768827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14111.884318572911</v>
      </c>
      <c r="L285" s="455">
        <f t="shared" ca="1" si="28"/>
        <v>3400964.1207760717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3400964.1207760717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14086.175394402862</v>
      </c>
      <c r="L286" s="455">
        <f t="shared" ca="1" si="28"/>
        <v>3394768.2700510905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3394768.2700510905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14060.359349715443</v>
      </c>
      <c r="L287" s="455">
        <f t="shared" ca="1" si="28"/>
        <v>3388546.6032814221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3388546.6032814221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14034.435738175158</v>
      </c>
      <c r="L288" s="455">
        <f t="shared" ca="1" si="28"/>
        <v>3382299.0129002132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3382299.0129002132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14008.404111586788</v>
      </c>
      <c r="L289" s="455">
        <f t="shared" ca="1" si="28"/>
        <v>3376025.3908924162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3376025.3908924162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13982.264019887634</v>
      </c>
      <c r="L290" s="455">
        <f t="shared" ca="1" si="28"/>
        <v>3369725.6287929197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3369725.6287929197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13956.015011139732</v>
      </c>
      <c r="L291" s="455">
        <f t="shared" ca="1" si="28"/>
        <v>3363399.6176846754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3363399.6176846754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13929.656631522048</v>
      </c>
      <c r="L292" s="455">
        <f t="shared" ca="1" si="28"/>
        <v>3357047.2481968133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3357047.2481968133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13903.188425322622</v>
      </c>
      <c r="L293" s="455">
        <f t="shared" ca="1" si="28"/>
        <v>3350668.4105027518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3350668.4105027518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13876.609934930699</v>
      </c>
      <c r="L294" s="455">
        <f t="shared" ca="1" si="28"/>
        <v>3344262.9943182985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3344262.9943182985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13849.92070082881</v>
      </c>
      <c r="L295" s="455">
        <f t="shared" ca="1" si="28"/>
        <v>3337830.8888997436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3337830.8888997436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13823.120261584831</v>
      </c>
      <c r="L296" s="455">
        <f t="shared" ca="1" si="28"/>
        <v>3331371.9830419444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3331371.9830419444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13796.208153844002</v>
      </c>
      <c r="L297" s="455">
        <f t="shared" ca="1" si="28"/>
        <v>3324886.1650764043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3324886.1650764043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13769.183912320917</v>
      </c>
      <c r="L298" s="455">
        <f t="shared" ca="1" si="28"/>
        <v>3318373.3228693414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3318373.3228693414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13742.047069791488</v>
      </c>
      <c r="L299" s="455">
        <f t="shared" ca="1" si="28"/>
        <v>3311833.3438197491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3311833.3438197491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13714.797157084853</v>
      </c>
      <c r="L300" s="455">
        <f t="shared" ca="1" si="28"/>
        <v>3305266.1148574501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3305266.1148574501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13687.433703075274</v>
      </c>
      <c r="L301" s="455">
        <f t="shared" ca="1" si="28"/>
        <v>3298671.5224411413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3298671.5224411413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13659.956234673989</v>
      </c>
      <c r="L302" s="455">
        <f t="shared" ca="1" si="28"/>
        <v>3292049.4525564313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3292049.4525564313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13632.36427682103</v>
      </c>
      <c r="L303" s="455">
        <f t="shared" ca="1" si="28"/>
        <v>3285399.7907138686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3285399.7907138686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13604.657352477019</v>
      </c>
      <c r="L304" s="455">
        <f t="shared" ca="1" si="28"/>
        <v>3278722.4219469614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3278722.4219469614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13576.834982614906</v>
      </c>
      <c r="L305" s="455">
        <f t="shared" ca="1" si="28"/>
        <v>3272017.2308101924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3272017.2308101924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13548.896686211701</v>
      </c>
      <c r="L306" s="455">
        <f t="shared" ca="1" si="28"/>
        <v>3265284.1013770201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3265284.1013770201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13520.841980240149</v>
      </c>
      <c r="L307" s="455">
        <f t="shared" ca="1" si="28"/>
        <v>3258522.9172378764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3258522.9172378764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13492.670379660385</v>
      </c>
      <c r="L308" s="455">
        <f t="shared" ca="1" si="28"/>
        <v>3251733.561498153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3251733.561498153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13464.381397411538</v>
      </c>
      <c r="L309" s="455">
        <f t="shared" ca="1" si="28"/>
        <v>3244915.9167761807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3244915.9167761807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13435.97454440332</v>
      </c>
      <c r="L310" s="455">
        <f t="shared" ca="1" si="28"/>
        <v>3238069.8652011999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3238069.8652011999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13407.449329507566</v>
      </c>
      <c r="L311" s="455">
        <f t="shared" ca="1" si="28"/>
        <v>3231195.2884113234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3231195.2884113234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13378.805259549748</v>
      </c>
      <c r="L312" s="455">
        <f t="shared" ca="1" si="28"/>
        <v>3224292.067551489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3224292.067551489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13350.041839300437</v>
      </c>
      <c r="L313" s="455">
        <f t="shared" ca="1" si="28"/>
        <v>3217360.0832714057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3217360.0832714057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13321.158571466756</v>
      </c>
      <c r="L314" s="455">
        <f t="shared" ca="1" si="28"/>
        <v>3210399.2157234885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3210399.2157234885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13292.154956683769</v>
      </c>
      <c r="L315" s="455">
        <f t="shared" ca="1" si="28"/>
        <v>3203409.3445607885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3203409.3445607885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13263.030493505852</v>
      </c>
      <c r="L316" s="455">
        <f t="shared" ca="1" si="28"/>
        <v>3196390.3489349103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3196390.3489349103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13233.784678398026</v>
      </c>
      <c r="L317" s="455">
        <f t="shared" ca="1" si="28"/>
        <v>3189342.1074939244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3189342.1074939244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13204.417005727251</v>
      </c>
      <c r="L318" s="455">
        <f t="shared" ca="1" si="28"/>
        <v>3182264.4983802675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3182264.4983802675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13174.926967753681</v>
      </c>
      <c r="L319" s="455">
        <f t="shared" ca="1" si="28"/>
        <v>3175157.3992286371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3175157.3992286371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13145.314054621887</v>
      </c>
      <c r="L320" s="455">
        <f t="shared" ca="1" si="28"/>
        <v>3168020.687163875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3168020.687163875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13115.577754352045</v>
      </c>
      <c r="L321" s="455">
        <f t="shared" ca="1" si="28"/>
        <v>3160854.2387988432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3160854.2387988432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13085.71755283108</v>
      </c>
      <c r="L322" s="455">
        <f t="shared" ca="1" si="28"/>
        <v>3153657.9302322902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3153657.9302322902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13055.732933803776</v>
      </c>
      <c r="L323" s="455">
        <f t="shared" ca="1" si="28"/>
        <v>3146431.6370467101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3146431.6370467101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13025.623378863858</v>
      </c>
      <c r="L324" s="455">
        <f t="shared" ca="1" si="28"/>
        <v>3139175.2343061902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3139175.2343061902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12995.388367445026</v>
      </c>
      <c r="L325" s="455">
        <f t="shared" ca="1" si="28"/>
        <v>3131888.5965542514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3131888.5965542514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12965.027376811948</v>
      </c>
      <c r="L326" s="455">
        <f t="shared" ca="1" si="28"/>
        <v>3124571.5978116794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3124571.5978116794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12934.539882051231</v>
      </c>
      <c r="L327" s="455">
        <f t="shared" ca="1" si="28"/>
        <v>3117224.1115743467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3117224.1115743467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12903.925356062344</v>
      </c>
      <c r="L328" s="455">
        <f t="shared" ca="1" si="28"/>
        <v>3109846.0108110248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3109846.0108110248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12873.183269548503</v>
      </c>
      <c r="L329" s="455">
        <f t="shared" ca="1" si="28"/>
        <v>3102437.1679611895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3102437.1679611895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12842.313091007523</v>
      </c>
      <c r="L330" s="455">
        <f t="shared" ca="1" si="28"/>
        <v>3094997.4549328131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3094997.4549328131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12811.314286722622</v>
      </c>
      <c r="L331" s="455">
        <f t="shared" ca="1" si="28"/>
        <v>3087526.7431001519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3087526.7431001519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12780.186320753199</v>
      </c>
      <c r="L332" s="455">
        <f t="shared" ca="1" si="28"/>
        <v>3080024.9033015212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3080024.9033015212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12748.928654925572</v>
      </c>
      <c r="L333" s="455">
        <f t="shared" ca="1" si="28"/>
        <v>3072491.8058370627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3072491.8058370627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12717.540748823661</v>
      </c>
      <c r="L334" s="455">
        <f t="shared" ca="1" si="28"/>
        <v>3064927.3204665021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3064927.3204665021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12686.022059779658</v>
      </c>
      <c r="L335" s="455">
        <f t="shared" ca="1" si="28"/>
        <v>3057331.3164068977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3057331.3164068977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12654.372042864641</v>
      </c>
      <c r="L336" s="455">
        <f t="shared" ca="1" si="28"/>
        <v>3049703.6623303783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3049703.6623303783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12622.590150879143</v>
      </c>
      <c r="L337" s="455">
        <f t="shared" ca="1" si="28"/>
        <v>3042044.2263618736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3042044.2263618736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12590.675834343707</v>
      </c>
      <c r="L338" s="455">
        <f t="shared" ca="1" si="28"/>
        <v>3034352.8760768333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3034352.8760768333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12558.628541489372</v>
      </c>
      <c r="L339" s="455">
        <f t="shared" ca="1" si="28"/>
        <v>3026629.478498939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3026629.478498939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12526.447718248146</v>
      </c>
      <c r="L340" s="455">
        <f t="shared" ca="1" si="28"/>
        <v>3018873.9000978032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3018873.9000978032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12494.132808243414</v>
      </c>
      <c r="L341" s="455">
        <f t="shared" ca="1" si="28"/>
        <v>3011086.0067866626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3011086.0067866626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12461.683252780327</v>
      </c>
      <c r="L342" s="455">
        <f t="shared" ca="1" si="28"/>
        <v>3003265.6639200589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3003265.6639200589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12429.098490836146</v>
      </c>
      <c r="L343" s="455">
        <f t="shared" ca="1" si="28"/>
        <v>2995412.736291511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2995412.736291511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12396.377959050529</v>
      </c>
      <c r="L344" s="455">
        <f t="shared" ca="1" si="28"/>
        <v>2987527.0881311777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2987527.0881311777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12363.521091715807</v>
      </c>
      <c r="L345" s="455">
        <f t="shared" ca="1" si="28"/>
        <v>2979608.5831035096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2979608.5831035096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12330.527320767191</v>
      </c>
      <c r="L346" s="455">
        <f t="shared" ca="1" si="28"/>
        <v>2971657.0843048929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2971657.0843048929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12297.396075772955</v>
      </c>
      <c r="L347" s="455">
        <f t="shared" ca="1" si="28"/>
        <v>2963672.454261282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2963672.454261282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12264.126783924576</v>
      </c>
      <c r="L348" s="455">
        <f t="shared" ca="1" si="28"/>
        <v>2955654.5549258227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2955654.5549258227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12230.718870026827</v>
      </c>
      <c r="L349" s="455">
        <f t="shared" ca="1" si="28"/>
        <v>2947603.2476764657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2947603.2476764657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12197.17175648784</v>
      </c>
      <c r="L350" s="455">
        <f t="shared" ca="1" si="28"/>
        <v>2939518.3933135695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2939518.3933135695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12163.484863309106</v>
      </c>
      <c r="L351" s="455">
        <f t="shared" ca="1" si="28"/>
        <v>2931399.8520574947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2931399.8520574947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12129.65760807546</v>
      </c>
      <c r="L352" s="455">
        <f t="shared" ca="1" si="28"/>
        <v>2923247.4835461862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2923247.4835461862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12095.68940594501</v>
      </c>
      <c r="L353" s="455">
        <f t="shared" ca="1" si="28"/>
        <v>2915061.1468327474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2915061.1468327474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12061.579669639013</v>
      </c>
      <c r="L354" s="455">
        <f t="shared" ca="1" si="28"/>
        <v>2906840.7003830024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2906840.7003830024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12027.327809431743</v>
      </c>
      <c r="L355" s="455">
        <f t="shared" ca="1" si="28"/>
        <v>2898586.00207305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2898586.00207305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11992.933233140275</v>
      </c>
      <c r="L356" s="455">
        <f t="shared" ca="1" si="28"/>
        <v>2890296.9091868065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2890296.9091868065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11958.395346114261</v>
      </c>
      <c r="L357" s="455">
        <f t="shared" ca="1" si="28"/>
        <v>2881973.278413537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2881973.278413537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11923.713551225637</v>
      </c>
      <c r="L358" s="455">
        <f t="shared" ca="1" si="28"/>
        <v>2873614.9658453786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2873614.9658453786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11888.887248858311</v>
      </c>
      <c r="L359" s="455">
        <f t="shared" ca="1" si="28"/>
        <v>2865221.8269748529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2865221.8269748529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11853.915836897788</v>
      </c>
      <c r="L360" s="455">
        <f t="shared" ca="1" si="28"/>
        <v>2856793.7166923666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2856793.7166923666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11818.798710720761</v>
      </c>
      <c r="L361" s="455">
        <f t="shared" ca="1" si="28"/>
        <v>2848330.4892837033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2848330.4892837033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11783.535263184664</v>
      </c>
      <c r="L362" s="455">
        <f t="shared" ca="1" si="28"/>
        <v>2839831.9984275037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2839831.9984275037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11748.124884617166</v>
      </c>
      <c r="L363" s="455">
        <f t="shared" ca="1" si="28"/>
        <v>2831298.0971927368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2831298.0971927368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11712.566962805637</v>
      </c>
      <c r="L364" s="455">
        <f t="shared" ca="1" si="28"/>
        <v>2822728.6380361584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2822728.6380361584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11676.860882986561</v>
      </c>
      <c r="L365" s="455">
        <f t="shared" ca="1" si="28"/>
        <v>2814123.4727997608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2814123.4727997608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11641.006027834903</v>
      </c>
      <c r="L366" s="455">
        <f t="shared" ca="1" si="28"/>
        <v>2805482.4527082117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2805482.4527082117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11605.001777453448</v>
      </c>
      <c r="L367" s="455">
        <f t="shared" ca="1" si="28"/>
        <v>2796805.4283662811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2796805.4283662811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11568.847509362071</v>
      </c>
      <c r="L368" s="455">
        <f t="shared" ca="1" si="28"/>
        <v>2788092.2497562594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2788092.2497562594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11532.54259848698</v>
      </c>
      <c r="L369" s="455">
        <f t="shared" ca="1" si="28"/>
        <v>2779342.7662353623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2779342.7662353623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11496.086417149909</v>
      </c>
      <c r="L370" s="455">
        <f t="shared" ca="1" si="28"/>
        <v>2770556.826533128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2770556.826533128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11459.478335057267</v>
      </c>
      <c r="L371" s="455">
        <f t="shared" ca="1" si="28"/>
        <v>2761734.2787488014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2761734.2787488014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11422.71771928924</v>
      </c>
      <c r="L372" s="455">
        <f t="shared" ca="1" si="28"/>
        <v>2752874.9703487065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2752874.9703487065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11385.803934288844</v>
      </c>
      <c r="L373" s="455">
        <f t="shared" ca="1" si="28"/>
        <v>2743978.7481636112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2743978.7481636112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11348.736341850947</v>
      </c>
      <c r="L374" s="455">
        <f t="shared" ca="1" si="28"/>
        <v>2735045.458386078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2735045.458386078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11311.514301111225</v>
      </c>
      <c r="L375" s="455">
        <f t="shared" ca="1" si="28"/>
        <v>2726074.9465678055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2726074.9465678055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11274.13716853509</v>
      </c>
      <c r="L376" s="455">
        <f t="shared" ca="1" si="28"/>
        <v>2717067.0576169565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2717067.0576169565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11236.604297906551</v>
      </c>
      <c r="L377" s="455">
        <f t="shared" ca="1" si="28"/>
        <v>2708021.6357954792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2708021.6357954792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11198.915040317062</v>
      </c>
      <c r="L378" s="455">
        <f t="shared" ca="1" si="28"/>
        <v>2698938.5247164122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2698938.5247164122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11161.068744154283</v>
      </c>
      <c r="L379" s="455">
        <f t="shared" ca="1" si="28"/>
        <v>2689817.5673411824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2689817.5673411824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11123.064755090827</v>
      </c>
      <c r="L380" s="455">
        <f t="shared" ca="1" si="28"/>
        <v>2680658.6059768894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2680658.6059768894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11084.902416072939</v>
      </c>
      <c r="L381" s="455">
        <f t="shared" ca="1" si="28"/>
        <v>2671461.4822735782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2671461.4822735782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11046.581067309142</v>
      </c>
      <c r="L382" s="455">
        <f t="shared" ca="1" si="28"/>
        <v>2662226.0372215034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2662226.0372215034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11008.100046258831</v>
      </c>
      <c r="L383" s="455">
        <f t="shared" ca="1" si="28"/>
        <v>2652952.1111483783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2652952.1111483783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10969.45868762081</v>
      </c>
      <c r="L384" s="455">
        <f t="shared" ca="1" si="28"/>
        <v>2643639.5437166151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2643639.5437166151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10930.656323321797</v>
      </c>
      <c r="L385" s="455">
        <f t="shared" ca="1" si="28"/>
        <v>2634288.1739205527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2634288.1739205527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10891.69228250487</v>
      </c>
      <c r="L386" s="455">
        <f t="shared" ca="1" si="28"/>
        <v>2624897.8400836736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2624897.8400836736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10852.565891517874</v>
      </c>
      <c r="L387" s="455">
        <f t="shared" ca="1" si="28"/>
        <v>2615468.3798558074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2615468.3798558074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10813.276473901764</v>
      </c>
      <c r="L388" s="455">
        <f t="shared" ca="1" si="28"/>
        <v>2605999.6302103251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2605999.6302103251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10773.823350378922</v>
      </c>
      <c r="L389" s="455">
        <f t="shared" ca="1" si="28"/>
        <v>2596491.4274413199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2596491.4274413199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10734.205838841399</v>
      </c>
      <c r="L390" s="455">
        <f t="shared" ca="1" si="28"/>
        <v>2586943.6071607773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2586943.6071607773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10694.423254339139</v>
      </c>
      <c r="L391" s="455">
        <f t="shared" ca="1" si="28"/>
        <v>2577356.0042957324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2577356.0042957324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10654.474909068118</v>
      </c>
      <c r="L392" s="455">
        <f t="shared" ca="1" si="28"/>
        <v>2567728.4530854165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2567728.4530854165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10614.360112358469</v>
      </c>
      <c r="L393" s="455">
        <f t="shared" ca="1" si="28"/>
        <v>2558060.7870783908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2558060.7870783908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10574.078170662528</v>
      </c>
      <c r="L394" s="455">
        <f t="shared" ca="1" si="28"/>
        <v>2548352.8391296696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2548352.8391296696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10533.628387542856</v>
      </c>
      <c r="L395" s="455">
        <f t="shared" ca="1" si="28"/>
        <v>2538604.4413978285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2538604.4413978285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10493.010063660186</v>
      </c>
      <c r="L396" s="455">
        <f t="shared" ca="1" si="28"/>
        <v>2528815.4253421049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2528815.4253421049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10452.222496761337</v>
      </c>
      <c r="L397" s="455">
        <f t="shared" ca="1" si="28"/>
        <v>2518985.6217194824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2518985.6217194824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10411.264981667076</v>
      </c>
      <c r="L398" s="455">
        <f t="shared" ca="1" si="28"/>
        <v>2509114.8605817654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2509114.8605817654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10370.136810259923</v>
      </c>
      <c r="L399" s="455">
        <f t="shared" ca="1" si="28"/>
        <v>2499202.9712726413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2499202.9712726413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10328.837271471906</v>
      </c>
      <c r="L400" s="455">
        <f t="shared" ca="1" si="28"/>
        <v>2489249.7824247293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2489249.7824247293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10287.365651272272</v>
      </c>
      <c r="L401" s="455">
        <f t="shared" ca="1" si="28"/>
        <v>2479255.1219566176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2479255.1219566176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10245.72123265514</v>
      </c>
      <c r="L402" s="455">
        <f t="shared" ca="1" si="28"/>
        <v>2469218.8170698886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2469218.8170698886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10203.903295627102</v>
      </c>
      <c r="L403" s="455">
        <f t="shared" ca="1" si="28"/>
        <v>2459140.6942461319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2459140.6942461319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10161.911117194782</v>
      </c>
      <c r="L404" s="455">
        <f t="shared" ca="1" si="28"/>
        <v>2449020.5792439426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2449020.5792439426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10119.743971352327</v>
      </c>
      <c r="L405" s="455">
        <f t="shared" ca="1" si="28"/>
        <v>2438858.2970959111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2438858.2970959111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10077.401129068863</v>
      </c>
      <c r="L406" s="455">
        <f t="shared" ca="1" si="28"/>
        <v>2428653.6721055959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2428653.6721055959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10034.881858275883</v>
      </c>
      <c r="L407" s="455">
        <f t="shared" ca="1" si="28"/>
        <v>2418406.5278444877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2418406.5278444877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9992.1854238545984</v>
      </c>
      <c r="L408" s="455">
        <f t="shared" ca="1" si="28"/>
        <v>2408116.6871489584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2408116.6871489584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9949.3110876232276</v>
      </c>
      <c r="L409" s="455">
        <f t="shared" ca="1" si="28"/>
        <v>2397783.9721171977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2397783.9721171977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9906.2581083242239</v>
      </c>
      <c r="L410" s="455">
        <f t="shared" ca="1" si="28"/>
        <v>2387408.2041061381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2387408.2041061381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9863.0257416114746</v>
      </c>
      <c r="L411" s="455">
        <f t="shared" ca="1" si="28"/>
        <v>2376989.2037283657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2376989.2037283657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9819.6132400374245</v>
      </c>
      <c r="L412" s="455">
        <f t="shared" ca="1" si="28"/>
        <v>2366526.7908490193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2366526.7908490193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9776.0198530401467</v>
      </c>
      <c r="L413" s="455">
        <f t="shared" ca="1" si="28"/>
        <v>2356020.7845826754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2356020.7845826754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9732.2448269303804</v>
      </c>
      <c r="L414" s="455">
        <f t="shared" ca="1" si="28"/>
        <v>2345471.003290222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2345471.003290222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9688.2874048784925</v>
      </c>
      <c r="L415" s="455">
        <f t="shared" ca="1" si="28"/>
        <v>2334877.2645757166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2334877.2645757166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9644.1468269013858</v>
      </c>
      <c r="L416" s="455">
        <f t="shared" ca="1" si="28"/>
        <v>2324239.3852832341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2324239.3852832341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9599.8223298493758</v>
      </c>
      <c r="L417" s="455">
        <f t="shared" ca="1" si="28"/>
        <v>2313557.1814936996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2313557.1814936996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9555.3131473929807</v>
      </c>
      <c r="L418" s="455">
        <f t="shared" ca="1" si="28"/>
        <v>2302830.4685217086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2302830.4685217086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9510.6185100096864</v>
      </c>
      <c r="L419" s="455">
        <f t="shared" ca="1" si="28"/>
        <v>2292059.0609123344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2292059.0609123344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9465.7376449706262</v>
      </c>
      <c r="L420" s="455">
        <f t="shared" ca="1" si="28"/>
        <v>2281242.7724379208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2281242.7724379208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9420.6697763272368</v>
      </c>
      <c r="L421" s="455">
        <f t="shared" ca="1" si="28"/>
        <v>2270381.4160948643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2270381.4160948643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9375.414124897834</v>
      </c>
      <c r="L422" s="455">
        <f t="shared" ca="1" si="28"/>
        <v>2259474.804100378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2259474.804100378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9329.969908254141</v>
      </c>
      <c r="L423" s="455">
        <f t="shared" ca="1" si="28"/>
        <v>2248522.7478892482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2248522.7478892482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9284.3363407077668</v>
      </c>
      <c r="L424" s="455">
        <f t="shared" ca="1" si="28"/>
        <v>2237525.0581105719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2237525.0581105719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9238.5126332966156</v>
      </c>
      <c r="L425" s="455">
        <f t="shared" ca="1" si="28"/>
        <v>2226481.5446244846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2226481.5446244846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9192.4979937712524</v>
      </c>
      <c r="L426" s="455">
        <f t="shared" ca="1" si="28"/>
        <v>2215392.0164988721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2215392.0164988721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9146.2916265812</v>
      </c>
      <c r="L427" s="455">
        <f t="shared" ca="1" si="28"/>
        <v>2204256.2820060691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2204256.2820060691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9099.8927328611881</v>
      </c>
      <c r="L428" s="455">
        <f t="shared" ca="1" si="28"/>
        <v>2193074.1486195461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2193074.1486195461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9053.3005104173426</v>
      </c>
      <c r="L429" s="455">
        <f t="shared" ca="1" si="28"/>
        <v>2181845.4230105793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2181845.4230105793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9006.5141537133131</v>
      </c>
      <c r="L430" s="455">
        <f t="shared" ca="1" si="28"/>
        <v>2170569.9110449087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2170569.9110449087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8959.5328538563535</v>
      </c>
      <c r="L431" s="455">
        <f t="shared" ca="1" si="28"/>
        <v>2159247.4177793809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2159247.4177793809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8912.3557985833213</v>
      </c>
      <c r="L432" s="455">
        <f t="shared" ca="1" si="28"/>
        <v>2147877.7474585804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2147877.7474585804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8864.9821722466513</v>
      </c>
      <c r="L433" s="455">
        <f t="shared" ca="1" si="28"/>
        <v>2136460.703511443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2136460.703511443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8817.411155800246</v>
      </c>
      <c r="L434" s="455">
        <f t="shared" ca="1" si="28"/>
        <v>2124996.0885478593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2124996.0885478593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8769.6419267853144</v>
      </c>
      <c r="L435" s="455">
        <f t="shared" ca="1" si="28"/>
        <v>2113483.7043552608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2113483.7043552608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8721.673659316155</v>
      </c>
      <c r="L436" s="455">
        <f t="shared" ca="1" si="28"/>
        <v>2101923.3518951931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2101923.3518951931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8673.5055240658712</v>
      </c>
      <c r="L437" s="455">
        <f t="shared" ca="1" si="28"/>
        <v>2090314.8312998749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2090314.8312998749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8625.1366882520451</v>
      </c>
      <c r="L438" s="455">
        <f t="shared" ca="1" si="28"/>
        <v>2078657.9418687429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2078657.9418687429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8576.5663156223272</v>
      </c>
      <c r="L439" s="455">
        <f t="shared" ca="1" si="28"/>
        <v>2066952.4820649812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2066952.4820649812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8527.7935664399884</v>
      </c>
      <c r="L440" s="455">
        <f t="shared" ca="1" si="28"/>
        <v>2055198.2495120373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2055198.2495120373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8478.8175974693877</v>
      </c>
      <c r="L441" s="455">
        <f t="shared" ca="1" si="28"/>
        <v>2043395.0409901226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2043395.0409901226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8429.63756196141</v>
      </c>
      <c r="L442" s="455">
        <f t="shared" ca="1" si="28"/>
        <v>2031542.6524326999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2031542.6524326999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8380.2526096388156</v>
      </c>
      <c r="L443" s="455">
        <f t="shared" ca="1" si="28"/>
        <v>2019640.8789229547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2019640.8789229547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8330.6618866815461</v>
      </c>
      <c r="L444" s="455">
        <f t="shared" ca="1" si="28"/>
        <v>2007689.5146902523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2007689.5146902523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8280.8645357119494</v>
      </c>
      <c r="L445" s="455">
        <f t="shared" ca="1" si="28"/>
        <v>1995688.3531065802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1995688.3531065802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8230.8596957799837</v>
      </c>
      <c r="L446" s="455">
        <f t="shared" ca="1" si="28"/>
        <v>1983637.1866829763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1983637.1866829763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8180.6465023483006</v>
      </c>
      <c r="L447" s="455">
        <f t="shared" ca="1" si="28"/>
        <v>1971535.8070659407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1971535.8070659407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8130.2240872773191</v>
      </c>
      <c r="L448" s="455">
        <f t="shared" ca="1" si="28"/>
        <v>1959384.0050338341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1959384.0050338341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8079.5915788102093</v>
      </c>
      <c r="L449" s="455">
        <f t="shared" ca="1" si="28"/>
        <v>1947181.5704932604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1947181.5704932604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8028.7481015578187</v>
      </c>
      <c r="L450" s="455">
        <f t="shared" ca="1" si="28"/>
        <v>1934928.2924754343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1934928.2924754343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7977.6927764835418</v>
      </c>
      <c r="L451" s="455">
        <f t="shared" ca="1" si="28"/>
        <v>1922623.9591325338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1922623.9591325338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7926.4247208881252</v>
      </c>
      <c r="L452" s="455">
        <f t="shared" ca="1" si="28"/>
        <v>1910268.3577340378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1910268.3577340378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7874.9430483943906</v>
      </c>
      <c r="L453" s="455">
        <f t="shared" ca="1" si="28"/>
        <v>1897861.2746630481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1897861.2746630481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7823.2468689319348</v>
      </c>
      <c r="L454" s="455">
        <f t="shared" ca="1" si="28"/>
        <v>1885402.495412596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1885402.495412596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7771.335288721717</v>
      </c>
      <c r="L455" s="455">
        <f t="shared" ca="1" si="28"/>
        <v>1872891.8045819337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1872891.8045819337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7719.2074102606239</v>
      </c>
      <c r="L456" s="455">
        <f t="shared" ca="1" si="28"/>
        <v>1860328.9858728102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1860328.9858728102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7666.8623323059428</v>
      </c>
      <c r="L457" s="455">
        <f t="shared" ca="1" si="28"/>
        <v>1847713.8220857321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1847713.8220857321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7614.2991498597848</v>
      </c>
      <c r="L458" s="455">
        <f t="shared" ca="1" si="28"/>
        <v>1835046.0951162078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1835046.0951162078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7561.5169541534324</v>
      </c>
      <c r="L459" s="455">
        <f t="shared" ca="1" si="28"/>
        <v>1822325.5859509774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1822325.5859509774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7508.5148326316394</v>
      </c>
      <c r="L460" s="455">
        <f t="shared" ca="1" si="28"/>
        <v>1809552.0746642251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1809552.0746642251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7455.291868936838</v>
      </c>
      <c r="L461" s="455">
        <f t="shared" ca="1" si="28"/>
        <v>1796725.3404137779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1796725.3404137779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7401.847142893308</v>
      </c>
      <c r="L462" s="455">
        <f t="shared" ca="1" si="28"/>
        <v>1783845.1614372872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1783845.1614372872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7348.1797304912643</v>
      </c>
      <c r="L463" s="455">
        <f t="shared" ca="1" si="28"/>
        <v>1770911.3150483945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1770911.3150483945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7294.2887038708777</v>
      </c>
      <c r="L464" s="455">
        <f t="shared" ca="1" si="28"/>
        <v>1757923.5776328815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1757923.5776328815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7240.1731313062401</v>
      </c>
      <c r="L465" s="455">
        <f t="shared" ca="1" si="28"/>
        <v>1744881.7246448037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1744881.7246448037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7185.8320771892495</v>
      </c>
      <c r="L466" s="455">
        <f t="shared" ca="1" si="28"/>
        <v>1731785.530602609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1731785.530602609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7131.2646020134389</v>
      </c>
      <c r="L467" s="455">
        <f t="shared" ca="1" si="28"/>
        <v>1718634.7690852385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1718634.7690852385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7076.4697623577267</v>
      </c>
      <c r="L468" s="455">
        <f t="shared" ca="1" si="28"/>
        <v>1705429.2127282121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1705429.2127282121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7021.4466108701172</v>
      </c>
      <c r="L469" s="455">
        <f t="shared" ca="1" si="28"/>
        <v>1692168.6332196982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1692168.6332196982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6966.1941962513092</v>
      </c>
      <c r="L470" s="455">
        <f t="shared" ca="1" si="28"/>
        <v>1678852.8012965654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1678852.8012965654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6910.7115632382556</v>
      </c>
      <c r="L471" s="455">
        <f t="shared" ca="1" si="28"/>
        <v>1665481.4867404196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1665481.4867404196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6854.9977525876493</v>
      </c>
      <c r="L472" s="455">
        <f t="shared" ca="1" si="28"/>
        <v>1652054.4583736232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1652054.4583736232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6799.0518010593296</v>
      </c>
      <c r="L473" s="455">
        <f t="shared" ca="1" si="28"/>
        <v>1638571.4840552986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1638571.4840552986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6742.8727413996439</v>
      </c>
      <c r="L474" s="455">
        <f t="shared" ca="1" si="28"/>
        <v>1625032.3306773142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1625032.3306773142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6686.4596023247095</v>
      </c>
      <c r="L475" s="455">
        <f t="shared" ca="1" si="28"/>
        <v>1611436.764160255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1611436.764160255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6629.8114085036286</v>
      </c>
      <c r="L476" s="455">
        <f t="shared" ca="1" si="28"/>
        <v>1597784.5494493747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1597784.5494493747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6572.9271805416274</v>
      </c>
      <c r="L477" s="455">
        <f t="shared" ca="1" si="28"/>
        <v>1584075.4505105324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1584075.4505105324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6515.8059349631185</v>
      </c>
      <c r="L478" s="455">
        <f t="shared" ca="1" si="28"/>
        <v>1570309.2303261114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1570309.2303261114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6458.4466841946978</v>
      </c>
      <c r="L479" s="455">
        <f t="shared" ca="1" si="28"/>
        <v>1556485.6508909222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1556485.6508909222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6400.8484365480754</v>
      </c>
      <c r="L480" s="455">
        <f t="shared" ca="1" si="28"/>
        <v>1542604.4732080863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1542604.4732080863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6343.0101962029266</v>
      </c>
      <c r="L481" s="455">
        <f t="shared" ca="1" si="28"/>
        <v>1528665.4572849052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1528665.4572849052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6284.9309631896722</v>
      </c>
      <c r="L482" s="455">
        <f t="shared" ca="1" si="28"/>
        <v>1514668.3621287108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1514668.3621287108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6226.6097333721955</v>
      </c>
      <c r="L483" s="455">
        <f t="shared" ca="1" si="28"/>
        <v>1500612.9457426991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1500612.9457426991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6168.0454984304797</v>
      </c>
      <c r="L484" s="455">
        <f t="shared" ca="1" si="28"/>
        <v>1486498.9651217456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1486498.9651217456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6109.2372458431737</v>
      </c>
      <c r="L485" s="455">
        <f t="shared" ca="1" si="28"/>
        <v>1472326.1762482049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1472326.1762482049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6050.1839588700868</v>
      </c>
      <c r="L486" s="455">
        <f t="shared" ca="1" si="28"/>
        <v>1458094.334087691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1458094.334087691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5990.8846165346131</v>
      </c>
      <c r="L487" s="455">
        <f t="shared" ca="1" si="28"/>
        <v>1443803.1925848417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1443803.1925848417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5931.3381936060741</v>
      </c>
      <c r="L488" s="455">
        <f t="shared" ca="1" si="28"/>
        <v>1429452.5046590639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1429452.5046590639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5871.5436605819996</v>
      </c>
      <c r="L489" s="455">
        <f t="shared" ca="1" si="28"/>
        <v>1415042.0222002619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1415042.0222002619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5811.4999836703246</v>
      </c>
      <c r="L490" s="455">
        <f t="shared" ca="1" si="28"/>
        <v>1400571.4960645484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1400571.4960645484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5751.2061247715183</v>
      </c>
      <c r="L491" s="455">
        <f t="shared" ca="1" si="28"/>
        <v>1386040.676069936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1386040.676069936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5690.661041460633</v>
      </c>
      <c r="L492" s="455">
        <f t="shared" ca="1" si="28"/>
        <v>1371449.3109920127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1371449.3109920127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5629.8636869692864</v>
      </c>
      <c r="L493" s="455">
        <f t="shared" ca="1" si="28"/>
        <v>1356797.148559598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1356797.148559598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5568.8130101675588</v>
      </c>
      <c r="L494" s="455">
        <f t="shared" ca="1" si="28"/>
        <v>1342083.9354503816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1342083.9354503816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5507.5079555458233</v>
      </c>
      <c r="L495" s="455">
        <f t="shared" ca="1" si="28"/>
        <v>1327309.4172865434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1327309.4172865434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5445.9474631964977</v>
      </c>
      <c r="L496" s="455">
        <f t="shared" ca="1" si="28"/>
        <v>1312473.3386303559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1312473.3386303559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5384.1304687957163</v>
      </c>
      <c r="L497" s="455">
        <f t="shared" ca="1" si="28"/>
        <v>1297575.4429797677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1297575.4429797677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5322.0559035849319</v>
      </c>
      <c r="L498" s="455">
        <f t="shared" ca="1" si="28"/>
        <v>1282615.4727639686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1282615.4727639686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5259.7226943524356</v>
      </c>
      <c r="L499" s="455">
        <f t="shared" ca="1" si="28"/>
        <v>1267593.1693389372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1267593.1693389372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5197.129763414805</v>
      </c>
      <c r="L500" s="455">
        <f t="shared" ca="1" si="28"/>
        <v>1252508.272982968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1252508.272982968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5134.2760285982667</v>
      </c>
      <c r="L501" s="455">
        <f t="shared" ca="1" si="28"/>
        <v>1237360.5228921822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1237360.5228921822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5071.160403219993</v>
      </c>
      <c r="L502" s="455">
        <f t="shared" ca="1" si="28"/>
        <v>1222149.6571760182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1222149.6571760182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5007.7817960693092</v>
      </c>
      <c r="L503" s="455">
        <f t="shared" ca="1" si="28"/>
        <v>1206875.4128527036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1206875.4128527036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4944.1391113888312</v>
      </c>
      <c r="L504" s="455">
        <f t="shared" ca="1" si="28"/>
        <v>1191537.5258447086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1191537.5258447086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4880.231248855519</v>
      </c>
      <c r="L505" s="455">
        <f t="shared" ca="1" si="28"/>
        <v>1176135.7309741802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1176135.7309741802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4816.0571035616504</v>
      </c>
      <c r="L506" s="455">
        <f t="shared" ca="1" si="28"/>
        <v>1160669.7619583579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1160669.7619583579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4751.6155659957249</v>
      </c>
      <c r="L507" s="455">
        <f t="shared" ca="1" si="28"/>
        <v>1145139.3514049696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1145139.3514049696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4686.9055220232731</v>
      </c>
      <c r="L508" s="455">
        <f t="shared" ca="1" si="28"/>
        <v>1129544.2308076089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1129544.2308076089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4621.9258528676037</v>
      </c>
      <c r="L509" s="455">
        <f t="shared" ca="1" si="28"/>
        <v>1113884.1305410925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1113884.1305410925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4556.6754350904521</v>
      </c>
      <c r="L510" s="455">
        <f t="shared" ca="1" si="28"/>
        <v>1098158.7798567989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1098158.7798567989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4491.1531405725618</v>
      </c>
      <c r="L511" s="455">
        <f t="shared" ca="1" si="28"/>
        <v>1082367.9068779876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1082367.9068779876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4425.3578364941814</v>
      </c>
      <c r="L512" s="455">
        <f t="shared" ca="1" si="28"/>
        <v>1066511.2385950978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1066511.2385950978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4359.2883853154735</v>
      </c>
      <c r="L513" s="455">
        <f t="shared" ca="1" si="28"/>
        <v>1050588.5008610291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1050588.5008610291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4292.9436447568542</v>
      </c>
      <c r="L514" s="455">
        <f t="shared" ca="1" si="28"/>
        <v>1034599.4183864018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1034599.4183864018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4226.3224677792405</v>
      </c>
      <c r="L515" s="455">
        <f t="shared" ca="1" si="28"/>
        <v>1018543.714734797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1018543.714734797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4159.4237025642196</v>
      </c>
      <c r="L516" s="455">
        <f t="shared" ca="1" si="28"/>
        <v>1002421.1123179771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1002421.1123179771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4092.2461924941376</v>
      </c>
      <c r="L517" s="455">
        <f t="shared" ca="1" si="28"/>
        <v>986231.3323910872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986231.3323910872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4024.7887761320967</v>
      </c>
      <c r="L518" s="455">
        <f t="shared" ref="L518:L772" ca="1" si="54">I518-J518+K518</f>
        <v>969974.09504783514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969974.09504783514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3957.0502872018797</v>
      </c>
      <c r="L519" s="455">
        <f t="shared" ca="1" si="54"/>
        <v>953649.11921565293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953649.11921565293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3889.0295545677868</v>
      </c>
      <c r="L520" s="455">
        <f t="shared" ca="1" si="54"/>
        <v>937256.12265083659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937256.12265083659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3820.7254022143848</v>
      </c>
      <c r="L521" s="455">
        <f t="shared" ca="1" si="54"/>
        <v>920794.82193366683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920794.82193366683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3752.1366492261782</v>
      </c>
      <c r="L522" s="455">
        <f t="shared" ca="1" si="54"/>
        <v>904264.93246350891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904264.93246350891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3683.2621097671868</v>
      </c>
      <c r="L523" s="455">
        <f t="shared" ca="1" si="54"/>
        <v>887666.16845389199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887666.16845389199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3614.1005930604492</v>
      </c>
      <c r="L524" s="455">
        <f t="shared" ca="1" si="54"/>
        <v>870998.24292756838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870998.24292756838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3544.6509033674338</v>
      </c>
      <c r="L525" s="455">
        <f t="shared" ca="1" si="54"/>
        <v>854260.86771155172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854260.86771155172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3474.9118399673657</v>
      </c>
      <c r="L526" s="455">
        <f t="shared" ca="1" si="54"/>
        <v>837453.75343213498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837453.75343213498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3404.8821971364619</v>
      </c>
      <c r="L527" s="455">
        <f t="shared" ca="1" si="54"/>
        <v>820576.60950988729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820576.60950988729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3334.5607641270967</v>
      </c>
      <c r="L528" s="455">
        <f t="shared" ca="1" si="54"/>
        <v>803629.14415463025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803629.14415463025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3263.9463251468587</v>
      </c>
      <c r="L529" s="455">
        <f t="shared" ca="1" si="54"/>
        <v>786611.06436039298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786611.06436039298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3193.0376593375368</v>
      </c>
      <c r="L530" s="455">
        <f t="shared" ca="1" si="54"/>
        <v>769522.07590034639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769522.07590034639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3121.8335407540094</v>
      </c>
      <c r="L531" s="455">
        <f t="shared" ca="1" si="54"/>
        <v>752361.88332171633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752361.88332171633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3050.332738343051</v>
      </c>
      <c r="L532" s="455">
        <f t="shared" ca="1" si="54"/>
        <v>735130.18994067528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735130.18994067528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2978.5340159220464</v>
      </c>
      <c r="L533" s="455">
        <f t="shared" ca="1" si="54"/>
        <v>717826.69783721317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717826.69783721317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2906.4361321576212</v>
      </c>
      <c r="L534" s="455">
        <f t="shared" ca="1" si="54"/>
        <v>700451.10784998664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700451.10784998664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2834.037840544177</v>
      </c>
      <c r="L535" s="455">
        <f t="shared" ca="1" si="54"/>
        <v>683003.11957114667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683003.11957114667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2761.3378893823442</v>
      </c>
      <c r="L536" s="455">
        <f t="shared" ca="1" si="54"/>
        <v>665482.43134114495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665482.43134114495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2688.335021757337</v>
      </c>
      <c r="L537" s="455">
        <f t="shared" ca="1" si="54"/>
        <v>647888.74024351814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647888.74024351814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2615.0279755172251</v>
      </c>
      <c r="L538" s="455">
        <f t="shared" ca="1" si="54"/>
        <v>630221.74209965125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630221.74209965125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2541.4154832511131</v>
      </c>
      <c r="L539" s="455">
        <f t="shared" ca="1" si="54"/>
        <v>612481.13146351825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612481.13146351825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2467.4962722672258</v>
      </c>
      <c r="L540" s="455">
        <f t="shared" ca="1" si="54"/>
        <v>594666.60161640134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594666.60161640134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2393.2690645709054</v>
      </c>
      <c r="L541" s="455">
        <f t="shared" ca="1" si="54"/>
        <v>576777.84456158814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576777.84456158814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2318.7325768425167</v>
      </c>
      <c r="L542" s="455">
        <f t="shared" ca="1" si="54"/>
        <v>558814.55101904657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558814.55101904657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2243.8855204152601</v>
      </c>
      <c r="L543" s="455">
        <f t="shared" ca="1" si="54"/>
        <v>540776.41042007774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540776.41042007774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2168.7266012528903</v>
      </c>
      <c r="L544" s="455">
        <f t="shared" ca="1" si="54"/>
        <v>522663.11090194661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522663.11090194661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2093.2545199273436</v>
      </c>
      <c r="L545" s="455">
        <f t="shared" ca="1" si="54"/>
        <v>504474.33930248988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504474.33930248988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2017.4679715962741</v>
      </c>
      <c r="L546" s="455">
        <f t="shared" ca="1" si="54"/>
        <v>486209.78115470213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486209.78115470213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1941.3656459804918</v>
      </c>
      <c r="L547" s="455">
        <f t="shared" ca="1" si="54"/>
        <v>467869.12068129861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467869.12068129861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1864.9462273413108</v>
      </c>
      <c r="L548" s="455">
        <f t="shared" ca="1" si="54"/>
        <v>449452.04078925587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449452.04078925587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1788.2083944577992</v>
      </c>
      <c r="L549" s="455">
        <f t="shared" ca="1" si="54"/>
        <v>430958.22306432965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430958.22306432965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1711.15082060394</v>
      </c>
      <c r="L550" s="455">
        <f t="shared" ca="1" si="54"/>
        <v>412387.34776554955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412387.34776554955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1633.7721735256896</v>
      </c>
      <c r="L551" s="455">
        <f t="shared" ca="1" si="54"/>
        <v>393739.09381969122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393739.09381969122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1556.0711154179467</v>
      </c>
      <c r="L552" s="455">
        <f t="shared" ca="1" si="54"/>
        <v>375013.13881572511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375013.13881572511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1478.0463029014211</v>
      </c>
      <c r="L553" s="455">
        <f t="shared" ca="1" si="54"/>
        <v>356209.15899924247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356209.15899924247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1399.6963869994102</v>
      </c>
      <c r="L554" s="455">
        <f t="shared" ca="1" si="54"/>
        <v>337326.82926685782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337326.82926685782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1321.0200131144741</v>
      </c>
      <c r="L555" s="455">
        <f t="shared" ca="1" si="54"/>
        <v>318365.82316058828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318365.82316058828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1242.0158210050176</v>
      </c>
      <c r="L556" s="455">
        <f t="shared" ca="1" si="54"/>
        <v>299325.81286220928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299325.81286220928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1162.6824447617719</v>
      </c>
      <c r="L557" s="455">
        <f t="shared" ca="1" si="54"/>
        <v>280206.46918758703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280206.46918758703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1083.0185127841792</v>
      </c>
      <c r="L558" s="455">
        <f t="shared" ca="1" si="54"/>
        <v>261007.46158098718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261007.46158098718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1003.0226477566796</v>
      </c>
      <c r="L559" s="455">
        <f t="shared" ca="1" si="54"/>
        <v>241728.45810935978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241728.45810935978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922.69346662489886</v>
      </c>
      <c r="L560" s="455">
        <f t="shared" ca="1" si="54"/>
        <v>222369.12545660062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222369.12545660062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842.02958057173578</v>
      </c>
      <c r="L561" s="455">
        <f t="shared" ca="1" si="54"/>
        <v>202929.12891778833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202929.12891778833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761.02959499335122</v>
      </c>
      <c r="L562" s="455">
        <f t="shared" ca="1" si="54"/>
        <v>183408.13239339765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183408.13239339765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679.69210947505655</v>
      </c>
      <c r="L563" s="455">
        <f t="shared" ca="1" si="54"/>
        <v>163805.79838348864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163805.79838348864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598.01571776710239</v>
      </c>
      <c r="L564" s="455">
        <f t="shared" ca="1" si="54"/>
        <v>144121.78798187166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144121.78798187166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515.99900776036498</v>
      </c>
      <c r="L565" s="455">
        <f t="shared" ca="1" si="54"/>
        <v>124355.76087024796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124355.76087024796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433.64056146193286</v>
      </c>
      <c r="L566" s="455">
        <f t="shared" ca="1" si="54"/>
        <v>104507.37531232584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104507.37531232584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350.93895497059077</v>
      </c>
      <c r="L567" s="455">
        <f t="shared" ca="1" si="54"/>
        <v>84576.288147912375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84576.288147912375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267.89275845220135</v>
      </c>
      <c r="L568" s="455">
        <f t="shared" ca="1" si="54"/>
        <v>64562.154786980522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64562.154786980522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184.50053611498527</v>
      </c>
      <c r="L569" s="455">
        <f t="shared" ca="1" si="54"/>
        <v>44464.629203711454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44464.629203711454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100.7608461846975</v>
      </c>
      <c r="L570" s="455">
        <f t="shared" ca="1" si="54"/>
        <v>24283.363930512096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24283.363930512096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16.672240879700166</v>
      </c>
      <c r="L571" s="455">
        <f t="shared" ca="1" si="54"/>
        <v>4018.0100520077399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4018.0100520077399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-67.766733614067988</v>
      </c>
      <c r="L572" s="455">
        <f t="shared" ca="1" si="54"/>
        <v>-16331.782800990384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-16331.782800990384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-152.55753716822682</v>
      </c>
      <c r="L573" s="455">
        <f t="shared" ca="1" si="54"/>
        <v>-36766.366457542666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-36766.366457542666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-237.70163573719466</v>
      </c>
      <c r="L574" s="455">
        <f t="shared" ca="1" si="54"/>
        <v>-57286.09421266392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-57286.09421266392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-323.20050138353326</v>
      </c>
      <c r="L575" s="455">
        <f t="shared" ca="1" si="54"/>
        <v>-77891.320833431513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-77891.320833431513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-409.05561230339822</v>
      </c>
      <c r="L576" s="455">
        <f t="shared" ca="1" si="54"/>
        <v>-98582.402565118973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-98582.402565118973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-495.26845285209595</v>
      </c>
      <c r="L577" s="455">
        <f t="shared" ca="1" si="54"/>
        <v>-119359.69713735512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-119359.69713735512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-581.84051356974658</v>
      </c>
      <c r="L578" s="455">
        <f t="shared" ca="1" si="54"/>
        <v>-140223.56377030892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-140223.56377030892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-668.77329120705394</v>
      </c>
      <c r="L579" s="455">
        <f t="shared" ca="1" si="54"/>
        <v>-161174.36318090002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-161174.36318090002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-756.06828875118367</v>
      </c>
      <c r="L580" s="455">
        <f t="shared" ca="1" si="54"/>
        <v>-182212.45758903527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-182212.45758903527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-843.72701545174709</v>
      </c>
      <c r="L581" s="455">
        <f t="shared" ca="1" si="54"/>
        <v>-203338.21072387107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-203338.21072387107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-931.75098684689647</v>
      </c>
      <c r="L582" s="455">
        <f t="shared" ca="1" si="54"/>
        <v>-224551.98783010201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-224551.98783010201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-1020.1417247895253</v>
      </c>
      <c r="L583" s="455">
        <f t="shared" ca="1" si="54"/>
        <v>-245854.15567427559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-245854.15567427559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-1108.9007574735817</v>
      </c>
      <c r="L584" s="455">
        <f t="shared" ca="1" si="54"/>
        <v>-267245.08255113324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-267245.08255113324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-1198.0296194604887</v>
      </c>
      <c r="L585" s="455">
        <f t="shared" ca="1" si="54"/>
        <v>-288725.13828997774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-288725.13828997774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-1287.529851705674</v>
      </c>
      <c r="L586" s="455">
        <f t="shared" ca="1" si="54"/>
        <v>-310294.69426106743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-310294.69426106743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-1377.4030015852145</v>
      </c>
      <c r="L587" s="455">
        <f t="shared" ca="1" si="54"/>
        <v>-331954.12338203669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-331954.12338203669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-1467.6506229225863</v>
      </c>
      <c r="L588" s="455">
        <f t="shared" ca="1" si="54"/>
        <v>-353703.80012434331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-353703.80012434331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-1558.2742760155306</v>
      </c>
      <c r="L589" s="455">
        <f t="shared" ca="1" si="54"/>
        <v>-375544.10051974287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-375544.10051974287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-1649.2755276630287</v>
      </c>
      <c r="L590" s="455">
        <f t="shared" ca="1" si="54"/>
        <v>-397475.40216678992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-397475.40216678992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-1740.6559511923917</v>
      </c>
      <c r="L591" s="455">
        <f t="shared" ca="1" si="54"/>
        <v>-419498.08423736633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-419498.08423736633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-1832.4171264864599</v>
      </c>
      <c r="L592" s="455">
        <f t="shared" ca="1" si="54"/>
        <v>-441612.52748323686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-441612.52748323686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-1924.5606400109205</v>
      </c>
      <c r="L593" s="455">
        <f t="shared" ca="1" si="54"/>
        <v>-463819.11424263183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-463819.11424263183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-2017.0880848417328</v>
      </c>
      <c r="L594" s="455">
        <f t="shared" ca="1" si="54"/>
        <v>-486118.2284468576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-486118.2284468576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-2110.0010606926735</v>
      </c>
      <c r="L595" s="455">
        <f t="shared" ca="1" si="54"/>
        <v>-508510.25562693429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-508510.25562693429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-2203.301173942993</v>
      </c>
      <c r="L596" s="455">
        <f t="shared" ca="1" si="54"/>
        <v>-530995.58292026131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-530995.58292026131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-2296.990037665189</v>
      </c>
      <c r="L597" s="455">
        <f t="shared" ca="1" si="54"/>
        <v>-553574.59907731065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-553574.59907731065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-2391.0692716528947</v>
      </c>
      <c r="L598" s="455">
        <f t="shared" ca="1" si="54"/>
        <v>-576247.69446834759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-576247.69446834759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-2485.5405024488819</v>
      </c>
      <c r="L599" s="455">
        <f t="shared" ca="1" si="54"/>
        <v>-599015.2610901806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-599015.2610901806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-2580.4053633731864</v>
      </c>
      <c r="L600" s="455">
        <f t="shared" ca="1" si="54"/>
        <v>-621877.69257293793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-621877.69257293793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-2675.6654945513419</v>
      </c>
      <c r="L601" s="455">
        <f t="shared" ca="1" si="54"/>
        <v>-644835.38418687333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-644835.38418687333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-2771.3225429427393</v>
      </c>
      <c r="L602" s="455">
        <f t="shared" ca="1" si="54"/>
        <v>-667888.73284920014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-667888.73284920014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-2867.3781623691011</v>
      </c>
      <c r="L603" s="455">
        <f t="shared" ca="1" si="54"/>
        <v>-691038.13713095337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-691038.13713095337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-2963.8340135430726</v>
      </c>
      <c r="L604" s="455">
        <f t="shared" ca="1" si="54"/>
        <v>-714283.99726388056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-714283.99726388056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-3060.6917640969359</v>
      </c>
      <c r="L605" s="455">
        <f t="shared" ca="1" si="54"/>
        <v>-737626.71514736162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-737626.71514736162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-3157.9530886114403</v>
      </c>
      <c r="L606" s="455">
        <f t="shared" ca="1" si="54"/>
        <v>-761066.69435535721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-761066.69435535721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-3255.6196686447556</v>
      </c>
      <c r="L607" s="455">
        <f t="shared" ca="1" si="54"/>
        <v>-784604.34014338604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-784604.34014338604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-3353.6931927615424</v>
      </c>
      <c r="L608" s="455">
        <f t="shared" ca="1" si="54"/>
        <v>-808240.05945553165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-808240.05945553165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-3452.1753565621489</v>
      </c>
      <c r="L609" s="455">
        <f t="shared" ca="1" si="54"/>
        <v>-831974.26093147788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-831974.26093147788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-3551.067862711925</v>
      </c>
      <c r="L610" s="455">
        <f t="shared" ca="1" si="54"/>
        <v>-855807.35491357394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-855807.35491357394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-3650.3724209706584</v>
      </c>
      <c r="L611" s="455">
        <f t="shared" ca="1" si="54"/>
        <v>-879739.75345392874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-879739.75345392874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-3750.0907482221369</v>
      </c>
      <c r="L612" s="455">
        <f t="shared" ca="1" si="54"/>
        <v>-903771.87032153492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-903771.87032153492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-3850.2245685038292</v>
      </c>
      <c r="L613" s="455">
        <f t="shared" ca="1" si="54"/>
        <v>-927904.12100942282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-927904.12100942282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-3950.7756130366961</v>
      </c>
      <c r="L614" s="455">
        <f t="shared" ca="1" si="54"/>
        <v>-952136.92274184362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-952136.92274184362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-4051.7456202551161</v>
      </c>
      <c r="L615" s="455">
        <f t="shared" ca="1" si="54"/>
        <v>-976470.69448148285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-976470.69448148285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-4153.1363358369463</v>
      </c>
      <c r="L616" s="455">
        <f t="shared" ca="1" si="54"/>
        <v>-1000905.8569367039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-1000905.8569367039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-4254.9495127336995</v>
      </c>
      <c r="L617" s="455">
        <f t="shared" ca="1" si="54"/>
        <v>-1025442.8325688217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-1025442.8325688217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-4357.1869112008571</v>
      </c>
      <c r="L618" s="455">
        <f t="shared" ca="1" si="54"/>
        <v>-1050082.0455994066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-1050082.0455994066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-4459.8502988282944</v>
      </c>
      <c r="L619" s="455">
        <f t="shared" ca="1" si="54"/>
        <v>-1074823.9220176188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-1074823.9220176188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-4562.9414505708446</v>
      </c>
      <c r="L620" s="455">
        <f t="shared" ca="1" si="54"/>
        <v>-1099668.8895875737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-1099668.8895875737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-4666.46214877899</v>
      </c>
      <c r="L621" s="455">
        <f t="shared" ca="1" si="54"/>
        <v>-1124617.3778557368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-1124617.3778557368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-4770.41418322967</v>
      </c>
      <c r="L622" s="455">
        <f t="shared" ca="1" si="54"/>
        <v>-1149669.8181583504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-1149669.8181583504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-4874.7993511572267</v>
      </c>
      <c r="L623" s="455">
        <f t="shared" ca="1" si="54"/>
        <v>-1174826.6436288916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-1174826.6436288916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-4979.6194572844815</v>
      </c>
      <c r="L624" s="455">
        <f t="shared" ca="1" si="54"/>
        <v>-1200088.28920556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-1200088.28920556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-5084.8763138539334</v>
      </c>
      <c r="L625" s="455">
        <f t="shared" ca="1" si="54"/>
        <v>-1225455.191638798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-1225455.191638798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-5190.5717406590911</v>
      </c>
      <c r="L626" s="455">
        <f t="shared" ca="1" si="54"/>
        <v>-1250927.7894988412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-1250927.7894988412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-5296.707565075938</v>
      </c>
      <c r="L627" s="455">
        <f t="shared" ca="1" si="54"/>
        <v>-1276506.5231833011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-1276506.5231833011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-5403.2856220945214</v>
      </c>
      <c r="L628" s="455">
        <f t="shared" ca="1" si="54"/>
        <v>-1302191.8349247796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-1302191.8349247796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-5510.3077543506815</v>
      </c>
      <c r="L629" s="455">
        <f t="shared" ca="1" si="54"/>
        <v>-1327984.1687985142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-1327984.1687985142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-5617.7758121579091</v>
      </c>
      <c r="L630" s="455">
        <f t="shared" ca="1" si="54"/>
        <v>-1353883.9707300561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-1353883.9707300561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-5725.6916535393339</v>
      </c>
      <c r="L631" s="455">
        <f t="shared" ca="1" si="54"/>
        <v>-1379891.6885029795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-1379891.6885029795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-5834.0571442598475</v>
      </c>
      <c r="L632" s="455">
        <f t="shared" ca="1" si="54"/>
        <v>-1406007.7717666232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-1406007.7717666232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-5942.8741578583631</v>
      </c>
      <c r="L633" s="455">
        <f t="shared" ca="1" si="54"/>
        <v>-1432232.6720438655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-1432232.6720438655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-6052.1445756802059</v>
      </c>
      <c r="L634" s="455">
        <f t="shared" ca="1" si="54"/>
        <v>-1458566.8427389297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-1458566.8427389297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-6161.8702869096405</v>
      </c>
      <c r="L635" s="455">
        <f t="shared" ca="1" si="54"/>
        <v>-1485010.7391452233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-1485010.7391452233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-6272.0531886025301</v>
      </c>
      <c r="L636" s="455">
        <f t="shared" ca="1" si="54"/>
        <v>-1511564.8184532097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-1511564.8184532097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-6382.6951857191407</v>
      </c>
      <c r="L637" s="455">
        <f t="shared" ca="1" si="54"/>
        <v>-1538229.5397583127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-1538229.5397583127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-6493.7981911570696</v>
      </c>
      <c r="L638" s="455">
        <f t="shared" ca="1" si="54"/>
        <v>-1565005.3640688539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-1565005.3640688539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-6605.3641257843246</v>
      </c>
      <c r="L639" s="455">
        <f t="shared" ca="1" si="54"/>
        <v>-1591892.7543140221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-1591892.7543140221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-6717.3949184725252</v>
      </c>
      <c r="L640" s="455">
        <f t="shared" ca="1" si="54"/>
        <v>-1618892.1753518786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-1618892.1753518786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-6829.8925061302616</v>
      </c>
      <c r="L641" s="455">
        <f t="shared" ca="1" si="54"/>
        <v>-1646004.0939773929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-1646004.0939773929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-6942.85883373657</v>
      </c>
      <c r="L642" s="455">
        <f t="shared" ca="1" si="54"/>
        <v>-1673228.9789305134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-1673228.9789305134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-7056.2958543745726</v>
      </c>
      <c r="L643" s="455">
        <f t="shared" ca="1" si="54"/>
        <v>-1700567.3009042719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-1700567.3009042719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-7170.2055292652331</v>
      </c>
      <c r="L644" s="455">
        <f t="shared" ca="1" si="54"/>
        <v>-1728019.5325529212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-1728019.5325529212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-7284.5898278012719</v>
      </c>
      <c r="L645" s="455">
        <f t="shared" ca="1" si="54"/>
        <v>-1755586.1485001065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-1755586.1485001065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-7399.4507275812102</v>
      </c>
      <c r="L646" s="455">
        <f t="shared" ca="1" si="54"/>
        <v>-1783267.6253470718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-1783267.6253470718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-7514.7902144435666</v>
      </c>
      <c r="L647" s="455">
        <f t="shared" ca="1" si="54"/>
        <v>-1811064.4416808994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-1811064.4416808994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-7630.6102825011803</v>
      </c>
      <c r="L648" s="455">
        <f t="shared" ca="1" si="54"/>
        <v>-1838977.0780827845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-1838977.0780827845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-7746.9129341757007</v>
      </c>
      <c r="L649" s="455">
        <f t="shared" ca="1" si="54"/>
        <v>-1867006.0171363442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-1867006.0171363442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-7863.7001802322011</v>
      </c>
      <c r="L650" s="455">
        <f t="shared" ca="1" si="54"/>
        <v>-1895151.7434359605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-1895151.7434359605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-7980.9740398139356</v>
      </c>
      <c r="L651" s="455">
        <f t="shared" ca="1" si="54"/>
        <v>-1923414.7435951584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-1923414.7435951584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-8098.73654047726</v>
      </c>
      <c r="L652" s="455">
        <f t="shared" ca="1" si="54"/>
        <v>-1951795.5062550197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-1951795.5062550197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-8216.9897182266814</v>
      </c>
      <c r="L653" s="455">
        <f t="shared" ca="1" si="54"/>
        <v>-1980294.5220926304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-1980294.5220926304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-8335.735617550059</v>
      </c>
      <c r="L654" s="455">
        <f t="shared" ca="1" si="54"/>
        <v>-2008912.2838295645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-2008912.2838295645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-8454.9762914539515</v>
      </c>
      <c r="L655" s="455">
        <f t="shared" ca="1" si="54"/>
        <v>-2037649.2862404024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-2037649.2862404024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-8574.7138014991106</v>
      </c>
      <c r="L656" s="455">
        <f t="shared" ca="1" si="54"/>
        <v>-2066506.0261612856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-2066506.0261612856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-8694.9502178361236</v>
      </c>
      <c r="L657" s="455">
        <f t="shared" ca="1" si="54"/>
        <v>-2095483.0024985056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-2095483.0024985056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-8815.6876192412074</v>
      </c>
      <c r="L658" s="455">
        <f t="shared" ca="1" si="54"/>
        <v>-2124580.716237131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-2124580.716237131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-8936.9280931521462</v>
      </c>
      <c r="L659" s="455">
        <f t="shared" ca="1" si="54"/>
        <v>-2153799.6704496671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-2153799.6704496671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-9058.6737357043803</v>
      </c>
      <c r="L660" s="455">
        <f t="shared" ca="1" si="54"/>
        <v>-2183140.3703047554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-2183140.3703047554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-9180.9266517672477</v>
      </c>
      <c r="L661" s="455">
        <f t="shared" ca="1" si="54"/>
        <v>-2212603.3230759068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-2212603.3230759068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-9303.6889549803782</v>
      </c>
      <c r="L662" s="455">
        <f t="shared" ca="1" si="54"/>
        <v>-2242189.0381502714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-2242189.0381502714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-9426.9627677902299</v>
      </c>
      <c r="L663" s="455">
        <f t="shared" ca="1" si="54"/>
        <v>-2271898.0270374455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-2271898.0270374455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-9550.7502214867891</v>
      </c>
      <c r="L664" s="455">
        <f t="shared" ca="1" si="54"/>
        <v>-2301730.8033783161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-2301730.8033783161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-9675.0534562404173</v>
      </c>
      <c r="L665" s="455">
        <f t="shared" ca="1" si="54"/>
        <v>-2331687.8829539404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-2331687.8829539404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-9799.8746211388516</v>
      </c>
      <c r="L666" s="455">
        <f t="shared" ca="1" si="54"/>
        <v>-2361769.7836944633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-2361769.7836944633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-9925.2158742243628</v>
      </c>
      <c r="L667" s="455">
        <f t="shared" ca="1" si="54"/>
        <v>-2391977.0256880717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-2391977.0256880717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-10051.079382531065</v>
      </c>
      <c r="L668" s="455">
        <f t="shared" ca="1" si="54"/>
        <v>-2422310.1311899866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-2422310.1311899866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-10177.467322122377</v>
      </c>
      <c r="L669" s="455">
        <f t="shared" ca="1" si="54"/>
        <v>-2452769.6246314929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-2452769.6246314929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-10304.381878128654</v>
      </c>
      <c r="L670" s="455">
        <f t="shared" ca="1" si="54"/>
        <v>-2483356.0326290056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-2483356.0326290056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-10431.825244784957</v>
      </c>
      <c r="L671" s="455">
        <f t="shared" ca="1" si="54"/>
        <v>-2514069.8839931744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-2514069.8839931744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-10559.799625468993</v>
      </c>
      <c r="L672" s="455">
        <f t="shared" ca="1" si="54"/>
        <v>-2544911.7097380273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-2544911.7097380273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-10688.307232739213</v>
      </c>
      <c r="L673" s="455">
        <f t="shared" ca="1" si="54"/>
        <v>-2575882.0430901507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-2575882.0430901507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-10817.350288373062</v>
      </c>
      <c r="L674" s="455">
        <f t="shared" ca="1" si="54"/>
        <v>-2606981.4194979076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-2606981.4194979076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-10946.931023405381</v>
      </c>
      <c r="L675" s="455">
        <f t="shared" ca="1" si="54"/>
        <v>-2638210.376640697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-2638210.376640697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-11077.051678167005</v>
      </c>
      <c r="L676" s="455">
        <f t="shared" ca="1" si="54"/>
        <v>-2669569.4544382482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-2669569.4544382482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-11207.714502323468</v>
      </c>
      <c r="L677" s="455">
        <f t="shared" ca="1" si="54"/>
        <v>-2701059.1950599556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-2701059.1950599556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-11338.921754913914</v>
      </c>
      <c r="L678" s="455">
        <f t="shared" ca="1" si="54"/>
        <v>-2732680.1429342534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-2732680.1429342534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-11470.675704390156</v>
      </c>
      <c r="L679" s="455">
        <f t="shared" ca="1" si="54"/>
        <v>-2764432.8447580277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-2764432.8447580277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-11602.978628655881</v>
      </c>
      <c r="L680" s="455">
        <f t="shared" ca="1" si="54"/>
        <v>-2796317.8495060676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-2796317.8495060676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-11735.832815106049</v>
      </c>
      <c r="L681" s="455">
        <f t="shared" ca="1" si="54"/>
        <v>-2828335.7084405576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-2828335.7084405576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-11869.240560666423</v>
      </c>
      <c r="L682" s="455">
        <f t="shared" ca="1" si="54"/>
        <v>-2860486.9751206078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-2860486.9751206078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-12003.204171833298</v>
      </c>
      <c r="L683" s="455">
        <f t="shared" ca="1" si="54"/>
        <v>-2892772.2054118249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-2892772.2054118249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-12137.725964713371</v>
      </c>
      <c r="L684" s="455">
        <f t="shared" ca="1" si="54"/>
        <v>-2925191.9574959222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-2925191.9574959222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-12272.808265063775</v>
      </c>
      <c r="L685" s="455">
        <f t="shared" ca="1" si="54"/>
        <v>-2957746.7918803701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-2957746.7918803701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-12408.453408332309</v>
      </c>
      <c r="L686" s="455">
        <f t="shared" ca="1" si="54"/>
        <v>-2990437.2714080866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-2990437.2714080866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-12544.663739697795</v>
      </c>
      <c r="L687" s="455">
        <f t="shared" ca="1" si="54"/>
        <v>-3023263.9612671686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-3023263.9612671686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-12681.441614110636</v>
      </c>
      <c r="L688" s="455">
        <f t="shared" ca="1" si="54"/>
        <v>-3056227.4290006631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-3056227.4290006631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-12818.78939633353</v>
      </c>
      <c r="L689" s="455">
        <f t="shared" ca="1" si="54"/>
        <v>-3089328.2445163806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-3089328.2445163806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-12956.709460982353</v>
      </c>
      <c r="L690" s="455">
        <f t="shared" ca="1" si="54"/>
        <v>-3122566.9800967467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-3122566.9800967467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-13095.204192567211</v>
      </c>
      <c r="L691" s="455">
        <f t="shared" ca="1" si="54"/>
        <v>-3155944.2104086978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-3155944.2104086978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-13234.275985533674</v>
      </c>
      <c r="L692" s="455">
        <f t="shared" ca="1" si="54"/>
        <v>-3189460.5125136157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-3189460.5125136157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-13373.927244304165</v>
      </c>
      <c r="L693" s="455">
        <f t="shared" ca="1" si="54"/>
        <v>-3223116.4658773039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-3223116.4658773039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-13514.160383319533</v>
      </c>
      <c r="L694" s="455">
        <f t="shared" ca="1" si="54"/>
        <v>-3256912.6523800073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-3256912.6523800073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-13654.977827080796</v>
      </c>
      <c r="L695" s="455">
        <f t="shared" ca="1" si="54"/>
        <v>-3290849.6563264723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-3290849.6563264723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-13796.382010191068</v>
      </c>
      <c r="L696" s="455">
        <f t="shared" ca="1" si="54"/>
        <v>-3324928.0644560475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-3324928.0644560475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-13938.375377397633</v>
      </c>
      <c r="L697" s="455">
        <f t="shared" ca="1" si="54"/>
        <v>-3359148.465952829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-3359148.465952829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-14080.960383634221</v>
      </c>
      <c r="L698" s="455">
        <f t="shared" ca="1" si="54"/>
        <v>-3393511.4524558471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-3393511.4524558471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-14224.139494063462</v>
      </c>
      <c r="L699" s="455">
        <f t="shared" ca="1" si="54"/>
        <v>-3428017.6180692944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-3428017.6180692944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-14367.915184119493</v>
      </c>
      <c r="L700" s="455">
        <f t="shared" ca="1" si="54"/>
        <v>-3462667.5593727981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-3462667.5593727981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-14512.289939550757</v>
      </c>
      <c r="L701" s="455">
        <f t="shared" ca="1" si="54"/>
        <v>-3497461.8754317327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-3497461.8754317327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-14657.266256462986</v>
      </c>
      <c r="L702" s="455">
        <f t="shared" ca="1" si="54"/>
        <v>-3532401.1678075795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-3532401.1678075795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-14802.846641362346</v>
      </c>
      <c r="L703" s="455">
        <f t="shared" ca="1" si="54"/>
        <v>-3567486.0405683257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-3567486.0405683257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-14949.033611198791</v>
      </c>
      <c r="L704" s="455">
        <f t="shared" ca="1" si="54"/>
        <v>-3602717.1002989085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-3602717.1002989085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-15095.829693409552</v>
      </c>
      <c r="L705" s="455">
        <f t="shared" ca="1" si="54"/>
        <v>-3638094.9561117021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-3638094.9561117021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-15243.237425962858</v>
      </c>
      <c r="L706" s="455">
        <f t="shared" ca="1" si="54"/>
        <v>-3673620.219657049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-3673620.219657049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-15391.259357401805</v>
      </c>
      <c r="L707" s="455">
        <f t="shared" ca="1" si="54"/>
        <v>-3709293.5051338347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-3709293.5051338347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-15539.898046888413</v>
      </c>
      <c r="L708" s="455">
        <f t="shared" ca="1" si="54"/>
        <v>-3745115.4293001071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-3745115.4293001071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-15689.15606424788</v>
      </c>
      <c r="L709" s="455">
        <f t="shared" ca="1" si="54"/>
        <v>-3781086.6114837388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-3781086.6114837388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-15839.03599001301</v>
      </c>
      <c r="L710" s="455">
        <f t="shared" ca="1" si="54"/>
        <v>-3817207.6735931356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-3817207.6735931356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-15989.540415468831</v>
      </c>
      <c r="L711" s="455">
        <f t="shared" ca="1" si="54"/>
        <v>-3853479.2401279882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-3853479.2401279882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-16140.671942697383</v>
      </c>
      <c r="L712" s="455">
        <f t="shared" ca="1" si="54"/>
        <v>-3889901.9381900695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-3889901.9381900695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-16292.433184622723</v>
      </c>
      <c r="L713" s="455">
        <f t="shared" ca="1" si="54"/>
        <v>-3926476.3974940763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-3926476.3974940763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-16444.826765056085</v>
      </c>
      <c r="L714" s="455">
        <f t="shared" ca="1" si="54"/>
        <v>-3963203.2503785165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-3963203.2503785165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-16597.855318741251</v>
      </c>
      <c r="L715" s="455">
        <f t="shared" ca="1" si="54"/>
        <v>-4000083.1318166419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-4000083.1318166419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-16751.521491400108</v>
      </c>
      <c r="L716" s="455">
        <f t="shared" ca="1" si="54"/>
        <v>-4037116.6794274258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-4037116.6794274258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-16905.827939778374</v>
      </c>
      <c r="L717" s="455">
        <f t="shared" ca="1" si="54"/>
        <v>-4074304.5334865884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-4074304.5334865884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-17060.777331691552</v>
      </c>
      <c r="L718" s="455">
        <f t="shared" ca="1" si="54"/>
        <v>-4111647.3369376641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-4111647.3369376641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-17216.372346071032</v>
      </c>
      <c r="L719" s="455">
        <f t="shared" ca="1" si="54"/>
        <v>-4149145.7354031191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-4149145.7354031191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-17372.61567301043</v>
      </c>
      <c r="L720" s="455">
        <f t="shared" ca="1" si="54"/>
        <v>-4186800.3771955133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-4186800.3771955133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-17529.510013812072</v>
      </c>
      <c r="L721" s="455">
        <f t="shared" ca="1" si="54"/>
        <v>-4224611.91332871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-4224611.91332871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-17687.058081033723</v>
      </c>
      <c r="L722" s="455">
        <f t="shared" ca="1" si="54"/>
        <v>-4262580.9975291276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-4262580.9975291276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-17845.262598535464</v>
      </c>
      <c r="L723" s="455">
        <f t="shared" ca="1" si="54"/>
        <v>-4300708.2862470467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-4300708.2862470467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-18004.126301526794</v>
      </c>
      <c r="L724" s="455">
        <f t="shared" ca="1" si="54"/>
        <v>-4338994.4386679577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-4338994.4386679577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-18163.651936613922</v>
      </c>
      <c r="L725" s="455">
        <f t="shared" ca="1" si="54"/>
        <v>-4377440.1167239556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-4377440.1167239556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-18323.842261847247</v>
      </c>
      <c r="L726" s="455">
        <f t="shared" ca="1" si="54"/>
        <v>-4416045.9851051867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-4416045.9851051867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-18484.700046769045</v>
      </c>
      <c r="L727" s="455">
        <f t="shared" ca="1" si="54"/>
        <v>-4454812.71127134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-4454812.71127134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-18646.228072461348</v>
      </c>
      <c r="L728" s="455">
        <f t="shared" ca="1" si="54"/>
        <v>-4493740.9654631857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-4493740.9654631857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-18808.429131594039</v>
      </c>
      <c r="L729" s="455">
        <f t="shared" ca="1" si="54"/>
        <v>-4532831.4207141642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-4532831.4207141642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-18971.306028473118</v>
      </c>
      <c r="L730" s="455">
        <f t="shared" ca="1" si="54"/>
        <v>-4572084.7528620213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-4572084.7528620213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-19134.861579089189</v>
      </c>
      <c r="L731" s="455">
        <f t="shared" ca="1" si="54"/>
        <v>-4611501.6405604947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-4611501.6405604947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-19299.098611166162</v>
      </c>
      <c r="L732" s="455">
        <f t="shared" ca="1" si="54"/>
        <v>-4651082.7652910445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-4651082.7652910445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-19464.019964210118</v>
      </c>
      <c r="L733" s="455">
        <f t="shared" ca="1" si="54"/>
        <v>-4690828.8113746382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-4690828.8113746382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-19629.628489558425</v>
      </c>
      <c r="L734" s="455">
        <f t="shared" ca="1" si="54"/>
        <v>-4730740.4659835808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-4730740.4659835808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-19795.927050429018</v>
      </c>
      <c r="L735" s="455">
        <f t="shared" ca="1" si="54"/>
        <v>-4770818.4191533942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-4770818.4191533942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-19962.91852196991</v>
      </c>
      <c r="L736" s="455">
        <f t="shared" ca="1" si="54"/>
        <v>-4811063.3637947477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-4811063.3637947477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-20130.605791308881</v>
      </c>
      <c r="L737" s="455">
        <f t="shared" ca="1" si="54"/>
        <v>-4851475.9957054406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-4851475.9957054406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-20298.991757603435</v>
      </c>
      <c r="L738" s="455">
        <f t="shared" ca="1" si="54"/>
        <v>-4892057.013582428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-4892057.013582428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-20468.079332090882</v>
      </c>
      <c r="L739" s="455">
        <f t="shared" ca="1" si="54"/>
        <v>-4932807.1190339029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-4932807.1190339029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-20637.871438138696</v>
      </c>
      <c r="L740" s="455">
        <f t="shared" ca="1" si="54"/>
        <v>-4973727.016591426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-4973727.016591426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-20808.371011295043</v>
      </c>
      <c r="L741" s="455">
        <f t="shared" ca="1" si="54"/>
        <v>-5014817.4137221053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-5014817.4137221053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-20979.580999339538</v>
      </c>
      <c r="L742" s="455">
        <f t="shared" ca="1" si="54"/>
        <v>-5056079.0208408292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-5056079.0208408292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-21151.504362334221</v>
      </c>
      <c r="L743" s="455">
        <f t="shared" ca="1" si="54"/>
        <v>-5097512.5513225477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-5097512.5513225477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-21324.144072674717</v>
      </c>
      <c r="L744" s="455">
        <f t="shared" ca="1" si="54"/>
        <v>-5139118.7215146068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-5139118.7215146068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-21497.50311514163</v>
      </c>
      <c r="L745" s="455">
        <f t="shared" ca="1" si="54"/>
        <v>-5180898.2507491326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-5180898.2507491326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-21671.584486952153</v>
      </c>
      <c r="L746" s="455">
        <f t="shared" ca="1" si="54"/>
        <v>-5222851.8613554686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-5222851.8613554686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-21846.391197811885</v>
      </c>
      <c r="L747" s="455">
        <f t="shared" ca="1" si="54"/>
        <v>-5264980.2786726644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-5264980.2786726644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-22021.926269966869</v>
      </c>
      <c r="L748" s="455">
        <f t="shared" ca="1" si="54"/>
        <v>-5307284.2310620155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-5307284.2310620155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-22198.192738255832</v>
      </c>
      <c r="L749" s="455">
        <f t="shared" ca="1" si="54"/>
        <v>-5349764.449919655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-5349764.449919655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-22375.193650162662</v>
      </c>
      <c r="L750" s="455">
        <f t="shared" ca="1" si="54"/>
        <v>-5392421.6696892017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-5392421.6696892017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-22552.932065869107</v>
      </c>
      <c r="L751" s="455">
        <f t="shared" ca="1" si="54"/>
        <v>-5435256.6278744545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-5435256.6278744545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-22731.411058307662</v>
      </c>
      <c r="L752" s="455">
        <f t="shared" ca="1" si="54"/>
        <v>-5478270.0650521461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-5478270.0650521461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-22910.633713214709</v>
      </c>
      <c r="L753" s="455">
        <f t="shared" ca="1" si="54"/>
        <v>-5521462.7248847447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-5521462.7248847447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-23090.60312918387</v>
      </c>
      <c r="L754" s="455">
        <f t="shared" ca="1" si="54"/>
        <v>-5564835.3541333126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-5564835.3541333126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-23271.32241771957</v>
      </c>
      <c r="L755" s="455">
        <f t="shared" ca="1" si="54"/>
        <v>-5608388.7026704159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-5608388.7026704159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-23452.794703290834</v>
      </c>
      <c r="L756" s="455">
        <f t="shared" ca="1" si="54"/>
        <v>-5652123.5234930906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-5652123.5234930906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-23635.023123385312</v>
      </c>
      <c r="L757" s="455">
        <f t="shared" ca="1" si="54"/>
        <v>-5696040.57273586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-5696040.57273586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-23818.010828563518</v>
      </c>
      <c r="L758" s="455">
        <f t="shared" ca="1" si="54"/>
        <v>-5740140.6096838079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-5740140.6096838079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-24001.7609825133</v>
      </c>
      <c r="L759" s="455">
        <f t="shared" ca="1" si="54"/>
        <v>-5784424.3967857054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-5784424.3967857054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-24186.276762104539</v>
      </c>
      <c r="L760" s="455">
        <f t="shared" ca="1" si="54"/>
        <v>-5828892.6996671939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-5828892.6996671939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-24371.561357444076</v>
      </c>
      <c r="L761" s="455">
        <f t="shared" ca="1" si="54"/>
        <v>-5873546.2871440221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-5873546.2871440221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-24557.617971930857</v>
      </c>
      <c r="L762" s="455">
        <f t="shared" ca="1" si="54"/>
        <v>-5918385.9312353367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-5918385.9312353367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-24744.449822311337</v>
      </c>
      <c r="L763" s="455">
        <f t="shared" ca="1" si="54"/>
        <v>-5963412.407177032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-5963412.407177032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-24932.060138735065</v>
      </c>
      <c r="L764" s="455">
        <f t="shared" ca="1" si="54"/>
        <v>-6008626.4934351509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-6008626.4934351509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-25120.452164810562</v>
      </c>
      <c r="L765" s="455">
        <f t="shared" ca="1" si="54"/>
        <v>-6054028.9717193451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-6054028.9717193451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-25309.629157661369</v>
      </c>
      <c r="L766" s="455">
        <f t="shared" ca="1" si="54"/>
        <v>-6099620.6269963905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-6099620.6269963905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-25499.594387982394</v>
      </c>
      <c r="L767" s="455">
        <f t="shared" ca="1" si="54"/>
        <v>-6145402.2475037565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-6145402.2475037565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-25690.35114009642</v>
      </c>
      <c r="L768" s="455">
        <f t="shared" ca="1" si="54"/>
        <v>-6191374.6247632373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-6191374.6247632373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-25881.90271201092</v>
      </c>
      <c r="L769" s="455">
        <f t="shared" ca="1" si="54"/>
        <v>-6237538.5535946321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-6237538.5535946321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-26074.252415475068</v>
      </c>
      <c r="L770" s="455">
        <f t="shared" ca="1" si="54"/>
        <v>-6283894.8321294915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-6283894.8321294915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-26267.403576036981</v>
      </c>
      <c r="L771" s="455">
        <f t="shared" ca="1" si="54"/>
        <v>-6330444.2618249124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-6330444.2618249124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-26461.359533101233</v>
      </c>
      <c r="L772" s="455">
        <f t="shared" ca="1" si="54"/>
        <v>-6377187.6474773977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-6377187.6474773977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-26656.123639986588</v>
      </c>
      <c r="L773" s="455">
        <f t="shared" ref="L773:L1027" ca="1" si="80">I773-J773+K773</f>
        <v>-6424125.7972367685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-6424125.7972367685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-26851.69926398397</v>
      </c>
      <c r="L774" s="455">
        <f t="shared" ca="1" si="80"/>
        <v>-6471259.5226201368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-6471259.5226201368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-27048.089786414668</v>
      </c>
      <c r="L775" s="455">
        <f t="shared" ca="1" si="80"/>
        <v>-6518589.6385259358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-6518589.6385259358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-27245.298602688836</v>
      </c>
      <c r="L776" s="455">
        <f t="shared" ca="1" si="80"/>
        <v>-6566116.9632480089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-6566116.9632480089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-27443.329122364135</v>
      </c>
      <c r="L777" s="455">
        <f t="shared" ca="1" si="80"/>
        <v>-6613842.3184897574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-6613842.3184897574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-27642.184769204756</v>
      </c>
      <c r="L778" s="455">
        <f t="shared" ca="1" si="80"/>
        <v>-6661766.5293783462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-6661766.5293783462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-27841.868981240543</v>
      </c>
      <c r="L779" s="455">
        <f t="shared" ca="1" si="80"/>
        <v>-6709890.4244789705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-6709890.4244789705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-28042.385210826476</v>
      </c>
      <c r="L780" s="455">
        <f t="shared" ca="1" si="80"/>
        <v>-6758214.8358091805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-6758214.8358091805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-28243.736924702349</v>
      </c>
      <c r="L781" s="455">
        <f t="shared" ca="1" si="80"/>
        <v>-6806740.5988532668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-6806740.5988532668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-28445.927604052711</v>
      </c>
      <c r="L782" s="455">
        <f t="shared" ca="1" si="80"/>
        <v>-6855468.552576704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-6855468.552576704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-28648.960744567034</v>
      </c>
      <c r="L783" s="455">
        <f t="shared" ca="1" si="80"/>
        <v>-6904399.5394406551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-6904399.5394406551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-28852.839856500163</v>
      </c>
      <c r="L784" s="455">
        <f t="shared" ca="1" si="80"/>
        <v>-6953534.4054165389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-6953534.4054165389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-29057.568464733009</v>
      </c>
      <c r="L785" s="455">
        <f t="shared" ca="1" si="80"/>
        <v>-7002874.0000006557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-7002874.0000006557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-29263.150108833495</v>
      </c>
      <c r="L786" s="455">
        <f t="shared" ca="1" si="80"/>
        <v>-7052419.1762288734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-7052419.1762288734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-29469.588343117735</v>
      </c>
      <c r="L787" s="455">
        <f t="shared" ca="1" si="80"/>
        <v>-7102170.7906913748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-7102170.7906913748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-29676.886736711494</v>
      </c>
      <c r="L788" s="455">
        <f t="shared" ca="1" si="80"/>
        <v>-7152129.7035474703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-7152129.7035474703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-29885.048873611893</v>
      </c>
      <c r="L789" s="455">
        <f t="shared" ca="1" si="80"/>
        <v>-7202296.778540466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-7202296.778540466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-30094.078352749373</v>
      </c>
      <c r="L790" s="455">
        <f t="shared" ca="1" si="80"/>
        <v>-7252672.8830125993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-7252672.8830125993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-30303.978788049935</v>
      </c>
      <c r="L791" s="455">
        <f t="shared" ca="1" si="80"/>
        <v>-7303258.8879200332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-7303258.8879200332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-30514.753808497575</v>
      </c>
      <c r="L792" s="455">
        <f t="shared" ca="1" si="80"/>
        <v>-7354055.6678479146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-7354055.6678479146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-30726.407058197077</v>
      </c>
      <c r="L793" s="455">
        <f t="shared" ca="1" si="80"/>
        <v>-7405064.1010254957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-7405064.1010254957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-30938.942196436994</v>
      </c>
      <c r="L794" s="455">
        <f t="shared" ca="1" si="80"/>
        <v>-7456285.0693413168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-7456285.0693413168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-31152.362897752919</v>
      </c>
      <c r="L795" s="455">
        <f t="shared" ca="1" si="80"/>
        <v>-7507719.4583584536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-7507719.4583584536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-31366.672851990992</v>
      </c>
      <c r="L796" s="455">
        <f t="shared" ca="1" si="80"/>
        <v>-7559368.1573298285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-7559368.1573298285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-31581.875764371722</v>
      </c>
      <c r="L797" s="455">
        <f t="shared" ca="1" si="80"/>
        <v>-7611232.0592135843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-7611232.0592135843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-31797.975355554034</v>
      </c>
      <c r="L798" s="455">
        <f t="shared" ca="1" si="80"/>
        <v>-7663312.0606885226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-7663312.0606885226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-32014.975361699609</v>
      </c>
      <c r="L799" s="455">
        <f t="shared" ca="1" si="80"/>
        <v>-7715609.0621696059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-7715609.0621696059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-32232.87953453746</v>
      </c>
      <c r="L800" s="455">
        <f t="shared" ca="1" si="80"/>
        <v>-7768123.9678235278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-7768123.9678235278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-32451.691641428799</v>
      </c>
      <c r="L801" s="455">
        <f t="shared" ca="1" si="80"/>
        <v>-7820857.6855843402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-7820857.6855843402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-32671.415465432183</v>
      </c>
      <c r="L802" s="455">
        <f t="shared" ca="1" si="80"/>
        <v>-7873811.1271691564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-7873811.1271691564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-32892.05480536892</v>
      </c>
      <c r="L803" s="455">
        <f t="shared" ca="1" si="80"/>
        <v>-7926985.2080939095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-7926985.2080939095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-33113.61347588872</v>
      </c>
      <c r="L804" s="455">
        <f t="shared" ca="1" si="80"/>
        <v>-7980380.8476891825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-7980380.8476891825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-33336.095307535688</v>
      </c>
      <c r="L805" s="455">
        <f t="shared" ca="1" si="80"/>
        <v>-8033998.969116102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-8033998.969116102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-33559.504146814521</v>
      </c>
      <c r="L806" s="455">
        <f t="shared" ca="1" si="80"/>
        <v>-8087840.4993823003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-8087840.4993823003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-33783.843856257015</v>
      </c>
      <c r="L807" s="455">
        <f t="shared" ca="1" si="80"/>
        <v>-8141906.3693579417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-8141906.3693579417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-34009.118314488864</v>
      </c>
      <c r="L808" s="455">
        <f t="shared" ca="1" si="80"/>
        <v>-8196197.5137918144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-8196197.5137918144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-34235.331416296656</v>
      </c>
      <c r="L809" s="455">
        <f t="shared" ca="1" si="80"/>
        <v>-8250714.8713274952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-8250714.8713274952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-34462.487072695323</v>
      </c>
      <c r="L810" s="455">
        <f t="shared" ca="1" si="80"/>
        <v>-8305459.3845195742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-8305459.3845195742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-34690.589210995662</v>
      </c>
      <c r="L811" s="455">
        <f t="shared" ca="1" si="80"/>
        <v>-8360431.9998499537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-8360431.9998499537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-34919.641774872245</v>
      </c>
      <c r="L812" s="455">
        <f t="shared" ca="1" si="80"/>
        <v>-8415633.66774421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-8415633.66774421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-35149.648724431645</v>
      </c>
      <c r="L813" s="455">
        <f t="shared" ca="1" si="80"/>
        <v>-8471065.3425880261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-8471065.3425880261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-35380.61403628088</v>
      </c>
      <c r="L814" s="455">
        <f t="shared" ca="1" si="80"/>
        <v>-8526727.9827436917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-8526727.9827436917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-35612.541703596151</v>
      </c>
      <c r="L815" s="455">
        <f t="shared" ca="1" si="80"/>
        <v>-8582622.5505666733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-8582622.5505666733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-35845.43573619191</v>
      </c>
      <c r="L816" s="455">
        <f t="shared" ca="1" si="80"/>
        <v>-8638750.0124222506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-8638750.0124222506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-36079.300160590145</v>
      </c>
      <c r="L817" s="455">
        <f t="shared" ca="1" si="80"/>
        <v>-8695111.3387022261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-8695111.3387022261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-36314.139020090042</v>
      </c>
      <c r="L818" s="455">
        <f t="shared" ca="1" si="80"/>
        <v>-8751707.5038417019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-8751707.5038417019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-36549.956374837864</v>
      </c>
      <c r="L819" s="455">
        <f t="shared" ca="1" si="80"/>
        <v>-8808539.4863359239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-8808539.4863359239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-36786.75630189712</v>
      </c>
      <c r="L820" s="455">
        <f t="shared" ca="1" si="80"/>
        <v>-8865608.2687572055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-8865608.2687572055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-37024.542895319129</v>
      </c>
      <c r="L821" s="455">
        <f t="shared" ca="1" si="80"/>
        <v>-8922914.8377719093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-8922914.8377719093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-37263.320266213726</v>
      </c>
      <c r="L822" s="455">
        <f t="shared" ca="1" si="80"/>
        <v>-8980460.1841575075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-8980460.1841575075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-37503.092542820385</v>
      </c>
      <c r="L823" s="455">
        <f t="shared" ca="1" si="80"/>
        <v>-9038245.3028197121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-9038245.3028197121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-37743.863870579567</v>
      </c>
      <c r="L824" s="455">
        <f t="shared" ca="1" si="80"/>
        <v>-9096271.1928096768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-9096271.1928096768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-37985.638412204426</v>
      </c>
      <c r="L825" s="455">
        <f t="shared" ca="1" si="80"/>
        <v>-9154538.8573412653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-9154538.8573412653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-38228.420347752712</v>
      </c>
      <c r="L826" s="455">
        <f t="shared" ca="1" si="80"/>
        <v>-9213049.3038084023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-9213049.3038084023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-38472.213874699111</v>
      </c>
      <c r="L827" s="455">
        <f t="shared" ca="1" si="80"/>
        <v>-9271803.5438024867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-9271803.5438024867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-38717.023208007799</v>
      </c>
      <c r="L828" s="455">
        <f t="shared" ca="1" si="80"/>
        <v>-9330802.5931298789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-9330802.5931298789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-38962.852580205268</v>
      </c>
      <c r="L829" s="455">
        <f t="shared" ca="1" si="80"/>
        <v>-9390047.4718294684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-9390047.4718294684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-39209.706241453554</v>
      </c>
      <c r="L830" s="455">
        <f t="shared" ca="1" si="80"/>
        <v>-9449539.2041903064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-9449539.2041903064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-39457.588459623716</v>
      </c>
      <c r="L831" s="455">
        <f t="shared" ca="1" si="80"/>
        <v>-9509278.8187693153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-9509278.8187693153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-39706.503520369581</v>
      </c>
      <c r="L832" s="455">
        <f t="shared" ca="1" si="80"/>
        <v>-9569267.3484090697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-9569267.3484090697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-39956.455727201894</v>
      </c>
      <c r="L833" s="455">
        <f t="shared" ca="1" si="80"/>
        <v>-9629505.8302556574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-9629505.8302556574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-40207.449401562677</v>
      </c>
      <c r="L834" s="455">
        <f t="shared" ca="1" si="80"/>
        <v>-9689995.3057766054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-9689995.3057766054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-40459.488882899961</v>
      </c>
      <c r="L835" s="455">
        <f t="shared" ca="1" si="80"/>
        <v>-9750736.8207788896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-9750736.8207788896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-40712.578528742808</v>
      </c>
      <c r="L836" s="455">
        <f t="shared" ca="1" si="80"/>
        <v>-9811731.4254270177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-9811731.4254270177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-40966.722714776675</v>
      </c>
      <c r="L837" s="455">
        <f t="shared" ca="1" si="80"/>
        <v>-9872980.1742611788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-9872980.1742611788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-41221.925834919013</v>
      </c>
      <c r="L838" s="455">
        <f t="shared" ca="1" si="80"/>
        <v>-9934484.1262154821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-9934484.1262154821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-41478.192301395276</v>
      </c>
      <c r="L839" s="455">
        <f t="shared" ca="1" si="80"/>
        <v>-9996244.3446362615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-9996244.3446362615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-41735.526544815191</v>
      </c>
      <c r="L840" s="455">
        <f t="shared" ca="1" si="80"/>
        <v>-10058261.897300461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-10058261.897300461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-41993.933014249356</v>
      </c>
      <c r="L841" s="455">
        <f t="shared" ca="1" si="80"/>
        <v>-10120537.856434096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-10120537.856434096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-42253.416177306171</v>
      </c>
      <c r="L842" s="455">
        <f t="shared" ca="1" si="80"/>
        <v>-10183073.298730787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-10183073.298730787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-42513.98052020905</v>
      </c>
      <c r="L843" s="455">
        <f t="shared" ca="1" si="80"/>
        <v>-10245869.305370381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-10245869.305370381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-42775.630547874025</v>
      </c>
      <c r="L844" s="455">
        <f t="shared" ca="1" si="80"/>
        <v>-10308926.96203764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-10308926.96203764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-43038.370783987601</v>
      </c>
      <c r="L845" s="455">
        <f t="shared" ca="1" si="80"/>
        <v>-10372247.358941013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-10372247.358941013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-43302.205771084991</v>
      </c>
      <c r="L846" s="455">
        <f t="shared" ca="1" si="80"/>
        <v>-10435831.590831483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-10435831.590831483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-43567.140070628615</v>
      </c>
      <c r="L847" s="455">
        <f t="shared" ca="1" si="80"/>
        <v>-10499680.757021496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-10499680.757021496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-43833.178263087</v>
      </c>
      <c r="L848" s="455">
        <f t="shared" ca="1" si="80"/>
        <v>-10563795.961403968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-10563795.961403968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-44100.324948013971</v>
      </c>
      <c r="L849" s="455">
        <f t="shared" ca="1" si="80"/>
        <v>-10628178.312471367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-10628178.312471367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-44368.584744128137</v>
      </c>
      <c r="L850" s="455">
        <f t="shared" ca="1" si="80"/>
        <v>-10692828.92333488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-10692828.92333488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-44637.962289392766</v>
      </c>
      <c r="L851" s="455">
        <f t="shared" ca="1" si="80"/>
        <v>-10757748.911743658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-10757748.911743658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-44908.462241096007</v>
      </c>
      <c r="L852" s="455">
        <f t="shared" ca="1" si="80"/>
        <v>-10822939.400104139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-10822939.400104139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-45180.08927593135</v>
      </c>
      <c r="L853" s="455">
        <f t="shared" ca="1" si="80"/>
        <v>-10888401.515499456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-10888401.515499456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-45452.8480900785</v>
      </c>
      <c r="L854" s="455">
        <f t="shared" ca="1" si="80"/>
        <v>-10954136.389708919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-10954136.389708919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-45726.743399284598</v>
      </c>
      <c r="L855" s="455">
        <f t="shared" ca="1" si="80"/>
        <v>-11020145.159227589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-11020145.159227589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-46001.779938945721</v>
      </c>
      <c r="L856" s="455">
        <f t="shared" ca="1" si="80"/>
        <v>-11086428.96528592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-11086428.96528592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-46277.962464188771</v>
      </c>
      <c r="L857" s="455">
        <f t="shared" ca="1" si="80"/>
        <v>-11152988.953869494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-11152988.953869494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-46555.295749953657</v>
      </c>
      <c r="L858" s="455">
        <f t="shared" ca="1" si="80"/>
        <v>-11219826.275738832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-11219826.275738832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-46833.784591075899</v>
      </c>
      <c r="L859" s="455">
        <f t="shared" ca="1" si="80"/>
        <v>-11286942.086449292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-11286942.086449292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-47113.433802369487</v>
      </c>
      <c r="L860" s="455">
        <f t="shared" ca="1" si="80"/>
        <v>-11354337.546371046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-11354337.546371046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-47394.248218710127</v>
      </c>
      <c r="L861" s="455">
        <f t="shared" ca="1" si="80"/>
        <v>-11422013.820709141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-11422013.820709141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-47676.232695118859</v>
      </c>
      <c r="L862" s="455">
        <f t="shared" ca="1" si="80"/>
        <v>-11489972.079523645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-11489972.079523645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-47959.39210684596</v>
      </c>
      <c r="L863" s="455">
        <f t="shared" ca="1" si="80"/>
        <v>-11558213.497749876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-11558213.497749876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-48243.731349455251</v>
      </c>
      <c r="L864" s="455">
        <f t="shared" ca="1" si="80"/>
        <v>-11626739.255218716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-11626739.255218716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-48529.255338908755</v>
      </c>
      <c r="L865" s="455">
        <f t="shared" ca="1" si="80"/>
        <v>-11695550.53667701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-11695550.53667701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-48815.969011651643</v>
      </c>
      <c r="L866" s="455">
        <f t="shared" ca="1" si="80"/>
        <v>-11764648.531808047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-11764648.531808047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-49103.877324697634</v>
      </c>
      <c r="L867" s="455">
        <f t="shared" ca="1" si="80"/>
        <v>-11834034.43525213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-11834034.43525213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-49392.985255714644</v>
      </c>
      <c r="L868" s="455">
        <f t="shared" ca="1" si="80"/>
        <v>-11903709.446627229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-11903709.446627229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-49683.297803110894</v>
      </c>
      <c r="L869" s="455">
        <f t="shared" ca="1" si="80"/>
        <v>-11973674.770549726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-11973674.770549726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-49974.819986121292</v>
      </c>
      <c r="L870" s="455">
        <f t="shared" ca="1" si="80"/>
        <v>-12043931.616655232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-12043931.616655232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-50267.556844894236</v>
      </c>
      <c r="L871" s="455">
        <f t="shared" ca="1" si="80"/>
        <v>-12114481.199619511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-12114481.199619511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-50561.513440578732</v>
      </c>
      <c r="L872" s="455">
        <f t="shared" ca="1" si="80"/>
        <v>-12185324.739179475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-12185324.739179475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-50856.694855411915</v>
      </c>
      <c r="L873" s="455">
        <f t="shared" ca="1" si="80"/>
        <v>-12256463.460154273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-12256463.460154273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-51153.106192806903</v>
      </c>
      <c r="L874" s="455">
        <f t="shared" ca="1" si="80"/>
        <v>-12327898.592466464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-12327898.592466464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-51450.752577441039</v>
      </c>
      <c r="L875" s="455">
        <f t="shared" ca="1" si="80"/>
        <v>-12399631.37116329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-12399631.37116329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-51749.639155344477</v>
      </c>
      <c r="L876" s="455">
        <f t="shared" ca="1" si="80"/>
        <v>-12471663.03643802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-12471663.03643802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-52049.771093989184</v>
      </c>
      <c r="L877" s="455">
        <f t="shared" ca="1" si="80"/>
        <v>-12543994.833651394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-12543994.833651394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-52351.153582378247</v>
      </c>
      <c r="L878" s="455">
        <f t="shared" ca="1" si="80"/>
        <v>-12616628.013353156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-12616628.013353156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-52653.791831135582</v>
      </c>
      <c r="L879" s="455">
        <f t="shared" ca="1" si="80"/>
        <v>-12689563.831303677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-12689563.831303677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-52957.691072596092</v>
      </c>
      <c r="L880" s="455">
        <f t="shared" ca="1" si="80"/>
        <v>-12762803.548495658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-12762803.548495658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-53262.856560896013</v>
      </c>
      <c r="L881" s="455">
        <f t="shared" ca="1" si="80"/>
        <v>-12836348.431175938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-12836348.431175938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-53569.293572063842</v>
      </c>
      <c r="L882" s="455">
        <f t="shared" ca="1" si="80"/>
        <v>-12910199.750867387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-12910199.750867387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-53877.007404111551</v>
      </c>
      <c r="L883" s="455">
        <f t="shared" ca="1" si="80"/>
        <v>-12984358.784390884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-12984358.784390884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-54186.003377126115</v>
      </c>
      <c r="L884" s="455">
        <f t="shared" ca="1" si="80"/>
        <v>-13058826.813887395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-13058826.813887395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-54496.286833361577</v>
      </c>
      <c r="L885" s="455">
        <f t="shared" ca="1" si="80"/>
        <v>-13133605.126840141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-13133605.126840141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-54807.863137331355</v>
      </c>
      <c r="L886" s="455">
        <f t="shared" ca="1" si="80"/>
        <v>-13208695.016096856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-13208695.016096856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-55120.737675901015</v>
      </c>
      <c r="L887" s="455">
        <f t="shared" ca="1" si="80"/>
        <v>-13284097.779892143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-13284097.779892143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-55434.915858381355</v>
      </c>
      <c r="L888" s="455">
        <f t="shared" ca="1" si="80"/>
        <v>-13359814.721869908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-13359814.721869908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-55750.403116622052</v>
      </c>
      <c r="L889" s="455">
        <f t="shared" ca="1" si="80"/>
        <v>-13435847.151105916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-13435847.151105916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-56067.20490510542</v>
      </c>
      <c r="L890" s="455">
        <f t="shared" ca="1" si="80"/>
        <v>-13512196.382130407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-13512196.382130407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-56385.326701040809</v>
      </c>
      <c r="L891" s="455">
        <f t="shared" ca="1" si="80"/>
        <v>-13588863.734950833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-13588863.734950833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-56704.774004459243</v>
      </c>
      <c r="L892" s="455">
        <f t="shared" ca="1" si="80"/>
        <v>-13665850.535074677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-13665850.535074677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-57025.552338308589</v>
      </c>
      <c r="L893" s="455">
        <f t="shared" ca="1" si="80"/>
        <v>-13743158.11353237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-13743158.11353237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-57347.667248548983</v>
      </c>
      <c r="L894" s="455">
        <f t="shared" ca="1" si="80"/>
        <v>-13820787.806900304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-13820787.806900304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-57671.124304248704</v>
      </c>
      <c r="L895" s="455">
        <f t="shared" ca="1" si="80"/>
        <v>-13898740.957323937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-13898740.957323937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-57995.929097680499</v>
      </c>
      <c r="L896" s="455">
        <f t="shared" ca="1" si="80"/>
        <v>-13977018.912541002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-13977018.912541002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-58322.087244418275</v>
      </c>
      <c r="L897" s="455">
        <f t="shared" ca="1" si="80"/>
        <v>-14055623.025904804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-14055623.025904804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-58649.604383434118</v>
      </c>
      <c r="L898" s="455">
        <f t="shared" ca="1" si="80"/>
        <v>-14134554.656407623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-14134554.656407623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-58978.48617719586</v>
      </c>
      <c r="L899" s="455">
        <f t="shared" ca="1" si="80"/>
        <v>-14213815.168704204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-14213815.168704204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-59308.738311764944</v>
      </c>
      <c r="L900" s="455">
        <f t="shared" ca="1" si="80"/>
        <v>-14293405.933135355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-14293405.933135355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-59640.366496894749</v>
      </c>
      <c r="L901" s="455">
        <f t="shared" ca="1" si="80"/>
        <v>-14373328.325751634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-14373328.325751634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-59973.376466129244</v>
      </c>
      <c r="L902" s="455">
        <f t="shared" ca="1" si="80"/>
        <v>-14453583.728337148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-14453583.728337148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-60307.773976902216</v>
      </c>
      <c r="L903" s="455">
        <f t="shared" ca="1" si="80"/>
        <v>-14534173.528433435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-14534173.528433435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-60643.564810636744</v>
      </c>
      <c r="L904" s="455">
        <f t="shared" ca="1" si="80"/>
        <v>-14615099.119363457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-14615099.119363457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-60980.754772845175</v>
      </c>
      <c r="L905" s="455">
        <f t="shared" ca="1" si="80"/>
        <v>-14696361.900255688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-14696361.900255688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-61319.349693229466</v>
      </c>
      <c r="L906" s="455">
        <f t="shared" ca="1" si="80"/>
        <v>-14777963.276068302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-14777963.276068302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-61659.355425782029</v>
      </c>
      <c r="L907" s="455">
        <f t="shared" ca="1" si="80"/>
        <v>-14859904.657613469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-14859904.657613469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-62000.777848886886</v>
      </c>
      <c r="L908" s="455">
        <f t="shared" ca="1" si="80"/>
        <v>-14942187.461581741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-14942187.461581741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-62343.622865421356</v>
      </c>
      <c r="L909" s="455">
        <f t="shared" ca="1" si="80"/>
        <v>-15024813.110566547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-15024813.110566547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-62687.896402858052</v>
      </c>
      <c r="L910" s="455">
        <f t="shared" ca="1" si="80"/>
        <v>-15107783.03308879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-15107783.03308879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-63033.604413367393</v>
      </c>
      <c r="L911" s="455">
        <f t="shared" ca="1" si="80"/>
        <v>-15191098.663621543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-15191098.663621543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-63380.752873920523</v>
      </c>
      <c r="L912" s="455">
        <f t="shared" ca="1" si="80"/>
        <v>-15274761.442614848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-15274761.442614848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-63729.347786392646</v>
      </c>
      <c r="L913" s="455">
        <f t="shared" ca="1" si="80"/>
        <v>-15358772.816520626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-15358772.816520626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-64079.395177666702</v>
      </c>
      <c r="L914" s="455">
        <f t="shared" ca="1" si="80"/>
        <v>-15443134.237817677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-15443134.237817677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-64430.901099737763</v>
      </c>
      <c r="L915" s="455">
        <f t="shared" ca="1" si="80"/>
        <v>-15527847.165036799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-15527847.165036799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-64783.871629817433</v>
      </c>
      <c r="L916" s="455">
        <f t="shared" ca="1" si="80"/>
        <v>-15612913.062786002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-15612913.062786002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-65138.312870439113</v>
      </c>
      <c r="L917" s="455">
        <f t="shared" ca="1" si="80"/>
        <v>-15698333.401775826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-15698333.401775826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-65494.230949563367</v>
      </c>
      <c r="L918" s="455">
        <f t="shared" ca="1" si="80"/>
        <v>-15784109.658844775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-15784109.658844775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-65851.632020684003</v>
      </c>
      <c r="L919" s="455">
        <f t="shared" ca="1" si="80"/>
        <v>-15870243.316984843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-15870243.316984843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-66210.52226293429</v>
      </c>
      <c r="L920" s="455">
        <f t="shared" ca="1" si="80"/>
        <v>-15956735.865367163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-15956735.865367163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-66570.907881193954</v>
      </c>
      <c r="L921" s="455">
        <f t="shared" ca="1" si="80"/>
        <v>-16043588.799367743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-16043588.799367743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-66932.795106196369</v>
      </c>
      <c r="L922" s="455">
        <f t="shared" ca="1" si="80"/>
        <v>-16130803.620593324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-16130803.620593324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-67296.190194636292</v>
      </c>
      <c r="L923" s="455">
        <f t="shared" ca="1" si="80"/>
        <v>-16218381.836907346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-16218381.836907346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-67661.099429278038</v>
      </c>
      <c r="L924" s="455">
        <f t="shared" ca="1" si="80"/>
        <v>-16306324.962456008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-16306324.962456008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-68027.529119064144</v>
      </c>
      <c r="L925" s="455">
        <f t="shared" ca="1" si="80"/>
        <v>-16394634.517694458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-16394634.517694458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-68395.485599224354</v>
      </c>
      <c r="L926" s="455">
        <f t="shared" ca="1" si="80"/>
        <v>-16483312.029413067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-16483312.029413067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-68764.975231385208</v>
      </c>
      <c r="L927" s="455">
        <f t="shared" ca="1" si="80"/>
        <v>-16572359.030763837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-16572359.030763837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-69136.004403680083</v>
      </c>
      <c r="L928" s="455">
        <f t="shared" ca="1" si="80"/>
        <v>-16661777.061286902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-16661777.061286902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-69508.579530859526</v>
      </c>
      <c r="L929" s="455">
        <f t="shared" ca="1" si="80"/>
        <v>-16751567.666937146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-16751567.666937146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-69882.707054402199</v>
      </c>
      <c r="L930" s="455">
        <f t="shared" ca="1" si="80"/>
        <v>-16841732.400110934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-16841732.400110934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-70258.393442626329</v>
      </c>
      <c r="L931" s="455">
        <f t="shared" ca="1" si="80"/>
        <v>-16932272.819672946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-16932272.819672946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-70635.645190801384</v>
      </c>
      <c r="L932" s="455">
        <f t="shared" ca="1" si="80"/>
        <v>-17023190.490983132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-17023190.490983132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-71014.468821260481</v>
      </c>
      <c r="L933" s="455">
        <f t="shared" ca="1" si="80"/>
        <v>-17114486.985923778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-17114486.985923778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-71394.870883513184</v>
      </c>
      <c r="L934" s="455">
        <f t="shared" ca="1" si="80"/>
        <v>-17206163.882926676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-17206163.882926676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-71776.857954358595</v>
      </c>
      <c r="L935" s="455">
        <f t="shared" ca="1" si="80"/>
        <v>-17298222.767000418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-17298222.767000418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-72160.436637999184</v>
      </c>
      <c r="L936" s="455">
        <f t="shared" ca="1" si="80"/>
        <v>-17390665.229757801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-17390665.229757801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-72545.613566154934</v>
      </c>
      <c r="L937" s="455">
        <f t="shared" ca="1" si="80"/>
        <v>-17483492.869443342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-17483492.869443342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-72932.395398178021</v>
      </c>
      <c r="L938" s="455">
        <f t="shared" ca="1" si="80"/>
        <v>-17576707.290960904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-17576707.290960904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-73320.788821167866</v>
      </c>
      <c r="L939" s="455">
        <f t="shared" ca="1" si="80"/>
        <v>-17670310.105901457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-17670310.105901457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-73710.800550086846</v>
      </c>
      <c r="L940" s="455">
        <f t="shared" ca="1" si="80"/>
        <v>-17764302.932570931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-17764302.932570931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-74102.437327876309</v>
      </c>
      <c r="L941" s="455">
        <f t="shared" ca="1" si="80"/>
        <v>-17858687.396018192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-17858687.396018192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-74495.705925573231</v>
      </c>
      <c r="L942" s="455">
        <f t="shared" ca="1" si="80"/>
        <v>-17953465.12806315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-17953465.12806315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-74890.613142427232</v>
      </c>
      <c r="L943" s="455">
        <f t="shared" ca="1" si="80"/>
        <v>-18048637.767324962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-18048637.767324962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-75287.165806018107</v>
      </c>
      <c r="L944" s="455">
        <f t="shared" ca="1" si="80"/>
        <v>-18144206.959250364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-18144206.959250364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-75685.37077237395</v>
      </c>
      <c r="L945" s="455">
        <f t="shared" ca="1" si="80"/>
        <v>-18240174.356142122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-18240174.356142122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-76085.234926089615</v>
      </c>
      <c r="L946" s="455">
        <f t="shared" ca="1" si="80"/>
        <v>-18336541.617187597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-18336541.617187597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-76486.765180445756</v>
      </c>
      <c r="L947" s="455">
        <f t="shared" ca="1" si="80"/>
        <v>-18433310.408487428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-18433310.408487428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-76889.968477528382</v>
      </c>
      <c r="L948" s="455">
        <f t="shared" ca="1" si="80"/>
        <v>-18530482.403084341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-18530482.403084341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-77294.851788348853</v>
      </c>
      <c r="L949" s="455">
        <f t="shared" ca="1" si="80"/>
        <v>-18628059.280992076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-18628059.280992076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-77701.422112964414</v>
      </c>
      <c r="L950" s="455">
        <f t="shared" ca="1" si="80"/>
        <v>-18726042.729224425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-18726042.729224425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-78109.686480599208</v>
      </c>
      <c r="L951" s="455">
        <f t="shared" ca="1" si="80"/>
        <v>-18824434.44182441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-18824434.44182441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-78519.651949765816</v>
      </c>
      <c r="L952" s="455">
        <f t="shared" ca="1" si="80"/>
        <v>-18923236.119893562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-18923236.119893562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-78931.325608387284</v>
      </c>
      <c r="L953" s="455">
        <f t="shared" ca="1" si="80"/>
        <v>-19022449.471621335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-19022449.471621335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-79344.714573919657</v>
      </c>
      <c r="L954" s="455">
        <f t="shared" ca="1" si="80"/>
        <v>-19122076.212314639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-19122076.212314639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-79759.825993475097</v>
      </c>
      <c r="L955" s="455">
        <f t="shared" ca="1" si="80"/>
        <v>-19222118.064427499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-19222118.064427499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-80176.667043945345</v>
      </c>
      <c r="L956" s="455">
        <f t="shared" ca="1" si="80"/>
        <v>-19322576.75759083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-19322576.75759083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-80595.24493212589</v>
      </c>
      <c r="L957" s="455">
        <f t="shared" ca="1" si="80"/>
        <v>-19423454.028642341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-19423454.028642341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-81015.566894840522</v>
      </c>
      <c r="L958" s="455">
        <f t="shared" ca="1" si="80"/>
        <v>-19524751.621656567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-19524751.621656567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-81437.64019906646</v>
      </c>
      <c r="L959" s="455">
        <f t="shared" ca="1" si="80"/>
        <v>-19626471.287975017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-19626471.287975017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-81861.472142060011</v>
      </c>
      <c r="L960" s="455">
        <f t="shared" ca="1" si="80"/>
        <v>-19728614.786236461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-19728614.786236461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-82287.070051482689</v>
      </c>
      <c r="L961" s="455">
        <f t="shared" ca="1" si="80"/>
        <v>-19831183.88240733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-19831183.88240733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-82714.441285527981</v>
      </c>
      <c r="L962" s="455">
        <f t="shared" ca="1" si="80"/>
        <v>-19934180.349812243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-19934180.349812243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-83143.59323304845</v>
      </c>
      <c r="L963" s="455">
        <f t="shared" ca="1" si="80"/>
        <v>-20037605.969164677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-20037605.969164677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-83574.533313683583</v>
      </c>
      <c r="L964" s="455">
        <f t="shared" ca="1" si="80"/>
        <v>-20141462.528597746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-20141462.528597746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-84007.268977988046</v>
      </c>
      <c r="L965" s="455">
        <f t="shared" ca="1" si="80"/>
        <v>-20245751.823695119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-20245751.823695119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-84441.807707560438</v>
      </c>
      <c r="L966" s="455">
        <f t="shared" ca="1" si="80"/>
        <v>-20350475.657522064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-20350475.657522064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-84878.157015172706</v>
      </c>
      <c r="L967" s="455">
        <f t="shared" ca="1" si="80"/>
        <v>-20455635.84065662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-20455635.84065662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-85316.324444900019</v>
      </c>
      <c r="L968" s="455">
        <f t="shared" ca="1" si="80"/>
        <v>-20561234.191220906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-20561234.191220906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-85756.31757225121</v>
      </c>
      <c r="L969" s="455">
        <f t="shared" ca="1" si="80"/>
        <v>-20667272.534912542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-20667272.534912542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-86198.144004299698</v>
      </c>
      <c r="L970" s="455">
        <f t="shared" ca="1" si="80"/>
        <v>-20773752.705036227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-20773752.705036227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-86641.811379815044</v>
      </c>
      <c r="L971" s="455">
        <f t="shared" ca="1" si="80"/>
        <v>-20880676.542535428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-20880676.542535428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-87087.327369395047</v>
      </c>
      <c r="L972" s="455">
        <f t="shared" ca="1" si="80"/>
        <v>-20988045.896024209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-20988045.896024209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-87534.699675598298</v>
      </c>
      <c r="L973" s="455">
        <f t="shared" ca="1" si="80"/>
        <v>-21095862.621819191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-21095862.621819191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-87983.936033077392</v>
      </c>
      <c r="L974" s="455">
        <f t="shared" ca="1" si="80"/>
        <v>-21204128.583971653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-21204128.583971653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-88435.044208712658</v>
      </c>
      <c r="L975" s="455">
        <f t="shared" ca="1" si="80"/>
        <v>-21312845.654299751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-21312845.654299751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-88888.032001746396</v>
      </c>
      <c r="L976" s="455">
        <f t="shared" ca="1" si="80"/>
        <v>-21422015.712420881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-21422015.712420881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-89342.907243917769</v>
      </c>
      <c r="L977" s="455">
        <f t="shared" ca="1" si="80"/>
        <v>-21531640.645784184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-21531640.645784184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-89799.677799598197</v>
      </c>
      <c r="L978" s="455">
        <f t="shared" ca="1" si="80"/>
        <v>-21641722.349703167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-21641722.349703167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-90258.351565927296</v>
      </c>
      <c r="L979" s="455">
        <f t="shared" ca="1" si="80"/>
        <v>-21752262.727388479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-21752262.727388479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-90718.936472949426</v>
      </c>
      <c r="L980" s="455">
        <f t="shared" ca="1" si="80"/>
        <v>-21863263.689980812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-21863263.689980812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-91181.440483750819</v>
      </c>
      <c r="L981" s="455">
        <f t="shared" ca="1" si="80"/>
        <v>-21974727.15658395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-21974727.15658395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-91645.871594597222</v>
      </c>
      <c r="L982" s="455">
        <f t="shared" ca="1" si="80"/>
        <v>-22086655.054297931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-22086655.054297931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-92112.237835072156</v>
      </c>
      <c r="L983" s="455">
        <f t="shared" ca="1" si="80"/>
        <v>-22199049.318252388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-22199049.318252388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-92580.547268215727</v>
      </c>
      <c r="L984" s="455">
        <f t="shared" ca="1" si="80"/>
        <v>-22311911.891639989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-22311911.891639989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-93050.807990664063</v>
      </c>
      <c r="L985" s="455">
        <f t="shared" ca="1" si="80"/>
        <v>-22425244.725750037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-22425244.725750037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-93523.028132789259</v>
      </c>
      <c r="L986" s="455">
        <f t="shared" ca="1" si="80"/>
        <v>-22539049.78000221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-22539049.78000221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-93997.215858839976</v>
      </c>
      <c r="L987" s="455">
        <f t="shared" ca="1" si="80"/>
        <v>-22653329.021980435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-22653329.021980435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-94473.379367082583</v>
      </c>
      <c r="L988" s="455">
        <f t="shared" ca="1" si="80"/>
        <v>-22768084.427466903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-22768084.427466903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-94951.526889942863</v>
      </c>
      <c r="L989" s="455">
        <f t="shared" ca="1" si="80"/>
        <v>-22883317.98047623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-22883317.98047623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-95431.6666941484</v>
      </c>
      <c r="L990" s="455">
        <f t="shared" ca="1" si="80"/>
        <v>-22999031.673289765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-22999031.673289765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-95913.807080871455</v>
      </c>
      <c r="L991" s="455">
        <f t="shared" ca="1" si="80"/>
        <v>-23115227.506490022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-23115227.506490022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-96397.956385872531</v>
      </c>
      <c r="L992" s="455">
        <f t="shared" ca="1" si="80"/>
        <v>-23231907.48899528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-23231907.48899528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-96884.122979644439</v>
      </c>
      <c r="L993" s="455">
        <f t="shared" ca="1" si="80"/>
        <v>-23349073.63809431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-23349073.63809431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-97372.31526755706</v>
      </c>
      <c r="L994" s="455">
        <f t="shared" ca="1" si="80"/>
        <v>-23466727.97948125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-23466727.97948125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-97862.541690002647</v>
      </c>
      <c r="L995" s="455">
        <f t="shared" ca="1" si="80"/>
        <v>-23584872.547290638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-23584872.547290638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-98354.810722541763</v>
      </c>
      <c r="L996" s="455">
        <f t="shared" ca="1" si="80"/>
        <v>-23703509.384132564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-23703509.384132564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-98849.130876049792</v>
      </c>
      <c r="L997" s="455">
        <f t="shared" ca="1" si="80"/>
        <v>-23822640.541127998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-23822640.541127998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-99345.51069686409</v>
      </c>
      <c r="L998" s="455">
        <f t="shared" ca="1" si="80"/>
        <v>-23942268.077944249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-23942268.077944249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-99843.958766931813</v>
      </c>
      <c r="L999" s="455">
        <f t="shared" ca="1" si="80"/>
        <v>-24062394.062830567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-24062394.062830567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-100344.48370395813</v>
      </c>
      <c r="L1000" s="455">
        <f t="shared" ca="1" si="80"/>
        <v>-24183020.572653912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-24183020.572653912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-100847.0941615554</v>
      </c>
      <c r="L1001" s="455">
        <f t="shared" ca="1" si="80"/>
        <v>-24304149.692934852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-24304149.692934852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-101351.79882939265</v>
      </c>
      <c r="L1002" s="455">
        <f t="shared" ca="1" si="80"/>
        <v>-24425783.517883629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-24425783.517883629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-101858.60643334589</v>
      </c>
      <c r="L1003" s="455">
        <f t="shared" ca="1" si="80"/>
        <v>-24547924.15043636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-24547924.15043636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-102367.52573564893</v>
      </c>
      <c r="L1004" s="455">
        <f t="shared" ca="1" si="80"/>
        <v>-24670573.702291396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-24670573.702291396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-102878.56553504492</v>
      </c>
      <c r="L1005" s="455">
        <f t="shared" ca="1" si="80"/>
        <v>-24793734.293945827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-24793734.293945827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-103391.73466693838</v>
      </c>
      <c r="L1006" s="455">
        <f t="shared" ca="1" si="80"/>
        <v>-24917408.054732151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-24917408.054732151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-103907.04200354806</v>
      </c>
      <c r="L1007" s="455">
        <f t="shared" ca="1" si="80"/>
        <v>-25041597.122855086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-25041597.122855086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-104424.4964540603</v>
      </c>
      <c r="L1008" s="455">
        <f t="shared" ca="1" si="80"/>
        <v>-25166303.645428531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-25166303.645428531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-104944.10696478299</v>
      </c>
      <c r="L1009" s="455">
        <f t="shared" ca="1" si="80"/>
        <v>-25291529.778512698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-25291529.778512698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-105465.88251930034</v>
      </c>
      <c r="L1010" s="455">
        <f t="shared" ca="1" si="80"/>
        <v>-25417277.687151384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-25417277.687151384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-105989.8321386282</v>
      </c>
      <c r="L1011" s="455">
        <f t="shared" ca="1" si="80"/>
        <v>-25543549.545409396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-25543549.545409396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-106515.96488136992</v>
      </c>
      <c r="L1012" s="455">
        <f t="shared" ca="1" si="80"/>
        <v>-25670347.536410153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-25670347.536410153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-107044.28984387308</v>
      </c>
      <c r="L1013" s="455">
        <f t="shared" ca="1" si="80"/>
        <v>-25797673.85237341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-25797673.85237341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-107574.81616038665</v>
      </c>
      <c r="L1014" s="455">
        <f t="shared" ca="1" si="80"/>
        <v>-25925530.694653183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-25925530.694653183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-108107.55300321903</v>
      </c>
      <c r="L1015" s="455">
        <f t="shared" ca="1" si="80"/>
        <v>-26053920.273775786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-26053920.273775786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-108642.50958289654</v>
      </c>
      <c r="L1016" s="455">
        <f t="shared" ca="1" si="80"/>
        <v>-26182844.809478067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-26182844.809478067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-109179.69514832272</v>
      </c>
      <c r="L1017" s="455">
        <f t="shared" ca="1" si="80"/>
        <v>-26312306.530745775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-26312306.530745775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-109719.11898693815</v>
      </c>
      <c r="L1018" s="455">
        <f t="shared" ca="1" si="80"/>
        <v>-26442307.675852098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-26442307.675852098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-110260.79042488117</v>
      </c>
      <c r="L1019" s="455">
        <f t="shared" ca="1" si="80"/>
        <v>-26572850.492396362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-26572850.492396362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-110804.71882714893</v>
      </c>
      <c r="L1020" s="455">
        <f t="shared" ca="1" si="80"/>
        <v>-26703937.237342898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-26703937.237342898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-111350.91359775951</v>
      </c>
      <c r="L1021" s="455">
        <f t="shared" ca="1" si="80"/>
        <v>-26835570.177060042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-26835570.177060042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-111899.38417991425</v>
      </c>
      <c r="L1022" s="455">
        <f t="shared" ca="1" si="80"/>
        <v>-26967751.587359339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-26967751.587359339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-112450.14005616134</v>
      </c>
      <c r="L1023" s="455">
        <f t="shared" ca="1" si="80"/>
        <v>-27100483.753534887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-27100483.753534887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-113003.19074855949</v>
      </c>
      <c r="L1024" s="455">
        <f t="shared" ca="1" si="80"/>
        <v>-27233768.970402833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-27233768.970402833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-113558.54581884257</v>
      </c>
      <c r="L1025" s="455">
        <f t="shared" ca="1" si="80"/>
        <v>-27367609.542341061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-27367609.542341061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-114116.21486858519</v>
      </c>
      <c r="L1026" s="455">
        <f t="shared" ca="1" si="80"/>
        <v>-27502007.783329032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-27502007.783329032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-114676.20753936839</v>
      </c>
      <c r="L1027" s="455">
        <f t="shared" ca="1" si="80"/>
        <v>-27636966.016987786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-27636966.016987786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-115238.53351294652</v>
      </c>
      <c r="L1028" s="455">
        <f t="shared" ref="L1028:L1282" ca="1" si="104">I1028-J1028+K1028</f>
        <v>-27772486.576620117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-27772486.576620117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-115803.20251141459</v>
      </c>
      <c r="L1029" s="455">
        <f t="shared" ca="1" si="104"/>
        <v>-27908571.805250917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-27908571.805250917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-116370.22429737625</v>
      </c>
      <c r="L1030" s="455">
        <f t="shared" ca="1" si="104"/>
        <v>-28045224.055667676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-28045224.055667676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-116939.60867411275</v>
      </c>
      <c r="L1031" s="455">
        <f t="shared" ca="1" si="104"/>
        <v>-28182445.690461174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-28182445.690461174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-117511.36548575232</v>
      </c>
      <c r="L1032" s="455">
        <f t="shared" ca="1" si="104"/>
        <v>-28320239.082066312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-28320239.082066312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-118085.50461744038</v>
      </c>
      <c r="L1033" s="455">
        <f t="shared" ca="1" si="104"/>
        <v>-28458606.612803139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-28458606.612803139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-118662.03599551051</v>
      </c>
      <c r="L1034" s="455">
        <f t="shared" ca="1" si="104"/>
        <v>-28597550.674918033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-28597550.674918033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-119240.96958765593</v>
      </c>
      <c r="L1035" s="455">
        <f t="shared" ca="1" si="104"/>
        <v>-28737073.670625076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-28737073.670625076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-119822.31540310192</v>
      </c>
      <c r="L1036" s="455">
        <f t="shared" ca="1" si="104"/>
        <v>-28877178.012147561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-28877178.012147561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-120406.08349277893</v>
      </c>
      <c r="L1037" s="455">
        <f t="shared" ca="1" si="104"/>
        <v>-29017866.121759724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-29017866.121759724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-120992.28394949628</v>
      </c>
      <c r="L1038" s="455">
        <f t="shared" ca="1" si="104"/>
        <v>-29159140.431828607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-29159140.431828607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-121580.92690811663</v>
      </c>
      <c r="L1039" s="455">
        <f t="shared" ca="1" si="104"/>
        <v>-29301003.384856109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-29301003.384856109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-122172.0225457312</v>
      </c>
      <c r="L1040" s="455">
        <f t="shared" ca="1" si="104"/>
        <v>-29443457.433521226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-29443457.433521226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-122765.58108183587</v>
      </c>
      <c r="L1041" s="455">
        <f t="shared" ca="1" si="104"/>
        <v>-29586505.040722448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-29586505.040722448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-123361.61277850764</v>
      </c>
      <c r="L1042" s="455">
        <f t="shared" ca="1" si="104"/>
        <v>-29730148.67962034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-29730148.67962034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-123960.1279405822</v>
      </c>
      <c r="L1043" s="455">
        <f t="shared" ca="1" si="104"/>
        <v>-29874390.833680309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-29874390.833680309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-124561.13691583206</v>
      </c>
      <c r="L1044" s="455">
        <f t="shared" ca="1" si="104"/>
        <v>-30019233.996715527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-30019233.996715527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-125164.65009514547</v>
      </c>
      <c r="L1045" s="455">
        <f t="shared" ca="1" si="104"/>
        <v>-30164680.672930058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-30164680.672930058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-125770.67791270603</v>
      </c>
      <c r="L1046" s="455">
        <f t="shared" ca="1" si="104"/>
        <v>-30310733.376962148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-30310733.376962148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-126379.23084617306</v>
      </c>
      <c r="L1047" s="455">
        <f t="shared" ca="1" si="104"/>
        <v>-30457394.633927707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-30457394.633927707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-126990.31941686288</v>
      </c>
      <c r="L1048" s="455">
        <f t="shared" ca="1" si="104"/>
        <v>-30604666.979463954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-30604666.979463954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-127603.95418993058</v>
      </c>
      <c r="L1049" s="455">
        <f t="shared" ca="1" si="104"/>
        <v>-30752552.959773269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-30752552.959773269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-128220.14577455272</v>
      </c>
      <c r="L1050" s="455">
        <f t="shared" ca="1" si="104"/>
        <v>-30901055.131667208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-30901055.131667208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-128838.90482411081</v>
      </c>
      <c r="L1051" s="455">
        <f t="shared" ca="1" si="104"/>
        <v>-31050176.062610704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-31050176.062610704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-129460.24203637538</v>
      </c>
      <c r="L1052" s="455">
        <f t="shared" ca="1" si="104"/>
        <v>-31199918.330766466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-31199918.330766466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-130084.16815369105</v>
      </c>
      <c r="L1053" s="455">
        <f t="shared" ca="1" si="104"/>
        <v>-31350284.525039542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-31350284.525039542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-130710.69396316219</v>
      </c>
      <c r="L1054" s="455">
        <f t="shared" ca="1" si="104"/>
        <v>-31501277.24512209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-31501277.24512209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-131339.8302968395</v>
      </c>
      <c r="L1055" s="455">
        <f t="shared" ca="1" si="104"/>
        <v>-31652899.101538315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-31652899.101538315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-131971.58803190707</v>
      </c>
      <c r="L1056" s="455">
        <f t="shared" ca="1" si="104"/>
        <v>-31805152.715689607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-31805152.715689607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-132605.97809087081</v>
      </c>
      <c r="L1057" s="455">
        <f t="shared" ca="1" si="104"/>
        <v>-31958040.719899863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-31958040.719899863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-133243.01144174687</v>
      </c>
      <c r="L1058" s="455">
        <f t="shared" ca="1" si="104"/>
        <v>-32111565.757460997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-32111565.757460997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-133882.69909825159</v>
      </c>
      <c r="L1059" s="455">
        <f t="shared" ca="1" si="104"/>
        <v>-32265730.482678633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-32265730.482678633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-134525.05211999171</v>
      </c>
      <c r="L1060" s="455">
        <f t="shared" ca="1" si="104"/>
        <v>-32420537.560918011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-32420537.560918011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-135170.08161265581</v>
      </c>
      <c r="L1061" s="455">
        <f t="shared" ca="1" si="104"/>
        <v>-32575989.66865005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-32575989.66865005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-135817.79872820596</v>
      </c>
      <c r="L1062" s="455">
        <f t="shared" ca="1" si="104"/>
        <v>-32732089.49349764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-32732089.49349764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-136468.21466507093</v>
      </c>
      <c r="L1063" s="455">
        <f t="shared" ca="1" si="104"/>
        <v>-32888839.734282095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-32888839.734282095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-137121.34066833949</v>
      </c>
      <c r="L1064" s="455">
        <f t="shared" ca="1" si="104"/>
        <v>-33046243.101069819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-33046243.101069819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-137777.188029955</v>
      </c>
      <c r="L1065" s="455">
        <f t="shared" ca="1" si="104"/>
        <v>-33204302.31521916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-33204302.31521916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-138435.76808891061</v>
      </c>
      <c r="L1066" s="455">
        <f t="shared" ca="1" si="104"/>
        <v>-33363020.109427456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-33363020.109427456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-139097.09223144519</v>
      </c>
      <c r="L1067" s="455">
        <f t="shared" ca="1" si="104"/>
        <v>-33522399.227778286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-33522399.227778286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-139761.17189124032</v>
      </c>
      <c r="L1068" s="455">
        <f t="shared" ca="1" si="104"/>
        <v>-33682442.425788909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-33682442.425788909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-140428.01854961787</v>
      </c>
      <c r="L1069" s="455">
        <f t="shared" ca="1" si="104"/>
        <v>-33843152.470457911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-33843152.470457911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-141097.6437357387</v>
      </c>
      <c r="L1070" s="455">
        <f t="shared" ca="1" si="104"/>
        <v>-34004532.140313029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-34004532.140313029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-141770.0590268017</v>
      </c>
      <c r="L1071" s="455">
        <f t="shared" ca="1" si="104"/>
        <v>-34166584.225459211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-34166584.225459211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-142445.27604824412</v>
      </c>
      <c r="L1072" s="455">
        <f t="shared" ca="1" si="104"/>
        <v>-34329311.527626835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-34329311.527626835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-143123.30647394256</v>
      </c>
      <c r="L1073" s="455">
        <f t="shared" ca="1" si="104"/>
        <v>-34492716.860220157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-34492716.860220157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-143804.16202641474</v>
      </c>
      <c r="L1074" s="455">
        <f t="shared" ca="1" si="104"/>
        <v>-34656803.048365951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-34656803.048365951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-144487.85447702222</v>
      </c>
      <c r="L1075" s="455">
        <f t="shared" ca="1" si="104"/>
        <v>-34821572.928962357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-34821572.928962357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-145174.39564617391</v>
      </c>
      <c r="L1076" s="455">
        <f t="shared" ca="1" si="104"/>
        <v>-34987029.350727916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-34987029.350727916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-145863.79740353039</v>
      </c>
      <c r="L1077" s="455">
        <f t="shared" ca="1" si="104"/>
        <v>-35153175.174250826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-35153175.174250826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-146556.07166820919</v>
      </c>
      <c r="L1078" s="455">
        <f t="shared" ca="1" si="104"/>
        <v>-35320013.272038415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-35320013.272038415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-147251.23040899081</v>
      </c>
      <c r="L1079" s="455">
        <f t="shared" ca="1" si="104"/>
        <v>-35487546.528566785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-35487546.528566785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-147949.28564452569</v>
      </c>
      <c r="L1080" s="455">
        <f t="shared" ca="1" si="104"/>
        <v>-35655777.84033069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-35655777.84033069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-148650.24944354195</v>
      </c>
      <c r="L1081" s="455">
        <f t="shared" ca="1" si="104"/>
        <v>-35824710.11589361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-35824710.11589361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-149354.13392505414</v>
      </c>
      <c r="L1082" s="455">
        <f t="shared" ca="1" si="104"/>
        <v>-35994346.275938042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-35994346.275938042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-150060.9512585726</v>
      </c>
      <c r="L1083" s="455">
        <f t="shared" ca="1" si="104"/>
        <v>-36164689.253315993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-36164689.253315993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-150770.71366431407</v>
      </c>
      <c r="L1084" s="455">
        <f t="shared" ca="1" si="104"/>
        <v>-36335741.993099689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-36335741.993099689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-151483.4334134128</v>
      </c>
      <c r="L1085" s="455">
        <f t="shared" ca="1" si="104"/>
        <v>-36507507.452632487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-36507507.452632487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-152199.12282813279</v>
      </c>
      <c r="L1086" s="455">
        <f t="shared" ca="1" si="104"/>
        <v>-36679988.601580001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-36679988.601580001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-152917.79428208075</v>
      </c>
      <c r="L1087" s="455">
        <f t="shared" ca="1" si="104"/>
        <v>-36853188.421981461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-36853188.421981461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-153639.46020042017</v>
      </c>
      <c r="L1088" s="455">
        <f t="shared" ca="1" si="104"/>
        <v>-37027109.908301264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-37027109.908301264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-154364.13306008602</v>
      </c>
      <c r="L1089" s="455">
        <f t="shared" ca="1" si="104"/>
        <v>-37201756.067480728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-37201756.067480728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-155091.82539000045</v>
      </c>
      <c r="L1090" s="455">
        <f t="shared" ca="1" si="104"/>
        <v>-37377129.918990113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-37377129.918990113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-155822.54977128954</v>
      </c>
      <c r="L1091" s="455">
        <f t="shared" ca="1" si="104"/>
        <v>-37553234.494880781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-37553234.494880781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-156556.31883750067</v>
      </c>
      <c r="L1092" s="455">
        <f t="shared" ca="1" si="104"/>
        <v>-37730072.839837663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-37730072.839837663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-157293.14527482103</v>
      </c>
      <c r="L1093" s="455">
        <f t="shared" ca="1" si="104"/>
        <v>-37907648.011231862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-37907648.011231862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-158033.04182229686</v>
      </c>
      <c r="L1094" s="455">
        <f t="shared" ca="1" si="104"/>
        <v>-38085963.079173543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-38085963.079173543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-158776.02127205385</v>
      </c>
      <c r="L1095" s="455">
        <f t="shared" ca="1" si="104"/>
        <v>-38265021.12656498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-38265021.12656498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-159522.09646951818</v>
      </c>
      <c r="L1096" s="455">
        <f t="shared" ca="1" si="104"/>
        <v>-38444825.249153882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-38444825.249153882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-160271.28031363859</v>
      </c>
      <c r="L1097" s="455">
        <f t="shared" ca="1" si="104"/>
        <v>-38625378.555586904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-38625378.555586904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-161023.58575710951</v>
      </c>
      <c r="L1098" s="455">
        <f t="shared" ca="1" si="104"/>
        <v>-38806684.167463392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-38806684.167463392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-161779.02580659487</v>
      </c>
      <c r="L1099" s="455">
        <f t="shared" ca="1" si="104"/>
        <v>-38988745.219389372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-38988745.219389372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-162537.61352295312</v>
      </c>
      <c r="L1100" s="455">
        <f t="shared" ca="1" si="104"/>
        <v>-39171564.859031707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-39171564.859031707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-163299.36202146288</v>
      </c>
      <c r="L1101" s="455">
        <f t="shared" ca="1" si="104"/>
        <v>-39355146.247172549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-39355146.247172549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-164064.28447204971</v>
      </c>
      <c r="L1102" s="455">
        <f t="shared" ca="1" si="104"/>
        <v>-39539492.557763979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-39539492.557763979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-164832.394099514</v>
      </c>
      <c r="L1103" s="455">
        <f t="shared" ca="1" si="104"/>
        <v>-39724606.977982871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-39724606.977982871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-165603.70418375937</v>
      </c>
      <c r="L1104" s="455">
        <f t="shared" ca="1" si="104"/>
        <v>-39910492.70828601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-39910492.70828601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-166378.22806002246</v>
      </c>
      <c r="L1105" s="455">
        <f t="shared" ca="1" si="104"/>
        <v>-40097152.962465413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-40097152.962465413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-167155.97911910331</v>
      </c>
      <c r="L1106" s="455">
        <f t="shared" ca="1" si="104"/>
        <v>-40284590.967703894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-40284590.967703894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-167936.97080759698</v>
      </c>
      <c r="L1107" s="455">
        <f t="shared" ca="1" si="104"/>
        <v>-40472809.964630872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-40472809.964630872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-168721.21662812604</v>
      </c>
      <c r="L1108" s="455">
        <f t="shared" ca="1" si="104"/>
        <v>-40661813.20737838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-40661813.20737838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-169508.73013957401</v>
      </c>
      <c r="L1109" s="455">
        <f t="shared" ca="1" si="104"/>
        <v>-40851603.963637337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-40851603.963637337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-170299.52495731966</v>
      </c>
      <c r="L1110" s="455">
        <f t="shared" ca="1" si="104"/>
        <v>-41042185.51471404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-41042185.51471404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-171093.61475347259</v>
      </c>
      <c r="L1111" s="455">
        <f t="shared" ca="1" si="104"/>
        <v>-41233561.155586891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-41233561.155586891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-171891.01325710947</v>
      </c>
      <c r="L1112" s="455">
        <f t="shared" ca="1" si="104"/>
        <v>-41425734.194963381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-41425734.194963381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-172691.73425451151</v>
      </c>
      <c r="L1113" s="455">
        <f t="shared" ca="1" si="104"/>
        <v>-41618707.955337271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-41618707.955337271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-173495.79158940271</v>
      </c>
      <c r="L1114" s="455">
        <f t="shared" ca="1" si="104"/>
        <v>-41812485.773046054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-41812485.773046054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-174303.1991631893</v>
      </c>
      <c r="L1115" s="455">
        <f t="shared" ca="1" si="104"/>
        <v>-42007070.998328626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-42007070.998328626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-175113.97093520002</v>
      </c>
      <c r="L1116" s="455">
        <f t="shared" ca="1" si="104"/>
        <v>-42202466.99538321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-42202466.99538321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-175928.12092292745</v>
      </c>
      <c r="L1117" s="455">
        <f t="shared" ca="1" si="104"/>
        <v>-42398677.142425522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-42398677.142425522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-176745.66320227043</v>
      </c>
      <c r="L1118" s="455">
        <f t="shared" ca="1" si="104"/>
        <v>-42595704.831747174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-42595704.831747174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-177566.61190777732</v>
      </c>
      <c r="L1119" s="455">
        <f t="shared" ca="1" si="104"/>
        <v>-42793553.469774336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-42793553.469774336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-178390.98123289048</v>
      </c>
      <c r="L1120" s="455">
        <f t="shared" ca="1" si="104"/>
        <v>-42992226.477126606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-42992226.477126606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-179218.78543019161</v>
      </c>
      <c r="L1121" s="455">
        <f t="shared" ca="1" si="104"/>
        <v>-43191727.28867618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-43191727.28867618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-180050.03881164818</v>
      </c>
      <c r="L1122" s="455">
        <f t="shared" ca="1" si="104"/>
        <v>-43392059.353607208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-43392059.353607208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-180884.75574886077</v>
      </c>
      <c r="L1123" s="455">
        <f t="shared" ca="1" si="104"/>
        <v>-43593226.135475449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-43593226.135475449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-181722.9506733118</v>
      </c>
      <c r="L1124" s="455">
        <f t="shared" ca="1" si="104"/>
        <v>-43795231.112268142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-43795231.112268142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-182564.63807661468</v>
      </c>
      <c r="L1125" s="455">
        <f t="shared" ca="1" si="104"/>
        <v>-43998077.776464142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-43998077.776464142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-183409.83251076468</v>
      </c>
      <c r="L1126" s="455">
        <f t="shared" ca="1" si="104"/>
        <v>-44201769.635094285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-44201769.635094285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-184258.54858839029</v>
      </c>
      <c r="L1127" s="455">
        <f t="shared" ca="1" si="104"/>
        <v>-44406310.209802054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-44406310.209802054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-185110.80098300599</v>
      </c>
      <c r="L1128" s="455">
        <f t="shared" ca="1" si="104"/>
        <v>-44611703.036904439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-44611703.036904439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-185966.60442926592</v>
      </c>
      <c r="L1129" s="455">
        <f t="shared" ca="1" si="104"/>
        <v>-44817951.667453088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-44817951.667453088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-186825.97372321863</v>
      </c>
      <c r="L1130" s="455">
        <f t="shared" ca="1" si="104"/>
        <v>-45025059.667295687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-45025059.667295687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-187688.92372256279</v>
      </c>
      <c r="L1131" s="455">
        <f t="shared" ca="1" si="104"/>
        <v>-45233030.617137633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-45233030.617137633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-188555.46934690422</v>
      </c>
      <c r="L1132" s="455">
        <f t="shared" ca="1" si="104"/>
        <v>-45441868.112603918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-45441868.112603918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-189425.62557801374</v>
      </c>
      <c r="L1133" s="455">
        <f t="shared" ca="1" si="104"/>
        <v>-45651575.764301315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-45651575.764301315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-190299.40746008622</v>
      </c>
      <c r="L1134" s="455">
        <f t="shared" ca="1" si="104"/>
        <v>-45862157.197880782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-45862157.197880782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-191176.83010000069</v>
      </c>
      <c r="L1135" s="455">
        <f t="shared" ca="1" si="104"/>
        <v>-46073616.054100163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-46073616.054100163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-192057.90866758145</v>
      </c>
      <c r="L1136" s="455">
        <f t="shared" ca="1" si="104"/>
        <v>-46285955.988887124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-46285955.988887124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-192942.65839586043</v>
      </c>
      <c r="L1137" s="455">
        <f t="shared" ca="1" si="104"/>
        <v>-46499180.673402369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-46499180.673402369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-193831.09458134061</v>
      </c>
      <c r="L1138" s="455">
        <f t="shared" ca="1" si="104"/>
        <v>-46713293.794103093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-46713293.794103093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-194723.23258426032</v>
      </c>
      <c r="L1139" s="455">
        <f t="shared" ca="1" si="104"/>
        <v>-46928299.052806735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-46928299.052806735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-195619.08782885881</v>
      </c>
      <c r="L1140" s="455">
        <f t="shared" ca="1" si="104"/>
        <v>-47144200.166754976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-47144200.166754976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-196518.67580364316</v>
      </c>
      <c r="L1141" s="455">
        <f t="shared" ca="1" si="104"/>
        <v>-47361000.868678004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-47361000.868678004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-197422.01206165575</v>
      </c>
      <c r="L1142" s="455">
        <f t="shared" ca="1" si="104"/>
        <v>-47578704.90685904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-47578704.90685904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-198329.11222074341</v>
      </c>
      <c r="L1143" s="455">
        <f t="shared" ca="1" si="104"/>
        <v>-47797316.045199163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-47797316.045199163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-199239.99196382725</v>
      </c>
      <c r="L1144" s="455">
        <f t="shared" ca="1" si="104"/>
        <v>-48016838.063282371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-48016838.063282371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-200154.66703917398</v>
      </c>
      <c r="L1145" s="455">
        <f t="shared" ca="1" si="104"/>
        <v>-48237274.756440923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-48237274.756440923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-201073.15326066792</v>
      </c>
      <c r="L1146" s="455">
        <f t="shared" ca="1" si="104"/>
        <v>-48458629.935820974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-48458629.935820974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-201995.46650808482</v>
      </c>
      <c r="L1147" s="455">
        <f t="shared" ca="1" si="104"/>
        <v>-48680907.428448439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-48680907.428448439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-202921.6227273659</v>
      </c>
      <c r="L1148" s="455">
        <f t="shared" ca="1" si="104"/>
        <v>-48904111.077295184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-48904111.077295184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-203851.63793089401</v>
      </c>
      <c r="L1149" s="455">
        <f t="shared" ca="1" si="104"/>
        <v>-49128244.741345458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-49128244.741345458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-204785.52819777015</v>
      </c>
      <c r="L1150" s="455">
        <f t="shared" ca="1" si="104"/>
        <v>-49353312.295662612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-49353312.295662612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-205723.30967409164</v>
      </c>
      <c r="L1151" s="455">
        <f t="shared" ca="1" si="104"/>
        <v>-49579317.631456085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-49579317.631456085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-206664.9985732311</v>
      </c>
      <c r="L1152" s="455">
        <f t="shared" ca="1" si="104"/>
        <v>-49806264.656148694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-49806264.656148694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-207610.61117611697</v>
      </c>
      <c r="L1153" s="455">
        <f t="shared" ca="1" si="104"/>
        <v>-50034157.293444194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-50034157.293444194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-208560.16383151489</v>
      </c>
      <c r="L1154" s="455">
        <f t="shared" ca="1" si="104"/>
        <v>-50262999.483395092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-50262999.483395092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-209513.6729563103</v>
      </c>
      <c r="L1155" s="455">
        <f t="shared" ca="1" si="104"/>
        <v>-50492795.182470784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-50492795.182470784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-210471.15503579236</v>
      </c>
      <c r="L1156" s="455">
        <f t="shared" ca="1" si="104"/>
        <v>-50723548.363625959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-50723548.363625959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-211432.62662393891</v>
      </c>
      <c r="L1157" s="455">
        <f t="shared" ca="1" si="104"/>
        <v>-50955263.016369276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-50955263.016369276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-212398.10434370273</v>
      </c>
      <c r="L1158" s="455">
        <f t="shared" ca="1" si="104"/>
        <v>-51187943.146832362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-51187943.146832362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-213367.60488729892</v>
      </c>
      <c r="L1159" s="455">
        <f t="shared" ca="1" si="104"/>
        <v>-51421592.777839042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-51421592.777839042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-214341.14501649342</v>
      </c>
      <c r="L1160" s="455">
        <f t="shared" ca="1" si="104"/>
        <v>-51656215.948974915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-51656215.948974915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-215318.74156289289</v>
      </c>
      <c r="L1161" s="455">
        <f t="shared" ca="1" si="104"/>
        <v>-51891816.716657192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-51891816.716657192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-216300.4114282357</v>
      </c>
      <c r="L1162" s="455">
        <f t="shared" ca="1" si="104"/>
        <v>-52128399.154204808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-52128399.154204808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-217286.17158468411</v>
      </c>
      <c r="L1163" s="455">
        <f t="shared" ca="1" si="104"/>
        <v>-52365967.35190887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-52365967.35190887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-218276.03907511767</v>
      </c>
      <c r="L1164" s="455">
        <f t="shared" ca="1" si="104"/>
        <v>-52604525.417103373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-52604525.417103373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-219270.03101342818</v>
      </c>
      <c r="L1165" s="455">
        <f t="shared" ca="1" si="104"/>
        <v>-52844077.474236183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-52844077.474236183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-220268.16458481483</v>
      </c>
      <c r="L1166" s="455">
        <f t="shared" ca="1" si="104"/>
        <v>-53084627.66494038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-53084627.66494038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-221270.45704608233</v>
      </c>
      <c r="L1167" s="455">
        <f t="shared" ca="1" si="104"/>
        <v>-53326180.148105845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-53326180.148105845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-222276.92572593843</v>
      </c>
      <c r="L1168" s="455">
        <f t="shared" ca="1" si="104"/>
        <v>-53568739.099951163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-53568739.099951163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-223203.07958312985</v>
      </c>
      <c r="L1169" s="455">
        <f t="shared" ca="1" si="104"/>
        <v>-53791942.179534294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-53791942.179534294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-224133.09241472621</v>
      </c>
      <c r="L1170" s="455">
        <f t="shared" ca="1" si="104"/>
        <v>-54016075.271949023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-54016075.271949023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-225066.98029978757</v>
      </c>
      <c r="L1171" s="455">
        <f t="shared" ca="1" si="104"/>
        <v>-54241142.252248809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-54241142.252248809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-226004.75938437003</v>
      </c>
      <c r="L1172" s="455">
        <f t="shared" ca="1" si="104"/>
        <v>-54467147.01163318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-54467147.01163318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-226946.44588180492</v>
      </c>
      <c r="L1173" s="455">
        <f t="shared" ca="1" si="104"/>
        <v>-54694093.457514986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-54694093.457514986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-227892.05607297912</v>
      </c>
      <c r="L1174" s="455">
        <f t="shared" ca="1" si="104"/>
        <v>-54921985.513587967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-54921985.513587967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-228841.60630661654</v>
      </c>
      <c r="L1175" s="455">
        <f t="shared" ca="1" si="104"/>
        <v>-55150827.119894587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-55150827.119894587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-229795.11299956078</v>
      </c>
      <c r="L1176" s="455">
        <f t="shared" ca="1" si="104"/>
        <v>-55380622.232894145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-55380622.232894145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-230752.5926370589</v>
      </c>
      <c r="L1177" s="455">
        <f t="shared" ca="1" si="104"/>
        <v>-55611374.825531207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-55611374.825531207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-231714.06177304673</v>
      </c>
      <c r="L1178" s="455">
        <f t="shared" ca="1" si="104"/>
        <v>-55843088.887304254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-55843088.887304254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-232679.53703043438</v>
      </c>
      <c r="L1179" s="455">
        <f t="shared" ca="1" si="104"/>
        <v>-56075768.42433469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-56075768.42433469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-233649.03510139455</v>
      </c>
      <c r="L1180" s="455">
        <f t="shared" ca="1" si="104"/>
        <v>-56309417.459436081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-56309417.459436081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-234622.57274765029</v>
      </c>
      <c r="L1181" s="455">
        <f t="shared" ca="1" si="104"/>
        <v>-56544040.032183729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-56544040.032183729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-235600.16680076552</v>
      </c>
      <c r="L1182" s="455">
        <f t="shared" ca="1" si="104"/>
        <v>-56779640.198984496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-56779640.198984496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-236581.83416243541</v>
      </c>
      <c r="L1183" s="455">
        <f t="shared" ca="1" si="104"/>
        <v>-57016222.033146933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-57016222.033146933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-237567.59180477887</v>
      </c>
      <c r="L1184" s="455">
        <f t="shared" ca="1" si="104"/>
        <v>-57253789.624951713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-57253789.624951713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-238557.45677063212</v>
      </c>
      <c r="L1185" s="455">
        <f t="shared" ca="1" si="104"/>
        <v>-57492347.081722341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-57492347.081722341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-239551.44617384311</v>
      </c>
      <c r="L1186" s="455">
        <f t="shared" ca="1" si="104"/>
        <v>-57731898.527896188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-57731898.527896188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-240549.57719956746</v>
      </c>
      <c r="L1187" s="455">
        <f t="shared" ca="1" si="104"/>
        <v>-57972448.105095759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-57972448.105095759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-241551.86710456567</v>
      </c>
      <c r="L1188" s="455">
        <f t="shared" ca="1" si="104"/>
        <v>-58213999.972200327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-58213999.972200327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-242558.33321750135</v>
      </c>
      <c r="L1189" s="455">
        <f t="shared" ca="1" si="104"/>
        <v>-58456558.305417828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-58456558.305417828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-243568.99293924091</v>
      </c>
      <c r="L1190" s="455">
        <f t="shared" ca="1" si="104"/>
        <v>-58700127.298357069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-58700127.298357069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-244583.86374315445</v>
      </c>
      <c r="L1191" s="455">
        <f t="shared" ca="1" si="104"/>
        <v>-58944711.162100226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-58944711.162100226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-245602.96317541759</v>
      </c>
      <c r="L1192" s="455">
        <f t="shared" ca="1" si="104"/>
        <v>-59190314.125275642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-59190314.125275642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-246626.30885531518</v>
      </c>
      <c r="L1193" s="455">
        <f t="shared" ca="1" si="104"/>
        <v>-59436940.434130959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-59436940.434130959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-247653.91847554565</v>
      </c>
      <c r="L1194" s="455">
        <f t="shared" ca="1" si="104"/>
        <v>-59684594.352606505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-59684594.352606505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-248685.8098025271</v>
      </c>
      <c r="L1195" s="455">
        <f t="shared" ca="1" si="104"/>
        <v>-59933280.16240903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-59933280.16240903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-249722.00067670431</v>
      </c>
      <c r="L1196" s="455">
        <f t="shared" ca="1" si="104"/>
        <v>-60183002.163085736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-60183002.163085736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-250762.50901285722</v>
      </c>
      <c r="L1197" s="455">
        <f t="shared" ca="1" si="104"/>
        <v>-60433764.672098592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-60433764.672098592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-251807.35280041079</v>
      </c>
      <c r="L1198" s="455">
        <f t="shared" ca="1" si="104"/>
        <v>-60685572.024899006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-60685572.024899006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-252856.55010374586</v>
      </c>
      <c r="L1199" s="455">
        <f t="shared" ca="1" si="104"/>
        <v>-60938428.575002752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-60938428.575002752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-253910.11906251145</v>
      </c>
      <c r="L1200" s="455">
        <f t="shared" ca="1" si="104"/>
        <v>-61192338.694065265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-61192338.694065265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-254968.07789193859</v>
      </c>
      <c r="L1201" s="455">
        <f t="shared" ca="1" si="104"/>
        <v>-61447306.771957204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-61447306.771957204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-256030.44488315503</v>
      </c>
      <c r="L1202" s="455">
        <f t="shared" ca="1" si="104"/>
        <v>-61703337.216840357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-61703337.216840357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-257097.23840350151</v>
      </c>
      <c r="L1203" s="455">
        <f t="shared" ca="1" si="104"/>
        <v>-61960434.455243856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-61960434.455243856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-258168.4768968494</v>
      </c>
      <c r="L1204" s="455">
        <f t="shared" ca="1" si="104"/>
        <v>-62218602.932140708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-62218602.932140708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-259244.17888391961</v>
      </c>
      <c r="L1205" s="455">
        <f t="shared" ca="1" si="104"/>
        <v>-62477847.111024626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-62477847.111024626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-260324.36296260261</v>
      </c>
      <c r="L1206" s="455">
        <f t="shared" ca="1" si="104"/>
        <v>-62738171.473987229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-62738171.473987229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-261409.04780828013</v>
      </c>
      <c r="L1207" s="455">
        <f t="shared" ca="1" si="104"/>
        <v>-62999580.521795511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-62999580.521795511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-262498.25217414799</v>
      </c>
      <c r="L1208" s="455">
        <f t="shared" ca="1" si="104"/>
        <v>-63262078.773969658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-63262078.773969658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-263591.99489154026</v>
      </c>
      <c r="L1209" s="455">
        <f t="shared" ca="1" si="104"/>
        <v>-63525670.768861197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-63525670.768861197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-264690.29487025499</v>
      </c>
      <c r="L1210" s="455">
        <f t="shared" ca="1" si="104"/>
        <v>-63790361.063731454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-63790361.063731454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-265793.17109888105</v>
      </c>
      <c r="L1211" s="455">
        <f t="shared" ca="1" si="104"/>
        <v>-64056154.234830335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-64056154.234830335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-266900.64264512638</v>
      </c>
      <c r="L1212" s="455">
        <f t="shared" ca="1" si="104"/>
        <v>-64323054.877475463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-64323054.877475463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-268012.72865614778</v>
      </c>
      <c r="L1213" s="455">
        <f t="shared" ca="1" si="104"/>
        <v>-64591067.606131613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-64591067.606131613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-269129.44835888175</v>
      </c>
      <c r="L1214" s="455">
        <f t="shared" ca="1" si="104"/>
        <v>-64860197.054490492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-64860197.054490492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-270250.821060377</v>
      </c>
      <c r="L1215" s="455">
        <f t="shared" ca="1" si="104"/>
        <v>-65130447.875550866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-65130447.875550866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-271376.86614812858</v>
      </c>
      <c r="L1216" s="455">
        <f t="shared" ca="1" si="104"/>
        <v>-65401824.741698995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-65401824.741698995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-272507.60309041245</v>
      </c>
      <c r="L1217" s="455">
        <f t="shared" ca="1" si="104"/>
        <v>-65674332.344789408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-65674332.344789408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-273643.05143662251</v>
      </c>
      <c r="L1218" s="455">
        <f t="shared" ca="1" si="104"/>
        <v>-65947975.396226034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-65947975.396226034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-274783.23081760848</v>
      </c>
      <c r="L1219" s="455">
        <f t="shared" ca="1" si="104"/>
        <v>-66222758.627043642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-66222758.627043642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-275928.16094601515</v>
      </c>
      <c r="L1220" s="455">
        <f t="shared" ca="1" si="104"/>
        <v>-66498686.787989654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-66498686.787989654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-277077.86161662353</v>
      </c>
      <c r="L1221" s="455">
        <f t="shared" ca="1" si="104"/>
        <v>-66775764.64960628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-66775764.64960628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-278232.35270669288</v>
      </c>
      <c r="L1222" s="455">
        <f t="shared" ca="1" si="104"/>
        <v>-67053997.002312973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-67053997.002312973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-279391.65417630406</v>
      </c>
      <c r="L1223" s="455">
        <f t="shared" ca="1" si="104"/>
        <v>-67333388.656489283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-67333388.656489283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-280555.78606870532</v>
      </c>
      <c r="L1224" s="455">
        <f t="shared" ca="1" si="104"/>
        <v>-67613944.442557991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-67613944.442557991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-281724.76851065829</v>
      </c>
      <c r="L1225" s="455">
        <f t="shared" ca="1" si="104"/>
        <v>-67895669.211068645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-67895669.211068645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-282898.62171278603</v>
      </c>
      <c r="L1226" s="455">
        <f t="shared" ca="1" si="104"/>
        <v>-68178567.832781434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-68178567.832781434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-284077.36596992263</v>
      </c>
      <c r="L1227" s="455">
        <f t="shared" ca="1" si="104"/>
        <v>-68462645.19875136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-68462645.19875136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-285261.02166146401</v>
      </c>
      <c r="L1228" s="455">
        <f t="shared" ca="1" si="104"/>
        <v>-68747906.220412821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-68747906.220412821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-286449.60925172007</v>
      </c>
      <c r="L1229" s="455">
        <f t="shared" ca="1" si="104"/>
        <v>-69034355.829664543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-69034355.829664543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-287643.14929026895</v>
      </c>
      <c r="L1230" s="455">
        <f t="shared" ca="1" si="104"/>
        <v>-69321998.978954807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-69321998.978954807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-288841.66241231171</v>
      </c>
      <c r="L1231" s="455">
        <f t="shared" ca="1" si="104"/>
        <v>-69610840.641367123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-69610840.641367123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-290045.1693390297</v>
      </c>
      <c r="L1232" s="455">
        <f t="shared" ca="1" si="104"/>
        <v>-69900885.810706154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-69900885.810706154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-291253.69087794231</v>
      </c>
      <c r="L1233" s="455">
        <f t="shared" ca="1" si="104"/>
        <v>-70192139.501584098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-70192139.501584098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-292467.24792326707</v>
      </c>
      <c r="L1234" s="455">
        <f t="shared" ca="1" si="104"/>
        <v>-70484606.749507368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-70484606.749507368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-293685.86145628069</v>
      </c>
      <c r="L1235" s="455">
        <f t="shared" ca="1" si="104"/>
        <v>-70778292.610963643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-70778292.610963643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-294909.55254568183</v>
      </c>
      <c r="L1236" s="455">
        <f t="shared" ca="1" si="104"/>
        <v>-71073202.163509324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-71073202.163509324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-296138.34234795551</v>
      </c>
      <c r="L1237" s="455">
        <f t="shared" ca="1" si="104"/>
        <v>-71369340.505857274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-71369340.505857274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-297372.25210773863</v>
      </c>
      <c r="L1238" s="455">
        <f t="shared" ca="1" si="104"/>
        <v>-71666712.757965013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-71666712.757965013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-298611.30315818754</v>
      </c>
      <c r="L1239" s="455">
        <f t="shared" ca="1" si="104"/>
        <v>-71965324.061123207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-71965324.061123207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-299855.51692134672</v>
      </c>
      <c r="L1240" s="455">
        <f t="shared" ca="1" si="104"/>
        <v>-72265179.578044549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-72265179.578044549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-301104.91490851896</v>
      </c>
      <c r="L1241" s="455">
        <f t="shared" ca="1" si="104"/>
        <v>-72566284.492953062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-72566284.492953062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-302359.51872063777</v>
      </c>
      <c r="L1242" s="455">
        <f t="shared" ca="1" si="104"/>
        <v>-72868644.011673704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-72868644.011673704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-303619.35004864045</v>
      </c>
      <c r="L1243" s="455">
        <f t="shared" ca="1" si="104"/>
        <v>-73172263.36172235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-73172263.36172235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-304884.43067384313</v>
      </c>
      <c r="L1244" s="455">
        <f t="shared" ca="1" si="104"/>
        <v>-73477147.792396188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-73477147.792396188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-306154.78246831743</v>
      </c>
      <c r="L1245" s="455">
        <f t="shared" ca="1" si="104"/>
        <v>-73783302.574864507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-73783302.574864507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-307430.42739526875</v>
      </c>
      <c r="L1246" s="455">
        <f t="shared" ca="1" si="104"/>
        <v>-74090733.002259776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-74090733.002259776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-308711.38750941574</v>
      </c>
      <c r="L1247" s="455">
        <f t="shared" ca="1" si="104"/>
        <v>-74399444.389769197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-74399444.389769197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-309997.68495737168</v>
      </c>
      <c r="L1248" s="455">
        <f t="shared" ca="1" si="104"/>
        <v>-74709442.074726567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-74709442.074726567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-311289.34197802737</v>
      </c>
      <c r="L1249" s="455">
        <f t="shared" ca="1" si="104"/>
        <v>-75020731.416704595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-75020731.416704595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-312586.38090293581</v>
      </c>
      <c r="L1250" s="455">
        <f t="shared" ca="1" si="104"/>
        <v>-75333317.797607526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-75333317.797607526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-313888.82415669801</v>
      </c>
      <c r="L1251" s="455">
        <f t="shared" ca="1" si="104"/>
        <v>-75647206.621764228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-75647206.621764228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-315196.69425735093</v>
      </c>
      <c r="L1252" s="455">
        <f t="shared" ca="1" si="104"/>
        <v>-75962403.316021577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-75962403.316021577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-316510.01381675655</v>
      </c>
      <c r="L1253" s="455">
        <f t="shared" ca="1" si="104"/>
        <v>-76278913.329838336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-76278913.329838336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-317828.80554099305</v>
      </c>
      <c r="L1254" s="455">
        <f t="shared" ca="1" si="104"/>
        <v>-76596742.135379329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-76596742.135379329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-319153.09223074722</v>
      </c>
      <c r="L1255" s="455">
        <f t="shared" ca="1" si="104"/>
        <v>-76915895.227610081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-76915895.227610081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-320482.8967817087</v>
      </c>
      <c r="L1256" s="455">
        <f t="shared" ca="1" si="104"/>
        <v>-77236378.124391794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-77236378.124391794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-321818.24218496581</v>
      </c>
      <c r="L1257" s="455">
        <f t="shared" ca="1" si="104"/>
        <v>-77558196.366576761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-77558196.366576761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-323159.15152740316</v>
      </c>
      <c r="L1258" s="455">
        <f t="shared" ca="1" si="104"/>
        <v>-77881355.518104166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-77881355.518104166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-324505.64799210068</v>
      </c>
      <c r="L1259" s="455">
        <f t="shared" ca="1" si="104"/>
        <v>-78205861.16609627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-78205861.16609627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-325857.75485873444</v>
      </c>
      <c r="L1260" s="455">
        <f t="shared" ca="1" si="104"/>
        <v>-78531718.920955002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-78531718.920955002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-327215.49550397915</v>
      </c>
      <c r="L1261" s="455">
        <f t="shared" ca="1" si="104"/>
        <v>-78858934.416458979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-78858934.416458979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-328578.89340191241</v>
      </c>
      <c r="L1262" s="455">
        <f t="shared" ca="1" si="104"/>
        <v>-79187513.309860885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-79187513.309860885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-329947.97212442034</v>
      </c>
      <c r="L1263" s="455">
        <f t="shared" ca="1" si="104"/>
        <v>-79517461.281985313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-79517461.281985313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-331322.75534160546</v>
      </c>
      <c r="L1264" s="455">
        <f t="shared" ca="1" si="104"/>
        <v>-79848784.037326917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-79848784.037326917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-332703.2668221955</v>
      </c>
      <c r="L1265" s="455">
        <f t="shared" ca="1" si="104"/>
        <v>-80181487.304149106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-80181487.304149106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-334089.53043395461</v>
      </c>
      <c r="L1266" s="455">
        <f t="shared" ca="1" si="104"/>
        <v>-80515576.834583059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-80515576.834583059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-335481.5701440961</v>
      </c>
      <c r="L1267" s="455">
        <f t="shared" ca="1" si="104"/>
        <v>-80851058.404727161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-80851058.404727161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-336879.41001969652</v>
      </c>
      <c r="L1268" s="455">
        <f t="shared" ca="1" si="104"/>
        <v>-81187937.814746857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-81187937.814746857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-338283.07422811189</v>
      </c>
      <c r="L1269" s="455">
        <f t="shared" ca="1" si="104"/>
        <v>-81526220.888974965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-81526220.888974965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-339692.58703739569</v>
      </c>
      <c r="L1270" s="455">
        <f t="shared" ca="1" si="104"/>
        <v>-81865913.476012364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-81865913.476012364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-341107.97281671816</v>
      </c>
      <c r="L1271" s="455">
        <f t="shared" ca="1" si="104"/>
        <v>-82207021.448829085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-82207021.448829085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-342529.25603678788</v>
      </c>
      <c r="L1272" s="455">
        <f t="shared" ca="1" si="104"/>
        <v>-82549550.704865873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-82549550.704865873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-343956.46127027448</v>
      </c>
      <c r="L1273" s="455">
        <f t="shared" ca="1" si="104"/>
        <v>-82893507.166136146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-82893507.166136146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-345389.61319223396</v>
      </c>
      <c r="L1274" s="455">
        <f t="shared" ca="1" si="104"/>
        <v>-83238896.779328376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-83238896.779328376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-346828.7365805349</v>
      </c>
      <c r="L1275" s="455">
        <f t="shared" ca="1" si="104"/>
        <v>-83585725.515908912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-83585725.515908912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-348273.85631628713</v>
      </c>
      <c r="L1276" s="455">
        <f t="shared" ca="1" si="104"/>
        <v>-83933999.372225195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-83933999.372225195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-349724.99738427164</v>
      </c>
      <c r="L1277" s="455">
        <f t="shared" ca="1" si="104"/>
        <v>-84283724.36960946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-84283724.36960946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-351182.18487337272</v>
      </c>
      <c r="L1278" s="455">
        <f t="shared" ca="1" si="104"/>
        <v>-84634906.554482833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-84634906.554482833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-352645.44397701178</v>
      </c>
      <c r="L1279" s="455">
        <f t="shared" ca="1" si="104"/>
        <v>-84987551.998459846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-84987551.998459846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-354114.79999358271</v>
      </c>
      <c r="L1280" s="455">
        <f t="shared" ca="1" si="104"/>
        <v>-85341666.798453435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-85341666.798453435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-355590.27832688933</v>
      </c>
      <c r="L1281" s="455">
        <f t="shared" ca="1" si="104"/>
        <v>-85697257.076780319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-85697257.076780319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-357071.90448658465</v>
      </c>
      <c r="L1282" s="455">
        <f t="shared" ca="1" si="104"/>
        <v>-86054328.981266901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-86054328.981266901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-358559.70408861211</v>
      </c>
      <c r="L1283" s="455">
        <f t="shared" ref="L1283:L1537" ca="1" si="109">I1283-J1283+K1283</f>
        <v>-86412888.685355514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-86412888.685355514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-360053.70285564795</v>
      </c>
      <c r="L1284" s="455">
        <f t="shared" ca="1" si="109"/>
        <v>-86772942.388211161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-86772942.388211161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-361553.92661754647</v>
      </c>
      <c r="L1285" s="455">
        <f t="shared" ca="1" si="109"/>
        <v>-87134496.314828709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-87134496.314828709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-363060.40131178626</v>
      </c>
      <c r="L1286" s="455">
        <f t="shared" ca="1" si="109"/>
        <v>-87497556.716140494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-87497556.716140494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-364573.15298391873</v>
      </c>
      <c r="L1287" s="455">
        <f t="shared" ca="1" si="109"/>
        <v>-87862129.869124413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-87862129.869124413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-366092.20778801839</v>
      </c>
      <c r="L1288" s="455">
        <f t="shared" ca="1" si="109"/>
        <v>-88228222.076912433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-88228222.076912433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-367617.59198713512</v>
      </c>
      <c r="L1289" s="455">
        <f t="shared" ca="1" si="109"/>
        <v>-88595839.668899566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-88595839.668899566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-369149.33195374819</v>
      </c>
      <c r="L1290" s="455">
        <f t="shared" ca="1" si="109"/>
        <v>-88964989.000853315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-88964989.000853315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-370687.45417022216</v>
      </c>
      <c r="L1291" s="455">
        <f t="shared" ca="1" si="109"/>
        <v>-89335676.455023542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-89335676.455023542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-372231.98522926477</v>
      </c>
      <c r="L1292" s="455">
        <f t="shared" ca="1" si="109"/>
        <v>-89707908.440252811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-89707908.440252811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-373782.95183438668</v>
      </c>
      <c r="L1293" s="455">
        <f t="shared" ca="1" si="109"/>
        <v>-90081691.392087191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-90081691.392087191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-375340.38080036332</v>
      </c>
      <c r="L1294" s="455">
        <f t="shared" ca="1" si="109"/>
        <v>-90457031.772887558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-90457031.772887558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-376904.29905369814</v>
      </c>
      <c r="L1295" s="455">
        <f t="shared" ca="1" si="109"/>
        <v>-90833936.071941257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-90833936.071941257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-378474.73363308859</v>
      </c>
      <c r="L1296" s="455">
        <f t="shared" ca="1" si="109"/>
        <v>-91212410.805574343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-91212410.805574343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-380051.7116898931</v>
      </c>
      <c r="L1297" s="455">
        <f t="shared" ca="1" si="109"/>
        <v>-91592462.517264232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-91592462.517264232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-381635.26048860094</v>
      </c>
      <c r="L1298" s="455">
        <f t="shared" ca="1" si="109"/>
        <v>-91974097.777752832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-91974097.777752832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-383225.40740730346</v>
      </c>
      <c r="L1299" s="455">
        <f t="shared" ca="1" si="109"/>
        <v>-92357323.18516013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-92357323.18516013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-384822.17993816722</v>
      </c>
      <c r="L1300" s="455">
        <f t="shared" ca="1" si="109"/>
        <v>-92742145.365098298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-92742145.365098298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-386425.60568790958</v>
      </c>
      <c r="L1301" s="455">
        <f t="shared" ca="1" si="109"/>
        <v>-93128570.970786214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-93128570.970786214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-388035.71237827587</v>
      </c>
      <c r="L1302" s="455">
        <f t="shared" ca="1" si="109"/>
        <v>-93516606.683164492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-93516606.683164492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-389652.52784651873</v>
      </c>
      <c r="L1303" s="455">
        <f t="shared" ca="1" si="109"/>
        <v>-93906259.211011007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-93906259.211011007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-391276.08004587918</v>
      </c>
      <c r="L1304" s="455">
        <f t="shared" ca="1" si="109"/>
        <v>-94297535.291056886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-94297535.291056886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-392906.39704607037</v>
      </c>
      <c r="L1305" s="455">
        <f t="shared" ca="1" si="109"/>
        <v>-94690441.688102961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-94690441.688102961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-394543.50703376235</v>
      </c>
      <c r="L1306" s="455">
        <f t="shared" ca="1" si="109"/>
        <v>-95084985.195136726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-95084985.195136726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-396187.4383130697</v>
      </c>
      <c r="L1307" s="455">
        <f t="shared" ca="1" si="109"/>
        <v>-95481172.633449793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-95481172.633449793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-397838.21930604079</v>
      </c>
      <c r="L1308" s="455">
        <f t="shared" ca="1" si="109"/>
        <v>-95879010.85275583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-95879010.85275583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-399495.87855314929</v>
      </c>
      <c r="L1309" s="455">
        <f t="shared" ca="1" si="109"/>
        <v>-96278506.731308982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-96278506.731308982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-401160.44471378741</v>
      </c>
      <c r="L1310" s="455">
        <f t="shared" ca="1" si="109"/>
        <v>-96679667.176022768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-96679667.176022768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-402831.94656676153</v>
      </c>
      <c r="L1311" s="455">
        <f t="shared" ca="1" si="109"/>
        <v>-97082499.122589529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-97082499.122589529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-404510.41301078972</v>
      </c>
      <c r="L1312" s="455">
        <f t="shared" ca="1" si="109"/>
        <v>-97487009.53560032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-97487009.53560032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-406195.87306500133</v>
      </c>
      <c r="L1313" s="455">
        <f t="shared" ca="1" si="109"/>
        <v>-97893205.408665314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-97893205.408665314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-407888.35586943879</v>
      </c>
      <c r="L1314" s="455">
        <f t="shared" ca="1" si="109"/>
        <v>-98301093.764534757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-98301093.764534757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-409587.89068556146</v>
      </c>
      <c r="L1315" s="455">
        <f t="shared" ca="1" si="109"/>
        <v>-98710681.655220315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-98710681.655220315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-411294.50689675129</v>
      </c>
      <c r="L1316" s="455">
        <f t="shared" ca="1" si="109"/>
        <v>-99121976.162117064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-99121976.162117064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-413008.23400882108</v>
      </c>
      <c r="L1317" s="455">
        <f t="shared" ca="1" si="109"/>
        <v>-99534984.396125883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-99534984.396125883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-414729.10165052454</v>
      </c>
      <c r="L1318" s="455">
        <f t="shared" ca="1" si="109"/>
        <v>-99949713.497776404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-99949713.497776404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-416457.13957406837</v>
      </c>
      <c r="L1319" s="455">
        <f t="shared" ca="1" si="109"/>
        <v>-100366170.63735047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-100366170.63735047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-418192.37765562697</v>
      </c>
      <c r="L1320" s="455">
        <f t="shared" ca="1" si="109"/>
        <v>-100784363.0150061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-100784363.0150061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-419934.84589585871</v>
      </c>
      <c r="L1321" s="455">
        <f t="shared" ca="1" si="109"/>
        <v>-101204297.86090195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-101204297.86090195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-421684.57442042482</v>
      </c>
      <c r="L1322" s="455">
        <f t="shared" ca="1" si="109"/>
        <v>-101625982.43532237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-101625982.43532237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-423441.59348050988</v>
      </c>
      <c r="L1323" s="455">
        <f t="shared" ca="1" si="109"/>
        <v>-102049424.02880289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-102049424.02880289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-425205.93345334538</v>
      </c>
      <c r="L1324" s="455">
        <f t="shared" ca="1" si="109"/>
        <v>-102474629.96225624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-102474629.96225624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-426977.62484273431</v>
      </c>
      <c r="L1325" s="455">
        <f t="shared" ca="1" si="109"/>
        <v>-102901607.58709897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-102901607.58709897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-428756.69827957905</v>
      </c>
      <c r="L1326" s="455">
        <f t="shared" ca="1" si="109"/>
        <v>-103330364.28537855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-103330364.28537855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-430543.18452241062</v>
      </c>
      <c r="L1327" s="455">
        <f t="shared" ca="1" si="109"/>
        <v>-103760907.46990095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-103760907.46990095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-432337.1144579206</v>
      </c>
      <c r="L1328" s="455">
        <f t="shared" ca="1" si="109"/>
        <v>-104193244.58435887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-104193244.58435887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-434138.51910149527</v>
      </c>
      <c r="L1329" s="455">
        <f t="shared" ca="1" si="109"/>
        <v>-104627383.10346037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-104627383.10346037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-435947.42959775153</v>
      </c>
      <c r="L1330" s="455">
        <f t="shared" ca="1" si="109"/>
        <v>-105063330.53305812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-105063330.53305812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-437763.87722107553</v>
      </c>
      <c r="L1331" s="455">
        <f t="shared" ca="1" si="109"/>
        <v>-105501094.4102792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-105501094.4102792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-439587.89337616327</v>
      </c>
      <c r="L1332" s="455">
        <f t="shared" ca="1" si="109"/>
        <v>-105940682.30365536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-105940682.30365536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-441419.50959856407</v>
      </c>
      <c r="L1333" s="455">
        <f t="shared" ca="1" si="109"/>
        <v>-106382101.81325392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-106382101.81325392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-443258.7575552247</v>
      </c>
      <c r="L1334" s="455">
        <f t="shared" ca="1" si="109"/>
        <v>-106825360.57080916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-106825360.57080916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-445105.66904503823</v>
      </c>
      <c r="L1335" s="455">
        <f t="shared" ca="1" si="109"/>
        <v>-107270466.23985419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-107270466.23985419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-446960.27599939244</v>
      </c>
      <c r="L1336" s="455">
        <f t="shared" ca="1" si="109"/>
        <v>-107717426.51585358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-107717426.51585358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-448822.61048272328</v>
      </c>
      <c r="L1337" s="455">
        <f t="shared" ca="1" si="109"/>
        <v>-108166249.12633631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-108166249.12633631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-450692.70469306794</v>
      </c>
      <c r="L1338" s="455">
        <f t="shared" ca="1" si="109"/>
        <v>-108616941.83102937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-108616941.83102937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-452570.59096262231</v>
      </c>
      <c r="L1339" s="455">
        <f t="shared" ca="1" si="109"/>
        <v>-109069512.42199199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-109069512.42199199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-454456.30175829993</v>
      </c>
      <c r="L1340" s="455">
        <f t="shared" ca="1" si="109"/>
        <v>-109523968.72375029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-109523968.72375029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-456349.86968229286</v>
      </c>
      <c r="L1341" s="455">
        <f t="shared" ca="1" si="109"/>
        <v>-109980318.59343259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-109980318.59343259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-458251.32747263572</v>
      </c>
      <c r="L1342" s="455">
        <f t="shared" ca="1" si="109"/>
        <v>-110438569.92090523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-110438569.92090523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-460160.70800377178</v>
      </c>
      <c r="L1343" s="455">
        <f t="shared" ca="1" si="109"/>
        <v>-110898730.62890901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-110898730.62890901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-462078.04428712092</v>
      </c>
      <c r="L1344" s="455">
        <f t="shared" ca="1" si="109"/>
        <v>-111360808.67319612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-111360808.67319612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-464003.36947165057</v>
      </c>
      <c r="L1345" s="455">
        <f t="shared" ca="1" si="109"/>
        <v>-111824812.04266778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-111824812.04266778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-465936.71684444911</v>
      </c>
      <c r="L1346" s="455">
        <f t="shared" ca="1" si="109"/>
        <v>-112290748.75951223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-112290748.75951223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-467878.11983130104</v>
      </c>
      <c r="L1347" s="455">
        <f t="shared" ca="1" si="109"/>
        <v>-112758626.87934352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-112758626.87934352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-469827.61199726467</v>
      </c>
      <c r="L1348" s="455">
        <f t="shared" ca="1" si="109"/>
        <v>-113228454.49134079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-113228454.49134079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-471785.22704725328</v>
      </c>
      <c r="L1349" s="455">
        <f t="shared" ca="1" si="109"/>
        <v>-113700239.71838804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-113700239.71838804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-473750.99882661679</v>
      </c>
      <c r="L1350" s="455">
        <f t="shared" ca="1" si="109"/>
        <v>-114173990.71721466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-114173990.71721466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-475724.96132172772</v>
      </c>
      <c r="L1351" s="455">
        <f t="shared" ca="1" si="109"/>
        <v>-114649715.67853639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-114649715.67853639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-477707.14866056829</v>
      </c>
      <c r="L1352" s="455">
        <f t="shared" ca="1" si="109"/>
        <v>-115127422.82719696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-115127422.82719696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-479697.59511332063</v>
      </c>
      <c r="L1353" s="455">
        <f t="shared" ca="1" si="109"/>
        <v>-115607120.42231028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-115607120.42231028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-481696.33509295952</v>
      </c>
      <c r="L1354" s="455">
        <f t="shared" ca="1" si="109"/>
        <v>-116088816.75740324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-116088816.75740324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-483703.40315584687</v>
      </c>
      <c r="L1355" s="455">
        <f t="shared" ca="1" si="109"/>
        <v>-116572520.16055909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-116572520.16055909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-485718.83400232956</v>
      </c>
      <c r="L1356" s="455">
        <f t="shared" ca="1" si="109"/>
        <v>-117058238.99456142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-117058238.99456142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-487742.66247733933</v>
      </c>
      <c r="L1357" s="455">
        <f t="shared" ca="1" si="109"/>
        <v>-117545981.65703876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-117545981.65703876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-489774.92357099481</v>
      </c>
      <c r="L1358" s="455">
        <f t="shared" ca="1" si="109"/>
        <v>-118035756.58060975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-118035756.58060975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-491815.65241920738</v>
      </c>
      <c r="L1359" s="455">
        <f t="shared" ca="1" si="109"/>
        <v>-118527572.23302896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-118527572.23302896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-493864.88430428726</v>
      </c>
      <c r="L1360" s="455">
        <f t="shared" ca="1" si="109"/>
        <v>-119021437.11733325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-119021437.11733325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-495922.6546555552</v>
      </c>
      <c r="L1361" s="455">
        <f t="shared" ca="1" si="109"/>
        <v>-119517359.77198881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-119517359.77198881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-497988.99904995336</v>
      </c>
      <c r="L1362" s="455">
        <f t="shared" ca="1" si="109"/>
        <v>-120015348.77103876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-120015348.77103876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-500063.95321266149</v>
      </c>
      <c r="L1363" s="455">
        <f t="shared" ca="1" si="109"/>
        <v>-120515412.72425142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-120515412.72425142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-502147.55301771424</v>
      </c>
      <c r="L1364" s="455">
        <f t="shared" ca="1" si="109"/>
        <v>-121017560.27726914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-121017560.27726914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-504239.83448862139</v>
      </c>
      <c r="L1365" s="455">
        <f t="shared" ca="1" si="109"/>
        <v>-121521800.11175776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-121521800.11175776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-506340.83379899064</v>
      </c>
      <c r="L1366" s="455">
        <f t="shared" ca="1" si="109"/>
        <v>-122028140.94555674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-122028140.94555674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-508450.58727315307</v>
      </c>
      <c r="L1367" s="455">
        <f t="shared" ca="1" si="109"/>
        <v>-122536591.5328299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-122536591.5328299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-510569.13138679124</v>
      </c>
      <c r="L1368" s="455">
        <f t="shared" ca="1" si="109"/>
        <v>-123047160.66421668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-123047160.66421668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-512696.50276756956</v>
      </c>
      <c r="L1369" s="455">
        <f t="shared" ca="1" si="109"/>
        <v>-123559857.16698425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-123559857.16698425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-514832.73819576768</v>
      </c>
      <c r="L1370" s="455">
        <f t="shared" ca="1" si="109"/>
        <v>-124074689.90518001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-124074689.90518001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-516977.87460491667</v>
      </c>
      <c r="L1371" s="455">
        <f t="shared" ca="1" si="109"/>
        <v>-124591667.77978492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-124591667.77978492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-519131.94908243715</v>
      </c>
      <c r="L1372" s="455">
        <f t="shared" ca="1" si="109"/>
        <v>-125110799.72886735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-125110799.72886735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-521294.99887028057</v>
      </c>
      <c r="L1373" s="455">
        <f t="shared" ca="1" si="109"/>
        <v>-125632094.72773764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-125632094.72773764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-523467.06136557349</v>
      </c>
      <c r="L1374" s="455">
        <f t="shared" ca="1" si="109"/>
        <v>-126155561.78910321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-126155561.78910321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-525648.17412126332</v>
      </c>
      <c r="L1375" s="455">
        <f t="shared" ca="1" si="109"/>
        <v>-126681209.96322447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-126681209.96322447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-527838.37484676857</v>
      </c>
      <c r="L1376" s="455">
        <f t="shared" ca="1" si="109"/>
        <v>-127209048.33807124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-127209048.33807124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-530037.70140863012</v>
      </c>
      <c r="L1377" s="455">
        <f t="shared" ca="1" si="109"/>
        <v>-127739086.03947987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-127739086.03947987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-532246.19183116616</v>
      </c>
      <c r="L1378" s="455">
        <f t="shared" ca="1" si="109"/>
        <v>-128271332.23131104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-128271332.23131104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-534463.88429712923</v>
      </c>
      <c r="L1379" s="455">
        <f t="shared" ca="1" si="109"/>
        <v>-128805796.11560817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-128805796.11560817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-536690.81714836741</v>
      </c>
      <c r="L1380" s="455">
        <f t="shared" ca="1" si="109"/>
        <v>-129342486.93275654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-129342486.93275654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-538927.02888648561</v>
      </c>
      <c r="L1381" s="455">
        <f t="shared" ca="1" si="109"/>
        <v>-129881413.96164303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-129881413.96164303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-541172.55817351257</v>
      </c>
      <c r="L1382" s="455">
        <f t="shared" ca="1" si="109"/>
        <v>-130422586.51981653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-130422586.51981653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-543427.44383256882</v>
      </c>
      <c r="L1383" s="455">
        <f t="shared" ca="1" si="109"/>
        <v>-130966013.96364909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-130966013.96364909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-545691.72484853794</v>
      </c>
      <c r="L1384" s="455">
        <f t="shared" ca="1" si="109"/>
        <v>-131511705.68849763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-131511705.68849763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-547965.44036874012</v>
      </c>
      <c r="L1385" s="455">
        <f t="shared" ca="1" si="109"/>
        <v>-132059671.12886637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-132059671.12886637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-550248.62970360985</v>
      </c>
      <c r="L1386" s="455">
        <f t="shared" ca="1" si="109"/>
        <v>-132609919.75856999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-132609919.75856999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-552541.33232737496</v>
      </c>
      <c r="L1387" s="455">
        <f t="shared" ca="1" si="109"/>
        <v>-133162461.09089737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-133162461.09089737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-554843.587878739</v>
      </c>
      <c r="L1388" s="455">
        <f t="shared" ca="1" si="109"/>
        <v>-133717304.6787761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-133717304.6787761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-557155.43616156699</v>
      </c>
      <c r="L1389" s="455">
        <f t="shared" ca="1" si="109"/>
        <v>-134274460.11493766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-134274460.11493766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-559476.91714557353</v>
      </c>
      <c r="L1390" s="455">
        <f t="shared" ca="1" si="109"/>
        <v>-134833937.03208324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-134833937.03208324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-561808.07096701348</v>
      </c>
      <c r="L1391" s="455">
        <f t="shared" ca="1" si="109"/>
        <v>-135395745.10305026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-135395745.10305026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-564148.93792937603</v>
      </c>
      <c r="L1392" s="455">
        <f t="shared" ca="1" si="109"/>
        <v>-135959894.04097962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-135959894.04097962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-566499.5585040818</v>
      </c>
      <c r="L1393" s="455">
        <f t="shared" ca="1" si="109"/>
        <v>-136526393.5994837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-136526393.5994837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-568859.97333118203</v>
      </c>
      <c r="L1394" s="455">
        <f t="shared" ca="1" si="109"/>
        <v>-137095253.57281488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-137095253.57281488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-571230.22322006198</v>
      </c>
      <c r="L1395" s="455">
        <f t="shared" ca="1" si="109"/>
        <v>-137666483.79603493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-137666483.79603493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-573610.34915014554</v>
      </c>
      <c r="L1396" s="455">
        <f t="shared" ca="1" si="109"/>
        <v>-138240094.14518508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-138240094.14518508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-576000.39227160451</v>
      </c>
      <c r="L1397" s="455">
        <f t="shared" ca="1" si="109"/>
        <v>-138816094.53745669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-138816094.53745669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-578400.39390606957</v>
      </c>
      <c r="L1398" s="455">
        <f t="shared" ca="1" si="109"/>
        <v>-139394494.93136275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-139394494.93136275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-580810.39554734481</v>
      </c>
      <c r="L1399" s="455">
        <f t="shared" ca="1" si="109"/>
        <v>-139975305.32691008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-139975305.32691008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-583230.43886212527</v>
      </c>
      <c r="L1400" s="455">
        <f t="shared" ca="1" si="109"/>
        <v>-140558535.76577219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-140558535.76577219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-585660.56569071743</v>
      </c>
      <c r="L1401" s="455">
        <f t="shared" ca="1" si="109"/>
        <v>-141144196.33146292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-141144196.33146292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-588100.81804776215</v>
      </c>
      <c r="L1402" s="455">
        <f t="shared" ca="1" si="109"/>
        <v>-141732297.14951068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-141732297.14951068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-590551.23812296113</v>
      </c>
      <c r="L1403" s="455">
        <f t="shared" ca="1" si="109"/>
        <v>-142322848.38763365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-142322848.38763365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-593011.86828180682</v>
      </c>
      <c r="L1404" s="455">
        <f t="shared" ca="1" si="109"/>
        <v>-142915860.25591546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-142915860.25591546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-595482.75106631441</v>
      </c>
      <c r="L1405" s="455">
        <f t="shared" ca="1" si="109"/>
        <v>-143511343.00698179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-143511343.00698179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-597963.92919575749</v>
      </c>
      <c r="L1406" s="455">
        <f t="shared" ca="1" si="109"/>
        <v>-144109306.93617755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-144109306.93617755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-600455.44556740648</v>
      </c>
      <c r="L1407" s="455">
        <f t="shared" ca="1" si="109"/>
        <v>-144709762.38174495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-144709762.38174495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-602957.34325727064</v>
      </c>
      <c r="L1408" s="455">
        <f t="shared" ca="1" si="109"/>
        <v>-145312719.72500223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-145312719.72500223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-605469.66552084265</v>
      </c>
      <c r="L1409" s="455">
        <f t="shared" ca="1" si="109"/>
        <v>-145918189.39052308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-145918189.39052308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-607992.45579384617</v>
      </c>
      <c r="L1410" s="455">
        <f t="shared" ca="1" si="109"/>
        <v>-146526181.84631693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-146526181.84631693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-610525.75769298722</v>
      </c>
      <c r="L1411" s="455">
        <f t="shared" ca="1" si="109"/>
        <v>-147136707.60400993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-147136707.60400993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-613069.61501670803</v>
      </c>
      <c r="L1412" s="455">
        <f t="shared" ca="1" si="109"/>
        <v>-147749777.21902663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-147749777.21902663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-615624.07174594421</v>
      </c>
      <c r="L1413" s="455">
        <f t="shared" ca="1" si="109"/>
        <v>-148365401.29077256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-148365401.29077256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-618189.17204488569</v>
      </c>
      <c r="L1414" s="455">
        <f t="shared" ca="1" si="109"/>
        <v>-148983590.46281743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-148983590.46281743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-620764.96026173932</v>
      </c>
      <c r="L1415" s="455">
        <f t="shared" ca="1" si="109"/>
        <v>-149604355.42307916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-149604355.42307916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-623351.48092949647</v>
      </c>
      <c r="L1416" s="455">
        <f t="shared" ca="1" si="109"/>
        <v>-150227706.90400866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-150227706.90400866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-625948.77876670274</v>
      </c>
      <c r="L1417" s="455">
        <f t="shared" ca="1" si="109"/>
        <v>-150853655.68277535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-150853655.68277535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-628556.89867823059</v>
      </c>
      <c r="L1418" s="455">
        <f t="shared" ca="1" si="109"/>
        <v>-151482212.58145359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-151482212.58145359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-631175.88575605664</v>
      </c>
      <c r="L1419" s="455">
        <f t="shared" ca="1" si="109"/>
        <v>-152113388.46720964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-152113388.46720964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-633805.78528004012</v>
      </c>
      <c r="L1420" s="455">
        <f t="shared" ca="1" si="109"/>
        <v>-152747194.25248969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-152747194.25248969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-636446.64271870698</v>
      </c>
      <c r="L1421" s="455">
        <f t="shared" ca="1" si="109"/>
        <v>-153383640.89520839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-153383640.89520839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-639098.50373003492</v>
      </c>
      <c r="L1422" s="455">
        <f t="shared" ca="1" si="109"/>
        <v>-154022739.39893842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-154022739.39893842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-641761.41416224337</v>
      </c>
      <c r="L1423" s="455">
        <f t="shared" ca="1" si="109"/>
        <v>-154664500.81310067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-154664500.81310067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-644435.42005458614</v>
      </c>
      <c r="L1424" s="455">
        <f t="shared" ca="1" si="109"/>
        <v>-155308936.23315525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-155308936.23315525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-647120.56763814692</v>
      </c>
      <c r="L1425" s="455">
        <f t="shared" ca="1" si="109"/>
        <v>-155956056.80079341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-155956056.80079341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-649816.90333663917</v>
      </c>
      <c r="L1426" s="455">
        <f t="shared" ca="1" si="109"/>
        <v>-156605873.70413005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-156605873.70413005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-652524.47376720852</v>
      </c>
      <c r="L1427" s="455">
        <f t="shared" ca="1" si="109"/>
        <v>-157258398.17789727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-157258398.17789727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-655243.32574123866</v>
      </c>
      <c r="L1428" s="455">
        <f t="shared" ca="1" si="109"/>
        <v>-157913641.50363851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-157913641.50363851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-657973.50626516039</v>
      </c>
      <c r="L1429" s="455">
        <f t="shared" ca="1" si="109"/>
        <v>-158571615.00990367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-158571615.00990367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-660715.06254126527</v>
      </c>
      <c r="L1430" s="455">
        <f t="shared" ca="1" si="109"/>
        <v>-159232330.07244495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-159232330.07244495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-663468.04196852061</v>
      </c>
      <c r="L1431" s="455">
        <f t="shared" ca="1" si="109"/>
        <v>-159895798.11441347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-159895798.11441347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-666232.49214338942</v>
      </c>
      <c r="L1432" s="455">
        <f t="shared" ca="1" si="109"/>
        <v>-160562030.60655686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-160562030.60655686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-669008.46086065355</v>
      </c>
      <c r="L1433" s="455">
        <f t="shared" ca="1" si="109"/>
        <v>-161231039.0674175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-161231039.0674175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-671795.99611423956</v>
      </c>
      <c r="L1434" s="455">
        <f t="shared" ca="1" si="109"/>
        <v>-161902835.06353176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-161902835.06353176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-674595.14609804901</v>
      </c>
      <c r="L1435" s="455">
        <f t="shared" ca="1" si="109"/>
        <v>-162577430.2096298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-162577430.2096298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-677405.9592067909</v>
      </c>
      <c r="L1436" s="455">
        <f t="shared" ca="1" si="109"/>
        <v>-163254836.16883659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-163254836.16883659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-680228.48403681908</v>
      </c>
      <c r="L1437" s="455">
        <f t="shared" ca="1" si="109"/>
        <v>-163935064.65287343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-163935064.65287343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-683062.76938697265</v>
      </c>
      <c r="L1438" s="455">
        <f t="shared" ca="1" si="109"/>
        <v>-164618127.4222604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-164618127.4222604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-685908.86425941833</v>
      </c>
      <c r="L1439" s="455">
        <f t="shared" ca="1" si="109"/>
        <v>-165304036.28651983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-165304036.28651983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-688766.81786049926</v>
      </c>
      <c r="L1440" s="455">
        <f t="shared" ca="1" si="109"/>
        <v>-165992803.10438034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-165992803.10438034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-691636.67960158479</v>
      </c>
      <c r="L1441" s="455">
        <f t="shared" ca="1" si="109"/>
        <v>-166684439.78398192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-166684439.78398192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-694518.49909992469</v>
      </c>
      <c r="L1442" s="455">
        <f t="shared" ca="1" si="109"/>
        <v>-167378958.28308183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-167378958.28308183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-697412.32617950765</v>
      </c>
      <c r="L1443" s="455">
        <f t="shared" ca="1" si="109"/>
        <v>-168076370.60926133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-168076370.60926133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-700318.2108719222</v>
      </c>
      <c r="L1444" s="455">
        <f t="shared" ca="1" si="109"/>
        <v>-168776688.82013327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-168776688.82013327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-703236.2034172219</v>
      </c>
      <c r="L1445" s="455">
        <f t="shared" ca="1" si="109"/>
        <v>-169479925.02355048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-169479925.02355048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-706166.35426479368</v>
      </c>
      <c r="L1446" s="455">
        <f t="shared" ca="1" si="109"/>
        <v>-170186091.37781528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-170186091.37781528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-709108.71407423029</v>
      </c>
      <c r="L1447" s="455">
        <f t="shared" ca="1" si="109"/>
        <v>-170895200.0918895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-170895200.0918895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-712063.33371620625</v>
      </c>
      <c r="L1448" s="455">
        <f t="shared" ca="1" si="109"/>
        <v>-171607263.42560571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-171607263.42560571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-715030.26427335711</v>
      </c>
      <c r="L1449" s="455">
        <f t="shared" ca="1" si="109"/>
        <v>-172322293.68987906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-172322293.68987906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-718009.55704116274</v>
      </c>
      <c r="L1450" s="455">
        <f t="shared" ca="1" si="109"/>
        <v>-173040303.24692023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-173040303.24692023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-721001.26352883433</v>
      </c>
      <c r="L1451" s="455">
        <f t="shared" ca="1" si="109"/>
        <v>-173761304.51044905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-173761304.51044905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-724005.43546020437</v>
      </c>
      <c r="L1452" s="455">
        <f t="shared" ca="1" si="109"/>
        <v>-174485309.94590926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-174485309.94590926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-727022.12477462192</v>
      </c>
      <c r="L1453" s="455">
        <f t="shared" ca="1" si="109"/>
        <v>-175212332.0706839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-175212332.0706839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-730051.38362784951</v>
      </c>
      <c r="L1454" s="455">
        <f t="shared" ca="1" si="109"/>
        <v>-175942383.45431176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-175942383.45431176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-733093.26439296571</v>
      </c>
      <c r="L1455" s="455">
        <f t="shared" ca="1" si="109"/>
        <v>-176675476.71870473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-176675476.71870473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-736147.81966126966</v>
      </c>
      <c r="L1456" s="455">
        <f t="shared" ca="1" si="109"/>
        <v>-177411624.53836599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-177411624.53836599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-739215.10224319156</v>
      </c>
      <c r="L1457" s="455">
        <f t="shared" ca="1" si="109"/>
        <v>-178150839.64060917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-178150839.64060917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-742295.16516920493</v>
      </c>
      <c r="L1458" s="455">
        <f t="shared" ca="1" si="109"/>
        <v>-178893134.80577838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-178893134.80577838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-745388.06169074331</v>
      </c>
      <c r="L1459" s="455">
        <f t="shared" ca="1" si="109"/>
        <v>-179638522.86746913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-179638522.86746913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-748493.84528112132</v>
      </c>
      <c r="L1460" s="455">
        <f t="shared" ca="1" si="109"/>
        <v>-180387016.71275026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-180387016.71275026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-751612.56963645935</v>
      </c>
      <c r="L1461" s="455">
        <f t="shared" ca="1" si="109"/>
        <v>-181138629.28238672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-181138629.28238672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-754744.28867661138</v>
      </c>
      <c r="L1462" s="455">
        <f t="shared" ca="1" si="109"/>
        <v>-181893373.57106334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-181893373.57106334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-757889.05654609727</v>
      </c>
      <c r="L1463" s="455">
        <f t="shared" ca="1" si="109"/>
        <v>-182651262.62760943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-182651262.62760943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-761046.92761503928</v>
      </c>
      <c r="L1464" s="455">
        <f t="shared" ca="1" si="109"/>
        <v>-183412309.55522448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-183412309.55522448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-764217.95648010203</v>
      </c>
      <c r="L1465" s="455">
        <f t="shared" ca="1" si="109"/>
        <v>-184176527.51170459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-184176527.51170459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-767402.1979654358</v>
      </c>
      <c r="L1466" s="455">
        <f t="shared" ca="1" si="109"/>
        <v>-184943929.70967004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-184943929.70967004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-770599.70712362509</v>
      </c>
      <c r="L1467" s="455">
        <f t="shared" ca="1" si="109"/>
        <v>-185714529.41679367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-185714529.41679367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-773810.53923664032</v>
      </c>
      <c r="L1468" s="455">
        <f t="shared" ca="1" si="109"/>
        <v>-186488339.95603031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-186488339.95603031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-777034.7498167929</v>
      </c>
      <c r="L1469" s="455">
        <f t="shared" ca="1" si="109"/>
        <v>-187265374.70584711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-187265374.70584711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-780272.39460769633</v>
      </c>
      <c r="L1470" s="455">
        <f t="shared" ca="1" si="109"/>
        <v>-188045647.10045481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-188045647.10045481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-783523.5295852283</v>
      </c>
      <c r="L1471" s="455">
        <f t="shared" ca="1" si="109"/>
        <v>-188829170.63004005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-188829170.63004005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-786788.21095850016</v>
      </c>
      <c r="L1472" s="455">
        <f t="shared" ca="1" si="109"/>
        <v>-189615958.84099856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-189615958.84099856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-790066.49517082737</v>
      </c>
      <c r="L1473" s="455">
        <f t="shared" ca="1" si="109"/>
        <v>-190406025.33616939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-190406025.33616939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-793358.43890070578</v>
      </c>
      <c r="L1474" s="455">
        <f t="shared" ca="1" si="109"/>
        <v>-191199383.7750701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-191199383.7750701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-796664.09906279203</v>
      </c>
      <c r="L1475" s="455">
        <f t="shared" ca="1" si="109"/>
        <v>-191996047.8741329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-191996047.8741329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-799983.53280888707</v>
      </c>
      <c r="L1476" s="455">
        <f t="shared" ca="1" si="109"/>
        <v>-192796031.4069418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-192796031.4069418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-803316.79752892419</v>
      </c>
      <c r="L1477" s="455">
        <f t="shared" ca="1" si="109"/>
        <v>-193599348.20447072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-193599348.20447072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-806663.95085196139</v>
      </c>
      <c r="L1478" s="455">
        <f t="shared" ca="1" si="109"/>
        <v>-194406012.15532267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-194406012.15532267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-810025.05064717773</v>
      </c>
      <c r="L1479" s="455">
        <f t="shared" ca="1" si="109"/>
        <v>-195216037.20596984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-195216037.20596984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-813400.15502487437</v>
      </c>
      <c r="L1480" s="455">
        <f t="shared" ca="1" si="109"/>
        <v>-196029437.36099473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-196029437.36099473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-816789.32233747805</v>
      </c>
      <c r="L1481" s="455">
        <f t="shared" ca="1" si="109"/>
        <v>-196846226.6833322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-196846226.6833322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-820192.61118055088</v>
      </c>
      <c r="L1482" s="455">
        <f t="shared" ca="1" si="109"/>
        <v>-197666419.29451275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-197666419.29451275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-823610.08039380307</v>
      </c>
      <c r="L1483" s="455">
        <f t="shared" ca="1" si="109"/>
        <v>-198490029.37490654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-198490029.37490654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-827041.78906211059</v>
      </c>
      <c r="L1484" s="455">
        <f t="shared" ca="1" si="109"/>
        <v>-199317071.16396865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-199317071.16396865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-830487.79651653604</v>
      </c>
      <c r="L1485" s="455">
        <f t="shared" ca="1" si="109"/>
        <v>-200147558.96048519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-200147558.96048519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-833948.16233535495</v>
      </c>
      <c r="L1486" s="455">
        <f t="shared" ca="1" si="109"/>
        <v>-200981507.12282056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-200981507.12282056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-837422.94634508563</v>
      </c>
      <c r="L1487" s="455">
        <f t="shared" ca="1" si="109"/>
        <v>-201818930.06916565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-201818930.06916565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-840912.20862152346</v>
      </c>
      <c r="L1488" s="455">
        <f t="shared" ca="1" si="109"/>
        <v>-202659842.27778718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-202659842.27778718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-844416.00949077995</v>
      </c>
      <c r="L1489" s="455">
        <f t="shared" ca="1" si="109"/>
        <v>-203504258.28727797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-203504258.28727797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-847934.40953032486</v>
      </c>
      <c r="L1490" s="455">
        <f t="shared" ca="1" si="109"/>
        <v>-204352192.69680828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-204352192.69680828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-851467.46957003453</v>
      </c>
      <c r="L1491" s="455">
        <f t="shared" ca="1" si="109"/>
        <v>-205203660.16637832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-205203660.16637832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-855015.250693243</v>
      </c>
      <c r="L1492" s="455">
        <f t="shared" ca="1" si="109"/>
        <v>-206058675.41707155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-206058675.41707155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-858577.8142377981</v>
      </c>
      <c r="L1493" s="455">
        <f t="shared" ca="1" si="109"/>
        <v>-206917253.23130935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-206917253.23130935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-862155.22179712227</v>
      </c>
      <c r="L1494" s="455">
        <f t="shared" ca="1" si="109"/>
        <v>-207779408.45310646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-207779408.45310646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-865747.53522127692</v>
      </c>
      <c r="L1495" s="455">
        <f t="shared" ca="1" si="109"/>
        <v>-208645155.98832774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-208645155.98832774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-869354.81661803229</v>
      </c>
      <c r="L1496" s="455">
        <f t="shared" ca="1" si="109"/>
        <v>-209514510.80494577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-209514510.80494577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-872977.12835394067</v>
      </c>
      <c r="L1497" s="455">
        <f t="shared" ca="1" si="109"/>
        <v>-210387487.93329972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-210387487.93329972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-876614.53305541549</v>
      </c>
      <c r="L1498" s="455">
        <f t="shared" ca="1" si="109"/>
        <v>-211264102.46635514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-211264102.46635514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-880267.09360981302</v>
      </c>
      <c r="L1499" s="455">
        <f t="shared" ca="1" si="109"/>
        <v>-212144369.55996495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-212144369.55996495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-883934.8731665205</v>
      </c>
      <c r="L1500" s="455">
        <f t="shared" ca="1" si="109"/>
        <v>-213028304.43313149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-213028304.43313149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-887617.93513804802</v>
      </c>
      <c r="L1501" s="455">
        <f t="shared" ca="1" si="109"/>
        <v>-213915922.36826953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-213915922.36826953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-891316.34320112318</v>
      </c>
      <c r="L1502" s="455">
        <f t="shared" ca="1" si="109"/>
        <v>-214807238.71147066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-214807238.71147066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-895030.16129779455</v>
      </c>
      <c r="L1503" s="455">
        <f t="shared" ca="1" si="109"/>
        <v>-215702268.87276846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-215702268.87276846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-898759.45363653521</v>
      </c>
      <c r="L1504" s="455">
        <f t="shared" ca="1" si="109"/>
        <v>-216601028.32640499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-216601028.32640499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-902504.28469335416</v>
      </c>
      <c r="L1505" s="455">
        <f t="shared" ca="1" si="109"/>
        <v>-217503532.61109835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-217503532.61109835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-906264.71921290981</v>
      </c>
      <c r="L1506" s="455">
        <f t="shared" ca="1" si="109"/>
        <v>-218409797.33031127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-218409797.33031127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-910040.82220963028</v>
      </c>
      <c r="L1507" s="455">
        <f t="shared" ca="1" si="109"/>
        <v>-219319838.1525209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-219319838.1525209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-913832.658968837</v>
      </c>
      <c r="L1508" s="455">
        <f t="shared" ca="1" si="109"/>
        <v>-220233670.81148973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-220233670.81148973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-917640.29504787386</v>
      </c>
      <c r="L1509" s="455">
        <f t="shared" ca="1" si="109"/>
        <v>-221151311.10653761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-221151311.10653761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-921463.79627723992</v>
      </c>
      <c r="L1510" s="455">
        <f t="shared" ca="1" si="109"/>
        <v>-222072774.90281487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-222072774.90281487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-925303.22876172862</v>
      </c>
      <c r="L1511" s="455">
        <f t="shared" ca="1" si="109"/>
        <v>-222998078.1315766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-222998078.1315766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-929158.65888156905</v>
      </c>
      <c r="L1512" s="455">
        <f t="shared" ca="1" si="109"/>
        <v>-223927236.79045817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-223927236.79045817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-933030.15329357574</v>
      </c>
      <c r="L1513" s="455">
        <f t="shared" ca="1" si="109"/>
        <v>-224860266.94375175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-224860266.94375175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-936917.778932299</v>
      </c>
      <c r="L1514" s="455">
        <f t="shared" ca="1" si="109"/>
        <v>-225797184.72268406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-225797184.72268406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-940821.60301118356</v>
      </c>
      <c r="L1515" s="455">
        <f t="shared" ca="1" si="109"/>
        <v>-226738006.32569525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-226738006.32569525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-944741.69302373019</v>
      </c>
      <c r="L1516" s="455">
        <f t="shared" ca="1" si="109"/>
        <v>-227682748.01871899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-227682748.01871899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-948678.11674466252</v>
      </c>
      <c r="L1517" s="455">
        <f t="shared" ca="1" si="109"/>
        <v>-228631426.13546365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-228631426.13546365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-952630.94223109854</v>
      </c>
      <c r="L1518" s="455">
        <f t="shared" ca="1" si="109"/>
        <v>-229584057.07769474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-229584057.07769474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-956600.23782372824</v>
      </c>
      <c r="L1519" s="455">
        <f t="shared" ca="1" si="109"/>
        <v>-230540657.31551847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-230540657.31551847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-960586.0721479936</v>
      </c>
      <c r="L1520" s="455">
        <f t="shared" ca="1" si="109"/>
        <v>-231501243.38766646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-231501243.38766646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-964588.51411527686</v>
      </c>
      <c r="L1521" s="455">
        <f t="shared" ca="1" si="109"/>
        <v>-232465831.90178174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-232465831.90178174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-968607.63292409061</v>
      </c>
      <c r="L1522" s="455">
        <f t="shared" ca="1" si="109"/>
        <v>-233434439.53470582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-233434439.53470582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-972643.49806127406</v>
      </c>
      <c r="L1523" s="455">
        <f t="shared" ca="1" si="109"/>
        <v>-234407083.03276709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-234407083.03276709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-976696.17930319603</v>
      </c>
      <c r="L1524" s="455">
        <f t="shared" ca="1" si="109"/>
        <v>-235383779.21207029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-235383779.21207029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-980765.74671695952</v>
      </c>
      <c r="L1525" s="455">
        <f t="shared" ca="1" si="109"/>
        <v>-236364544.95878723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-236364544.95878723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-984852.27066161344</v>
      </c>
      <c r="L1526" s="455">
        <f t="shared" ca="1" si="109"/>
        <v>-237349397.22944885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-237349397.22944885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-988955.82178937027</v>
      </c>
      <c r="L1527" s="455">
        <f t="shared" ca="1" si="109"/>
        <v>-238338353.05123824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-238338353.05123824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-993076.47104682587</v>
      </c>
      <c r="L1528" s="455">
        <f t="shared" ca="1" si="109"/>
        <v>-239331429.52228507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-239331429.52228507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-997214.28967618779</v>
      </c>
      <c r="L1529" s="455">
        <f t="shared" ca="1" si="109"/>
        <v>-240328643.81196126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-240328643.81196126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-1001369.3492165053</v>
      </c>
      <c r="L1530" s="455">
        <f t="shared" ca="1" si="109"/>
        <v>-241330013.16117775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-241330013.16117775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-1005541.7215049075</v>
      </c>
      <c r="L1531" s="455">
        <f t="shared" ca="1" si="109"/>
        <v>-242335554.88268265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-242335554.88268265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-1009731.4786778443</v>
      </c>
      <c r="L1532" s="455">
        <f t="shared" ca="1" si="109"/>
        <v>-243345286.36136049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-243345286.36136049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-1013938.6931723354</v>
      </c>
      <c r="L1533" s="455">
        <f t="shared" ca="1" si="109"/>
        <v>-244359225.05453283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-244359225.05453283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-1018163.43772722</v>
      </c>
      <c r="L1534" s="455">
        <f t="shared" ca="1" si="109"/>
        <v>-245377388.49226004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-245377388.49226004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-1022405.7853844168</v>
      </c>
      <c r="L1535" s="455">
        <f t="shared" ca="1" si="109"/>
        <v>-246399794.27764446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-246399794.27764446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-1026665.8094901853</v>
      </c>
      <c r="L1536" s="455">
        <f t="shared" ca="1" si="109"/>
        <v>-247426460.08713463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-247426460.08713463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-1030943.5836963943</v>
      </c>
      <c r="L1537" s="455">
        <f t="shared" ca="1" si="109"/>
        <v>-248457403.67083102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-248457403.67083102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-1035239.1819617959</v>
      </c>
      <c r="L1538" s="455">
        <f t="shared" ref="L1538:L1792" ca="1" si="114">I1538-J1538+K1538</f>
        <v>-249492642.85279283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-249492642.85279283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-1039552.6785533035</v>
      </c>
      <c r="L1539" s="455">
        <f t="shared" ca="1" si="114"/>
        <v>-250532195.53134614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-250532195.53134614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-1043884.1480472756</v>
      </c>
      <c r="L1540" s="455">
        <f t="shared" ca="1" si="114"/>
        <v>-251576079.67939341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-251576079.67939341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-1048233.6653308058</v>
      </c>
      <c r="L1541" s="455">
        <f t="shared" ca="1" si="114"/>
        <v>-252624313.34472421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-252624313.34472421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-1052601.3056030176</v>
      </c>
      <c r="L1542" s="455">
        <f t="shared" ca="1" si="114"/>
        <v>-253676914.65032724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-253676914.65032724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-1056987.1443763634</v>
      </c>
      <c r="L1543" s="455">
        <f t="shared" ca="1" si="114"/>
        <v>-254733901.7947036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-254733901.7947036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-1061391.2574779314</v>
      </c>
      <c r="L1544" s="455">
        <f t="shared" ca="1" si="114"/>
        <v>-255795293.05218154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-255795293.05218154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-1065813.7210507565</v>
      </c>
      <c r="L1545" s="455">
        <f t="shared" ca="1" si="114"/>
        <v>-256861106.77323231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-256861106.77323231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-1070254.6115551346</v>
      </c>
      <c r="L1546" s="455">
        <f t="shared" ca="1" si="114"/>
        <v>-257931361.38478744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-257931361.38478744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-1074714.0057699475</v>
      </c>
      <c r="L1547" s="455">
        <f t="shared" ca="1" si="114"/>
        <v>-259006075.39055738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-259006075.39055738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-1079191.980793989</v>
      </c>
      <c r="L1548" s="455">
        <f t="shared" ca="1" si="114"/>
        <v>-260085267.37135136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-260085267.37135136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-1083688.6140472973</v>
      </c>
      <c r="L1549" s="455">
        <f t="shared" ca="1" si="114"/>
        <v>-261168955.98539865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-261168955.98539865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-1088203.9832724943</v>
      </c>
      <c r="L1550" s="455">
        <f t="shared" ca="1" si="114"/>
        <v>-262257159.96867114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-262257159.96867114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-1092738.1665361295</v>
      </c>
      <c r="L1551" s="455">
        <f t="shared" ca="1" si="114"/>
        <v>-263349898.13520727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-263349898.13520727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-1097291.2422300305</v>
      </c>
      <c r="L1552" s="455">
        <f t="shared" ca="1" si="114"/>
        <v>-264447189.37743729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-264447189.37743729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-1101863.2890726556</v>
      </c>
      <c r="L1553" s="455">
        <f t="shared" ca="1" si="114"/>
        <v>-265549052.66650996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-265549052.66650996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-1106454.3861104581</v>
      </c>
      <c r="L1554" s="455">
        <f t="shared" ca="1" si="114"/>
        <v>-266655507.05262041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-266655507.05262041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-1111064.6127192518</v>
      </c>
      <c r="L1555" s="455">
        <f t="shared" ca="1" si="114"/>
        <v>-267766571.66533965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-267766571.66533965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-1115694.0486055817</v>
      </c>
      <c r="L1556" s="455">
        <f t="shared" ca="1" si="114"/>
        <v>-268882265.71394521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-268882265.71394521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-1120342.7738081049</v>
      </c>
      <c r="L1557" s="455">
        <f t="shared" ca="1" si="114"/>
        <v>-270002608.48775333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-270002608.48775333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-1125010.8686989723</v>
      </c>
      <c r="L1558" s="455">
        <f t="shared" ca="1" si="114"/>
        <v>-271127619.35645229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-271127619.35645229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-1129698.4139852179</v>
      </c>
      <c r="L1559" s="455">
        <f t="shared" ca="1" si="114"/>
        <v>-272257317.77043748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-272257317.77043748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-1134405.490710156</v>
      </c>
      <c r="L1560" s="455">
        <f t="shared" ca="1" si="114"/>
        <v>-273391723.26114762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-273391723.26114762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-1139132.1802547816</v>
      </c>
      <c r="L1561" s="455">
        <f t="shared" ca="1" si="114"/>
        <v>-274530855.44140238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-274530855.44140238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-1143878.5643391765</v>
      </c>
      <c r="L1562" s="455">
        <f t="shared" ca="1" si="114"/>
        <v>-275674734.00574154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-275674734.00574154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-1148644.725023923</v>
      </c>
      <c r="L1563" s="455">
        <f t="shared" ca="1" si="114"/>
        <v>-276823378.73076546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-276823378.73076546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-1153430.7447115227</v>
      </c>
      <c r="L1564" s="455">
        <f t="shared" ca="1" si="114"/>
        <v>-277976809.47547698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-277976809.47547698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-1158236.7061478207</v>
      </c>
      <c r="L1565" s="455">
        <f t="shared" ca="1" si="114"/>
        <v>-279135046.18162483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-279135046.18162483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-1163062.6924234368</v>
      </c>
      <c r="L1566" s="455">
        <f t="shared" ca="1" si="114"/>
        <v>-280298108.87404829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-280298108.87404829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-1167908.7869752012</v>
      </c>
      <c r="L1567" s="455">
        <f t="shared" ca="1" si="114"/>
        <v>-281466017.6610235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-281466017.6610235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-1172775.0735875978</v>
      </c>
      <c r="L1568" s="455">
        <f t="shared" ca="1" si="114"/>
        <v>-282638792.73461109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-282638792.73461109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-1177661.636394213</v>
      </c>
      <c r="L1569" s="455">
        <f t="shared" ca="1" si="114"/>
        <v>-283816454.3710053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-283816454.3710053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-1182568.5598791887</v>
      </c>
      <c r="L1570" s="455">
        <f t="shared" ca="1" si="114"/>
        <v>-284999022.93088448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-284999022.93088448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-1187495.9288786852</v>
      </c>
      <c r="L1571" s="455">
        <f t="shared" ca="1" si="114"/>
        <v>-286186518.85976315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-286186518.85976315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-1192443.8285823464</v>
      </c>
      <c r="L1572" s="455">
        <f t="shared" ca="1" si="114"/>
        <v>-287378962.68834549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-287378962.68834549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-1197412.3445347729</v>
      </c>
      <c r="L1573" s="455">
        <f t="shared" ca="1" si="114"/>
        <v>-288576375.03288025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-288576375.03288025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-1202401.562637001</v>
      </c>
      <c r="L1574" s="455">
        <f t="shared" ca="1" si="114"/>
        <v>-289778776.59551722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-289778776.59551722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-1207411.5691479885</v>
      </c>
      <c r="L1575" s="455">
        <f t="shared" ca="1" si="114"/>
        <v>-290986188.16466522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-290986188.16466522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-1212442.4506861051</v>
      </c>
      <c r="L1576" s="455">
        <f t="shared" ca="1" si="114"/>
        <v>-292198630.61535132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-292198630.61535132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-1217494.2942306304</v>
      </c>
      <c r="L1577" s="455">
        <f t="shared" ca="1" si="114"/>
        <v>-293416124.90958196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-293416124.90958196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-1222567.1871232581</v>
      </c>
      <c r="L1578" s="455">
        <f t="shared" ca="1" si="114"/>
        <v>-294638692.0967052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-294638692.0967052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-1227661.2170696049</v>
      </c>
      <c r="L1579" s="455">
        <f t="shared" ca="1" si="114"/>
        <v>-295866353.31377482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-295866353.31377482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-1232776.4721407285</v>
      </c>
      <c r="L1580" s="455">
        <f t="shared" ca="1" si="114"/>
        <v>-297099129.78591555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-297099129.78591555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-1237913.0407746481</v>
      </c>
      <c r="L1581" s="455">
        <f t="shared" ca="1" si="114"/>
        <v>-298337042.8266902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-298337042.8266902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-1243071.0117778757</v>
      </c>
      <c r="L1582" s="455">
        <f t="shared" ca="1" si="114"/>
        <v>-299580113.83846807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-299580113.83846807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-1248250.4743269503</v>
      </c>
      <c r="L1583" s="455">
        <f t="shared" ca="1" si="114"/>
        <v>-300828364.31279504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-300828364.31279504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-1253451.5179699794</v>
      </c>
      <c r="L1584" s="455">
        <f t="shared" ca="1" si="114"/>
        <v>-302081815.83076501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-302081815.83076501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-1258674.2326281876</v>
      </c>
      <c r="L1585" s="455">
        <f t="shared" ca="1" si="114"/>
        <v>-303340490.06339318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-303340490.06339318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-1263918.7085974715</v>
      </c>
      <c r="L1586" s="455">
        <f t="shared" ca="1" si="114"/>
        <v>-304604408.77199066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-304604408.77199066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-1269185.036549961</v>
      </c>
      <c r="L1587" s="455">
        <f t="shared" ca="1" si="114"/>
        <v>-305873593.80854064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-305873593.80854064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-1274473.3075355859</v>
      </c>
      <c r="L1588" s="455">
        <f t="shared" ca="1" si="114"/>
        <v>-307148067.11607623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-307148067.11607623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-1279783.612983651</v>
      </c>
      <c r="L1589" s="455">
        <f t="shared" ca="1" si="114"/>
        <v>-308427850.72905988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-308427850.72905988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-1285116.0447044161</v>
      </c>
      <c r="L1590" s="455">
        <f t="shared" ca="1" si="114"/>
        <v>-309712966.77376431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-309712966.77376431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-1290470.6948906847</v>
      </c>
      <c r="L1591" s="455">
        <f t="shared" ca="1" si="114"/>
        <v>-311003437.46865499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-311003437.46865499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-1295847.6561193957</v>
      </c>
      <c r="L1592" s="455">
        <f t="shared" ca="1" si="114"/>
        <v>-312299285.1247744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-312299285.1247744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-1301247.0213532266</v>
      </c>
      <c r="L1593" s="455">
        <f t="shared" ca="1" si="114"/>
        <v>-313600532.14612764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-313600532.14612764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-1306668.8839421985</v>
      </c>
      <c r="L1594" s="455">
        <f t="shared" ca="1" si="114"/>
        <v>-314907201.03006983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-314907201.03006983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-1312113.337625291</v>
      </c>
      <c r="L1595" s="455">
        <f t="shared" ca="1" si="114"/>
        <v>-316219314.36769509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-316219314.36769509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-1317580.476532063</v>
      </c>
      <c r="L1596" s="455">
        <f t="shared" ca="1" si="114"/>
        <v>-317536894.84422714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-317536894.84422714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-1323070.3951842797</v>
      </c>
      <c r="L1597" s="455">
        <f t="shared" ca="1" si="114"/>
        <v>-318859965.23941141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-318859965.23941141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-1328583.1884975475</v>
      </c>
      <c r="L1598" s="455">
        <f t="shared" ca="1" si="114"/>
        <v>-320188548.42790896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-320188548.42790896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-1334118.9517829539</v>
      </c>
      <c r="L1599" s="455">
        <f t="shared" ca="1" si="114"/>
        <v>-321522667.3796919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-321522667.3796919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-1339677.7807487163</v>
      </c>
      <c r="L1600" s="455">
        <f t="shared" ca="1" si="114"/>
        <v>-322862345.16044062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-322862345.16044062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-1345259.7715018359</v>
      </c>
      <c r="L1601" s="455">
        <f t="shared" ca="1" si="114"/>
        <v>-324207604.93194246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-324207604.93194246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-1350865.0205497602</v>
      </c>
      <c r="L1602" s="455">
        <f t="shared" ca="1" si="114"/>
        <v>-325558469.95249224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-325558469.95249224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-1356493.6248020509</v>
      </c>
      <c r="L1603" s="455">
        <f t="shared" ca="1" si="114"/>
        <v>-326914963.57729429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-326914963.57729429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-1362145.6815720596</v>
      </c>
      <c r="L1604" s="455">
        <f t="shared" ca="1" si="114"/>
        <v>-328277109.25886637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-328277109.25886637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-1367821.2885786099</v>
      </c>
      <c r="L1605" s="455">
        <f t="shared" ca="1" si="114"/>
        <v>-329644930.547445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-329644930.547445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-1373520.5439476874</v>
      </c>
      <c r="L1606" s="455">
        <f t="shared" ca="1" si="114"/>
        <v>-331018451.0913927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-331018451.0913927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-1379243.5462141363</v>
      </c>
      <c r="L1607" s="455">
        <f t="shared" ca="1" si="114"/>
        <v>-332397694.63760686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-332397694.63760686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-1384990.3943233618</v>
      </c>
      <c r="L1608" s="455">
        <f t="shared" ca="1" si="114"/>
        <v>-333782685.03193021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-333782685.03193021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-1390761.1876330425</v>
      </c>
      <c r="L1609" s="455">
        <f t="shared" ca="1" si="114"/>
        <v>-335173446.21956325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-335173446.21956325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-1396556.0259148469</v>
      </c>
      <c r="L1610" s="455">
        <f t="shared" ca="1" si="114"/>
        <v>-336570002.24547809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-336570002.24547809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-1402375.0093561588</v>
      </c>
      <c r="L1611" s="455">
        <f t="shared" ca="1" si="114"/>
        <v>-337972377.25483423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-337972377.25483423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-1408218.2385618093</v>
      </c>
      <c r="L1612" s="455">
        <f t="shared" ca="1" si="114"/>
        <v>-339380595.49339604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-339380595.49339604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-1414085.8145558168</v>
      </c>
      <c r="L1613" s="455">
        <f t="shared" ca="1" si="114"/>
        <v>-340794681.30795187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-340794681.30795187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-1419977.8387831328</v>
      </c>
      <c r="L1614" s="455">
        <f t="shared" ca="1" si="114"/>
        <v>-342214659.14673501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-342214659.14673501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-1425894.4131113959</v>
      </c>
      <c r="L1615" s="455">
        <f t="shared" ca="1" si="114"/>
        <v>-343640553.5598464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-343640553.5598464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-1431835.6398326934</v>
      </c>
      <c r="L1616" s="455">
        <f t="shared" ca="1" si="114"/>
        <v>-345072389.19967908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-345072389.19967908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-1437801.6216653294</v>
      </c>
      <c r="L1617" s="455">
        <f t="shared" ca="1" si="114"/>
        <v>-346510190.82134444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-346510190.82134444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-1443792.4617556017</v>
      </c>
      <c r="L1618" s="455">
        <f t="shared" ca="1" si="114"/>
        <v>-347953983.28310001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-347953983.28310001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-1449808.2636795833</v>
      </c>
      <c r="L1619" s="455">
        <f t="shared" ca="1" si="114"/>
        <v>-349403791.54677957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-349403791.54677957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-1455849.131444915</v>
      </c>
      <c r="L1620" s="455">
        <f t="shared" ca="1" si="114"/>
        <v>-350859640.6782245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-350859640.6782245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-1461915.1694926021</v>
      </c>
      <c r="L1621" s="455">
        <f t="shared" ca="1" si="114"/>
        <v>-352321555.84771711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-352321555.84771711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-1468006.4826988212</v>
      </c>
      <c r="L1622" s="455">
        <f t="shared" ca="1" si="114"/>
        <v>-353789562.3304159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-353789562.3304159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-1474123.176376733</v>
      </c>
      <c r="L1623" s="455">
        <f t="shared" ca="1" si="114"/>
        <v>-355263685.50679266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-355263685.50679266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-1480265.3562783028</v>
      </c>
      <c r="L1624" s="455">
        <f t="shared" ca="1" si="114"/>
        <v>-356743950.86307096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-356743950.86307096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-1486433.1285961289</v>
      </c>
      <c r="L1625" s="455">
        <f t="shared" ca="1" si="114"/>
        <v>-358230383.99166709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-358230383.99166709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-1492626.5999652795</v>
      </c>
      <c r="L1626" s="455">
        <f t="shared" ca="1" si="114"/>
        <v>-359723010.59163237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-359723010.59163237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-1498845.877465135</v>
      </c>
      <c r="L1627" s="455">
        <f t="shared" ca="1" si="114"/>
        <v>-361221856.4690975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-361221856.4690975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-1505091.0686212396</v>
      </c>
      <c r="L1628" s="455">
        <f t="shared" ca="1" si="114"/>
        <v>-362726947.53771871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-362726947.53771871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-1511362.2814071614</v>
      </c>
      <c r="L1629" s="455">
        <f t="shared" ca="1" si="114"/>
        <v>-364238309.81912589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-364238309.81912589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-1517659.6242463579</v>
      </c>
      <c r="L1630" s="455">
        <f t="shared" ca="1" si="114"/>
        <v>-365755969.44337225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-365755969.44337225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-1523983.2060140511</v>
      </c>
      <c r="L1631" s="455">
        <f t="shared" ca="1" si="114"/>
        <v>-367279952.64938629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-367279952.64938629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-1530333.1360391094</v>
      </c>
      <c r="L1632" s="455">
        <f t="shared" ca="1" si="114"/>
        <v>-368810285.78542542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-368810285.78542542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-1536709.5241059393</v>
      </c>
      <c r="L1633" s="455">
        <f t="shared" ca="1" si="114"/>
        <v>-370346995.30953139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-370346995.30953139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-1543112.4804563809</v>
      </c>
      <c r="L1634" s="455">
        <f t="shared" ca="1" si="114"/>
        <v>-371890107.78998774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-371890107.78998774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-1549542.1157916156</v>
      </c>
      <c r="L1635" s="455">
        <f t="shared" ca="1" si="114"/>
        <v>-373439649.90577936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-373439649.90577936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-1555998.5412740808</v>
      </c>
      <c r="L1636" s="455">
        <f t="shared" ca="1" si="114"/>
        <v>-374995648.44705343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-374995648.44705343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-1562481.8685293894</v>
      </c>
      <c r="L1637" s="455">
        <f t="shared" ca="1" si="114"/>
        <v>-376558130.31558281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-376558130.31558281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-1568992.2096482618</v>
      </c>
      <c r="L1638" s="455">
        <f t="shared" ca="1" si="114"/>
        <v>-378127122.52523106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-378127122.52523106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-1575529.6771884628</v>
      </c>
      <c r="L1639" s="455">
        <f t="shared" ca="1" si="114"/>
        <v>-379702652.20241952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-379702652.20241952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-1582094.3841767479</v>
      </c>
      <c r="L1640" s="455">
        <f t="shared" ca="1" si="114"/>
        <v>-381284746.58659625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-381284746.58659625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-1588686.4441108177</v>
      </c>
      <c r="L1641" s="455">
        <f t="shared" ca="1" si="114"/>
        <v>-382873433.03070706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-382873433.03070706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-1595305.9709612795</v>
      </c>
      <c r="L1642" s="455">
        <f t="shared" ca="1" si="114"/>
        <v>-384468739.00166833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-384468739.00166833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-1601953.079173618</v>
      </c>
      <c r="L1643" s="455">
        <f t="shared" ca="1" si="114"/>
        <v>-386070692.08084196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-386070692.08084196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-1608627.8836701747</v>
      </c>
      <c r="L1644" s="455">
        <f t="shared" ca="1" si="114"/>
        <v>-387679319.96451211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-387679319.96451211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-1615330.4998521337</v>
      </c>
      <c r="L1645" s="455">
        <f t="shared" ca="1" si="114"/>
        <v>-389294650.46436423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-389294650.46436423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-1622061.0436015176</v>
      </c>
      <c r="L1646" s="455">
        <f t="shared" ca="1" si="114"/>
        <v>-390916711.50796574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-390916711.50796574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-1628819.6312831906</v>
      </c>
      <c r="L1647" s="455">
        <f t="shared" ca="1" si="114"/>
        <v>-392545531.13924891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-392545531.13924891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-1635606.3797468704</v>
      </c>
      <c r="L1648" s="455">
        <f t="shared" ca="1" si="114"/>
        <v>-394181137.51899576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-394181137.51899576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-1642421.4063291489</v>
      </c>
      <c r="L1649" s="455">
        <f t="shared" ca="1" si="114"/>
        <v>-395823558.92532492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-395823558.92532492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-1649264.8288555206</v>
      </c>
      <c r="L1650" s="455">
        <f t="shared" ca="1" si="114"/>
        <v>-397472823.75418043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-397472823.75418043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-1656136.7656424185</v>
      </c>
      <c r="L1651" s="455">
        <f t="shared" ca="1" si="114"/>
        <v>-399128960.51982284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-399128960.51982284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-1663037.3354992617</v>
      </c>
      <c r="L1652" s="455">
        <f t="shared" ca="1" si="114"/>
        <v>-400791997.85532212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-400791997.85532212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-1669966.6577305088</v>
      </c>
      <c r="L1653" s="455">
        <f t="shared" ca="1" si="114"/>
        <v>-402461964.51305264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-402461964.51305264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-1676924.8521377193</v>
      </c>
      <c r="L1654" s="455">
        <f t="shared" ca="1" si="114"/>
        <v>-404138889.36519039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-404138889.36519039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-1683912.0390216266</v>
      </c>
      <c r="L1655" s="455">
        <f t="shared" ca="1" si="114"/>
        <v>-405822801.404212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-405822801.404212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-1690928.3391842167</v>
      </c>
      <c r="L1656" s="455">
        <f t="shared" ca="1" si="114"/>
        <v>-407513729.74339622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-407513729.74339622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-1697973.8739308175</v>
      </c>
      <c r="L1657" s="455">
        <f t="shared" ca="1" si="114"/>
        <v>-409211703.61732703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-409211703.61732703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-1705048.765072196</v>
      </c>
      <c r="L1658" s="455">
        <f t="shared" ca="1" si="114"/>
        <v>-410916752.3823992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-410916752.3823992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-1712153.1349266632</v>
      </c>
      <c r="L1659" s="455">
        <f t="shared" ca="1" si="114"/>
        <v>-412628905.51732588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-412628905.51732588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-1719287.1063221912</v>
      </c>
      <c r="L1660" s="455">
        <f t="shared" ca="1" si="114"/>
        <v>-414348192.62364805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-414348192.62364805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-1726450.8025985335</v>
      </c>
      <c r="L1661" s="455">
        <f t="shared" ca="1" si="114"/>
        <v>-416074643.42624658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-416074643.42624658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-1733644.3476093607</v>
      </c>
      <c r="L1662" s="455">
        <f t="shared" ca="1" si="114"/>
        <v>-417808287.77385592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-417808287.77385592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-1740867.8657243997</v>
      </c>
      <c r="L1663" s="455">
        <f t="shared" ca="1" si="114"/>
        <v>-419549155.63958031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-419549155.63958031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-1748121.4818315846</v>
      </c>
      <c r="L1664" s="455">
        <f t="shared" ca="1" si="114"/>
        <v>-421297277.12141192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-421297277.12141192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-1755405.3213392163</v>
      </c>
      <c r="L1665" s="455">
        <f t="shared" ca="1" si="114"/>
        <v>-423052682.44275111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-423052682.44275111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-1762719.5101781294</v>
      </c>
      <c r="L1666" s="455">
        <f t="shared" ca="1" si="114"/>
        <v>-424815401.95292926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-424815401.95292926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-1770064.1748038719</v>
      </c>
      <c r="L1667" s="455">
        <f t="shared" ca="1" si="114"/>
        <v>-426585466.12773311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-426585466.12773311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-1777439.4421988882</v>
      </c>
      <c r="L1668" s="455">
        <f t="shared" ca="1" si="114"/>
        <v>-428362905.56993198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-428362905.56993198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-1784845.4398747163</v>
      </c>
      <c r="L1669" s="455">
        <f t="shared" ca="1" si="114"/>
        <v>-430147751.00980669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-430147751.00980669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-1792282.2958741945</v>
      </c>
      <c r="L1670" s="455">
        <f t="shared" ca="1" si="114"/>
        <v>-431940033.30568087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-431940033.30568087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-1799750.1387736702</v>
      </c>
      <c r="L1671" s="455">
        <f t="shared" ca="1" si="114"/>
        <v>-433739783.44445455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-433739783.44445455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-1807249.0976852272</v>
      </c>
      <c r="L1672" s="455">
        <f t="shared" ca="1" si="114"/>
        <v>-435547032.54213977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-435547032.54213977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-1814779.302258916</v>
      </c>
      <c r="L1673" s="455">
        <f t="shared" ca="1" si="114"/>
        <v>-437361811.84439868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-437361811.84439868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-1822340.8826849947</v>
      </c>
      <c r="L1674" s="455">
        <f t="shared" ca="1" si="114"/>
        <v>-439184152.72708368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-439184152.72708368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-1829933.9696961821</v>
      </c>
      <c r="L1675" s="455">
        <f t="shared" ca="1" si="114"/>
        <v>-441014086.69677985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-441014086.69677985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-1837558.694569916</v>
      </c>
      <c r="L1676" s="455">
        <f t="shared" ca="1" si="114"/>
        <v>-442851645.39134979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-442851645.39134979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-1845215.1891306238</v>
      </c>
      <c r="L1677" s="455">
        <f t="shared" ca="1" si="114"/>
        <v>-444696860.5804804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-444696860.5804804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-1852903.5857520017</v>
      </c>
      <c r="L1678" s="455">
        <f t="shared" ca="1" si="114"/>
        <v>-446549764.16623241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-446549764.16623241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-1860624.0173593017</v>
      </c>
      <c r="L1679" s="455">
        <f t="shared" ca="1" si="114"/>
        <v>-448410388.18359172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-448410388.18359172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-1868376.617431632</v>
      </c>
      <c r="L1680" s="455">
        <f t="shared" ca="1" si="114"/>
        <v>-450278764.80102336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-450278764.80102336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-1876161.5200042638</v>
      </c>
      <c r="L1681" s="455">
        <f t="shared" ca="1" si="114"/>
        <v>-452154926.32102764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-452154926.32102764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-1883978.8596709485</v>
      </c>
      <c r="L1682" s="455">
        <f t="shared" ca="1" si="114"/>
        <v>-454038905.18069857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-454038905.18069857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-1891828.771586244</v>
      </c>
      <c r="L1683" s="455">
        <f t="shared" ca="1" si="114"/>
        <v>-455930733.95228481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-455930733.95228481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-1899711.3914678534</v>
      </c>
      <c r="L1684" s="455">
        <f t="shared" ca="1" si="114"/>
        <v>-457830445.34375268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-457830445.34375268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-1907626.8555989692</v>
      </c>
      <c r="L1685" s="455">
        <f t="shared" ca="1" si="114"/>
        <v>-459738072.19935167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-459738072.19935167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-1915575.300830632</v>
      </c>
      <c r="L1686" s="455">
        <f t="shared" ca="1" si="114"/>
        <v>-461653647.50018227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-461653647.50018227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-1923556.8645840927</v>
      </c>
      <c r="L1687" s="455">
        <f t="shared" ca="1" si="114"/>
        <v>-463577204.36476636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-463577204.36476636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-1931571.6848531931</v>
      </c>
      <c r="L1688" s="455">
        <f t="shared" ca="1" si="114"/>
        <v>-465508776.04961956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-465508776.04961956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-1939619.9002067484</v>
      </c>
      <c r="L1689" s="455">
        <f t="shared" ca="1" si="114"/>
        <v>-467448395.9498263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-467448395.9498263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-1947701.6497909429</v>
      </c>
      <c r="L1690" s="455">
        <f t="shared" ca="1" si="114"/>
        <v>-469396097.59961724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-469396097.59961724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-1955817.0733317381</v>
      </c>
      <c r="L1691" s="455">
        <f t="shared" ca="1" si="114"/>
        <v>-471351914.67294896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-471351914.67294896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-1963966.3111372872</v>
      </c>
      <c r="L1692" s="455">
        <f t="shared" ca="1" si="114"/>
        <v>-473315880.98408622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-473315880.98408622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-1972149.504100359</v>
      </c>
      <c r="L1693" s="455">
        <f t="shared" ca="1" si="114"/>
        <v>-475288030.4881866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-475288030.4881866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-1980366.7937007775</v>
      </c>
      <c r="L1694" s="455">
        <f t="shared" ca="1" si="114"/>
        <v>-477268397.28188735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-477268397.28188735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-1988618.322007864</v>
      </c>
      <c r="L1695" s="455">
        <f t="shared" ca="1" si="114"/>
        <v>-479257015.60389519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-479257015.60389519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-1996904.2316828966</v>
      </c>
      <c r="L1696" s="455">
        <f t="shared" ca="1" si="114"/>
        <v>-481253919.83557808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-481253919.83557808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-2005224.6659815754</v>
      </c>
      <c r="L1697" s="455">
        <f t="shared" ca="1" si="114"/>
        <v>-483259144.50155967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-483259144.50155967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-2013579.7687564988</v>
      </c>
      <c r="L1698" s="455">
        <f t="shared" ca="1" si="114"/>
        <v>-485272724.27031618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-485272724.27031618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-2021969.6844596507</v>
      </c>
      <c r="L1699" s="455">
        <f t="shared" ca="1" si="114"/>
        <v>-487294693.95477581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-487294693.95477581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-2030394.5581448993</v>
      </c>
      <c r="L1700" s="455">
        <f t="shared" ca="1" si="114"/>
        <v>-489325088.51292074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-489325088.51292074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-2038854.5354705031</v>
      </c>
      <c r="L1701" s="455">
        <f t="shared" ca="1" si="114"/>
        <v>-491363943.04839122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-491363943.04839122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-2047349.7627016301</v>
      </c>
      <c r="L1702" s="455">
        <f t="shared" ca="1" si="114"/>
        <v>-493411292.81109285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-493411292.81109285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-2055880.3867128869</v>
      </c>
      <c r="L1703" s="455">
        <f t="shared" ca="1" si="114"/>
        <v>-495467173.19780576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-495467173.19780576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-2064446.5549908574</v>
      </c>
      <c r="L1704" s="455">
        <f t="shared" ca="1" si="114"/>
        <v>-497531619.75279659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-497531619.75279659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-2073048.4156366521</v>
      </c>
      <c r="L1705" s="455">
        <f t="shared" ca="1" si="114"/>
        <v>-499604668.16843325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-499604668.16843325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-2081686.1173684718</v>
      </c>
      <c r="L1706" s="455">
        <f t="shared" ca="1" si="114"/>
        <v>-501686354.28580171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-501686354.28580171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-2090359.8095241738</v>
      </c>
      <c r="L1707" s="455">
        <f t="shared" ca="1" si="114"/>
        <v>-503776714.09532589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-503776714.09532589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-2099069.6420638575</v>
      </c>
      <c r="L1708" s="455">
        <f t="shared" ca="1" si="114"/>
        <v>-505875783.73738974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-505875783.73738974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-2107815.7655724576</v>
      </c>
      <c r="L1709" s="455">
        <f t="shared" ca="1" si="114"/>
        <v>-507983599.50296217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-507983599.50296217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-2116598.3312623422</v>
      </c>
      <c r="L1710" s="455">
        <f t="shared" ca="1" si="114"/>
        <v>-510100197.83422452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-510100197.83422452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-2125417.4909759355</v>
      </c>
      <c r="L1711" s="455">
        <f t="shared" ca="1" si="114"/>
        <v>-512225615.32520044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-512225615.32520044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-2134273.3971883352</v>
      </c>
      <c r="L1712" s="455">
        <f t="shared" ca="1" si="114"/>
        <v>-514359888.72238874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-514359888.72238874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-2143166.2030099533</v>
      </c>
      <c r="L1713" s="455">
        <f t="shared" ca="1" si="114"/>
        <v>-516503054.92539871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-516503054.92539871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-2152096.0621891613</v>
      </c>
      <c r="L1714" s="455">
        <f t="shared" ca="1" si="114"/>
        <v>-518655150.98758787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-518655150.98758787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-2161063.1291149496</v>
      </c>
      <c r="L1715" s="455">
        <f t="shared" ca="1" si="114"/>
        <v>-520816214.1167028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-520816214.1167028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-2170067.5588195948</v>
      </c>
      <c r="L1716" s="455">
        <f t="shared" ca="1" si="114"/>
        <v>-522986281.67552239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-522986281.67552239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-2179109.506981343</v>
      </c>
      <c r="L1717" s="455">
        <f t="shared" ca="1" si="114"/>
        <v>-525165391.1825037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-525165391.1825037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-2188189.1299270988</v>
      </c>
      <c r="L1718" s="455">
        <f t="shared" ca="1" si="114"/>
        <v>-527353580.3124308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-527353580.3124308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-2197306.5846351287</v>
      </c>
      <c r="L1719" s="455">
        <f t="shared" ca="1" si="114"/>
        <v>-529550886.89706594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-529550886.89706594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-2206462.0287377746</v>
      </c>
      <c r="L1720" s="455">
        <f t="shared" ca="1" si="114"/>
        <v>-531757348.92580372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-531757348.92580372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-2215655.620524182</v>
      </c>
      <c r="L1721" s="455">
        <f t="shared" ca="1" si="114"/>
        <v>-533973004.54632789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-533973004.54632789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-2224887.5189430332</v>
      </c>
      <c r="L1722" s="455">
        <f t="shared" ca="1" si="114"/>
        <v>-536197892.0652709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-536197892.0652709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-2234157.8836052953</v>
      </c>
      <c r="L1723" s="455">
        <f t="shared" ca="1" si="114"/>
        <v>-538432049.94887614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-538432049.94887614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-2243466.8747869837</v>
      </c>
      <c r="L1724" s="455">
        <f t="shared" ca="1" si="114"/>
        <v>-540675516.82366312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-540675516.82366312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-2252814.6534319296</v>
      </c>
      <c r="L1725" s="455">
        <f t="shared" ca="1" si="114"/>
        <v>-542928331.47709501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-542928331.47709501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-2262201.3811545623</v>
      </c>
      <c r="L1726" s="455">
        <f t="shared" ca="1" si="114"/>
        <v>-545190532.85824955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-545190532.85824955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-2271627.2202427066</v>
      </c>
      <c r="L1727" s="455">
        <f t="shared" ca="1" si="114"/>
        <v>-547462160.07849228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-547462160.07849228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-2281092.3336603846</v>
      </c>
      <c r="L1728" s="455">
        <f t="shared" ca="1" si="114"/>
        <v>-549743252.41215265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-549743252.41215265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-2290596.8850506358</v>
      </c>
      <c r="L1729" s="455">
        <f t="shared" ca="1" si="114"/>
        <v>-552033849.2972033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-552033849.2972033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-2300141.0387383471</v>
      </c>
      <c r="L1730" s="455">
        <f t="shared" ca="1" si="114"/>
        <v>-554333990.33594167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-554333990.33594167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-2309724.9597330904</v>
      </c>
      <c r="L1731" s="455">
        <f t="shared" ca="1" si="114"/>
        <v>-556643715.2956748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-556643715.2956748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-2319348.8137319782</v>
      </c>
      <c r="L1732" s="455">
        <f t="shared" ca="1" si="114"/>
        <v>-558963064.10940683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-558963064.10940683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-2329012.7671225285</v>
      </c>
      <c r="L1733" s="455">
        <f t="shared" ca="1" si="114"/>
        <v>-561292076.87652934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-561292076.87652934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-2338716.9869855391</v>
      </c>
      <c r="L1734" s="455">
        <f t="shared" ca="1" si="114"/>
        <v>-563630793.8635149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-563630793.8635149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-2348461.6410979787</v>
      </c>
      <c r="L1735" s="455">
        <f t="shared" ca="1" si="114"/>
        <v>-565979255.50461292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-565979255.50461292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-2358246.8979358873</v>
      </c>
      <c r="L1736" s="455">
        <f t="shared" ca="1" si="114"/>
        <v>-568337502.40254879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-568337502.40254879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-2368072.9266772866</v>
      </c>
      <c r="L1737" s="455">
        <f t="shared" ca="1" si="114"/>
        <v>-570705575.32922602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-570705575.32922602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-2377939.8972051083</v>
      </c>
      <c r="L1738" s="455">
        <f t="shared" ca="1" si="114"/>
        <v>-573083515.22643113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-573083515.22643113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-2387847.9801101298</v>
      </c>
      <c r="L1739" s="455">
        <f t="shared" ca="1" si="114"/>
        <v>-575471363.2065413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-575471363.2065413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-2397797.3466939218</v>
      </c>
      <c r="L1740" s="455">
        <f t="shared" ca="1" si="114"/>
        <v>-577869160.55323517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-577869160.55323517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-2407788.1689718133</v>
      </c>
      <c r="L1741" s="455">
        <f t="shared" ca="1" si="114"/>
        <v>-580276948.72220695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-580276948.72220695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-2417820.6196758621</v>
      </c>
      <c r="L1742" s="455">
        <f t="shared" ca="1" si="114"/>
        <v>-582694769.34188282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-582694769.34188282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-2427894.872257845</v>
      </c>
      <c r="L1743" s="455">
        <f t="shared" ca="1" si="114"/>
        <v>-585122664.21414065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-585122664.21414065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-2438011.1008922528</v>
      </c>
      <c r="L1744" s="455">
        <f t="shared" ca="1" si="114"/>
        <v>-587560675.31503296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-587560675.31503296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-2448169.4804793037</v>
      </c>
      <c r="L1745" s="455">
        <f t="shared" ca="1" si="114"/>
        <v>-590008844.79551232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-590008844.79551232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-2458370.1866479679</v>
      </c>
      <c r="L1746" s="455">
        <f t="shared" ca="1" si="114"/>
        <v>-592467214.98216033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-592467214.98216033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-2468613.3957590014</v>
      </c>
      <c r="L1747" s="455">
        <f t="shared" ca="1" si="114"/>
        <v>-594935828.37791932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-594935828.37791932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-2478899.2849079971</v>
      </c>
      <c r="L1748" s="455">
        <f t="shared" ca="1" si="114"/>
        <v>-597414727.66282737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-597414727.66282737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-2489228.0319284475</v>
      </c>
      <c r="L1749" s="455">
        <f t="shared" ca="1" si="114"/>
        <v>-599903955.69475579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-599903955.69475579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-2499599.815394816</v>
      </c>
      <c r="L1750" s="455">
        <f t="shared" ca="1" si="114"/>
        <v>-602403555.51015055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-602403555.51015055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-2510014.8146256274</v>
      </c>
      <c r="L1751" s="455">
        <f t="shared" ca="1" si="114"/>
        <v>-604913570.32477617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-604913570.32477617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-2520473.2096865675</v>
      </c>
      <c r="L1752" s="455">
        <f t="shared" ca="1" si="114"/>
        <v>-607434043.53446269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-607434043.53446269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-2530975.1813935945</v>
      </c>
      <c r="L1753" s="455">
        <f t="shared" ca="1" si="114"/>
        <v>-609965018.71585631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-609965018.71585631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-2541520.9113160679</v>
      </c>
      <c r="L1754" s="455">
        <f t="shared" ca="1" si="114"/>
        <v>-612506539.62717235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-612506539.62717235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-2552110.5817798846</v>
      </c>
      <c r="L1755" s="455">
        <f t="shared" ca="1" si="114"/>
        <v>-615058650.20895219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-615058650.20895219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-2562744.3758706339</v>
      </c>
      <c r="L1756" s="455">
        <f t="shared" ca="1" si="114"/>
        <v>-617621394.58482277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-617621394.58482277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-2573422.4774367614</v>
      </c>
      <c r="L1757" s="455">
        <f t="shared" ca="1" si="114"/>
        <v>-620194817.06225955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-620194817.06225955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-2584145.0710927481</v>
      </c>
      <c r="L1758" s="455">
        <f t="shared" ca="1" si="114"/>
        <v>-622778962.13335228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-622778962.13335228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-2594912.3422223013</v>
      </c>
      <c r="L1759" s="455">
        <f t="shared" ca="1" si="114"/>
        <v>-625373874.47557461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-625373874.47557461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-2605724.4769815607</v>
      </c>
      <c r="L1760" s="455">
        <f t="shared" ca="1" si="114"/>
        <v>-627979598.95255613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-627979598.95255613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-2616581.6623023171</v>
      </c>
      <c r="L1761" s="455">
        <f t="shared" ca="1" si="114"/>
        <v>-630596180.61485851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-630596180.61485851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-2627484.0858952436</v>
      </c>
      <c r="L1762" s="455">
        <f t="shared" ca="1" si="114"/>
        <v>-633223664.70075381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-633223664.70075381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-2638431.9362531407</v>
      </c>
      <c r="L1763" s="455">
        <f t="shared" ca="1" si="114"/>
        <v>-635862096.637007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-635862096.637007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-2649425.4026541957</v>
      </c>
      <c r="L1764" s="455">
        <f t="shared" ca="1" si="114"/>
        <v>-638511522.03966117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-638511522.03966117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-2660464.6751652546</v>
      </c>
      <c r="L1765" s="455">
        <f t="shared" ca="1" si="114"/>
        <v>-641171986.71482646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-641171986.71482646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-2671549.9446451101</v>
      </c>
      <c r="L1766" s="455">
        <f t="shared" ca="1" si="114"/>
        <v>-643843536.65947163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-643843536.65947163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-2682681.4027477982</v>
      </c>
      <c r="L1767" s="455">
        <f t="shared" ca="1" si="114"/>
        <v>-646526218.06221938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-646526218.06221938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-2693859.2419259138</v>
      </c>
      <c r="L1768" s="455">
        <f t="shared" ca="1" si="114"/>
        <v>-649220077.30414534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-649220077.30414534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-2705083.6554339388</v>
      </c>
      <c r="L1769" s="455">
        <f t="shared" ca="1" si="114"/>
        <v>-651925160.95957923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-651925160.95957923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-2716354.83733158</v>
      </c>
      <c r="L1770" s="455">
        <f t="shared" ca="1" si="114"/>
        <v>-654641515.79691076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-654641515.79691076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-2727672.9824871281</v>
      </c>
      <c r="L1771" s="455">
        <f t="shared" ca="1" si="114"/>
        <v>-657369188.77939785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-657369188.77939785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-2739038.2865808243</v>
      </c>
      <c r="L1772" s="455">
        <f t="shared" ca="1" si="114"/>
        <v>-660108227.06597865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-660108227.06597865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-2750450.9461082444</v>
      </c>
      <c r="L1773" s="455">
        <f t="shared" ca="1" si="114"/>
        <v>-662858678.01208687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-662858678.01208687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-2761911.1583836954</v>
      </c>
      <c r="L1774" s="455">
        <f t="shared" ca="1" si="114"/>
        <v>-665620589.1704706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-665620589.1704706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-2773419.1215436272</v>
      </c>
      <c r="L1775" s="455">
        <f t="shared" ca="1" si="114"/>
        <v>-668394008.29201424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-668394008.29201424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-2784975.0345500591</v>
      </c>
      <c r="L1776" s="455">
        <f t="shared" ca="1" si="114"/>
        <v>-671178983.32656431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-671178983.32656431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-2796579.0971940178</v>
      </c>
      <c r="L1777" s="455">
        <f t="shared" ca="1" si="114"/>
        <v>-673975562.42375839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-673975562.42375839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-2808231.5100989933</v>
      </c>
      <c r="L1778" s="455">
        <f t="shared" ca="1" si="114"/>
        <v>-676783793.93385732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-676783793.93385732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-2819932.4747244054</v>
      </c>
      <c r="L1779" s="455">
        <f t="shared" ca="1" si="114"/>
        <v>-679603726.40858173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-679603726.40858173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-2831682.1933690906</v>
      </c>
      <c r="L1780" s="455">
        <f t="shared" ca="1" si="114"/>
        <v>-682435408.60195088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-682435408.60195088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-2843480.8691747952</v>
      </c>
      <c r="L1781" s="455">
        <f t="shared" ca="1" si="114"/>
        <v>-685278889.47112572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-685278889.47112572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-2855328.7061296906</v>
      </c>
      <c r="L1782" s="455">
        <f t="shared" ca="1" si="114"/>
        <v>-688134218.17725539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-688134218.17725539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-2867225.9090718976</v>
      </c>
      <c r="L1783" s="455">
        <f t="shared" ca="1" si="114"/>
        <v>-691001444.08632731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-691001444.08632731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-2879172.6836930304</v>
      </c>
      <c r="L1784" s="455">
        <f t="shared" ca="1" si="114"/>
        <v>-693880616.77002037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-693880616.77002037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-2891169.2365417513</v>
      </c>
      <c r="L1785" s="455">
        <f t="shared" ca="1" si="114"/>
        <v>-696771786.00656211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-696771786.00656211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-2903215.7750273421</v>
      </c>
      <c r="L1786" s="455">
        <f t="shared" ca="1" si="114"/>
        <v>-699675001.78158951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-699675001.78158951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-2915312.5074232896</v>
      </c>
      <c r="L1787" s="455">
        <f t="shared" ca="1" si="114"/>
        <v>-702590314.28901279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-702590314.28901279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-2927459.6428708867</v>
      </c>
      <c r="L1788" s="455">
        <f t="shared" ca="1" si="114"/>
        <v>-705517773.93188369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-705517773.93188369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-2939657.3913828488</v>
      </c>
      <c r="L1789" s="455">
        <f t="shared" ca="1" si="114"/>
        <v>-708457431.32326651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-708457431.32326651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-2951905.9638469438</v>
      </c>
      <c r="L1790" s="455">
        <f t="shared" ca="1" si="114"/>
        <v>-711409337.28711343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-711409337.28711343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-2964205.572029639</v>
      </c>
      <c r="L1791" s="455">
        <f t="shared" ca="1" si="114"/>
        <v>-714373542.85914302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-714373542.85914302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-2976556.4285797626</v>
      </c>
      <c r="L1792" s="455">
        <f t="shared" ca="1" si="114"/>
        <v>-717350099.28772283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-717350099.28772283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-2988958.7470321786</v>
      </c>
      <c r="L1793" s="455">
        <f t="shared" ref="L1793:L2047" ca="1" si="119">I1793-J1793+K1793</f>
        <v>-720339058.03475499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-720339058.03475499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-3001412.741811479</v>
      </c>
      <c r="L1794" s="455">
        <f t="shared" ca="1" si="119"/>
        <v>-723340470.77656651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-723340470.77656651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-3013918.6282356936</v>
      </c>
      <c r="L1795" s="455">
        <f t="shared" ca="1" si="119"/>
        <v>-726354389.4048022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-726354389.4048022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-3026476.6225200091</v>
      </c>
      <c r="L1796" s="455">
        <f t="shared" ca="1" si="119"/>
        <v>-729380866.02732217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-729380866.02732217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-3039086.941780509</v>
      </c>
      <c r="L1797" s="455">
        <f t="shared" ca="1" si="119"/>
        <v>-732419952.96910274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-732419952.96910274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-3051749.8040379281</v>
      </c>
      <c r="L1798" s="455">
        <f t="shared" ca="1" si="119"/>
        <v>-735471702.77314067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-735471702.77314067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-3064465.4282214195</v>
      </c>
      <c r="L1799" s="455">
        <f t="shared" ca="1" si="119"/>
        <v>-738536168.20136213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-738536168.20136213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-3077234.0341723422</v>
      </c>
      <c r="L1800" s="455">
        <f t="shared" ca="1" si="119"/>
        <v>-741613402.23553443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-741613402.23553443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-3090055.8426480601</v>
      </c>
      <c r="L1801" s="455">
        <f t="shared" ca="1" si="119"/>
        <v>-744703458.07818246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-744703458.07818246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-3102931.0753257601</v>
      </c>
      <c r="L1802" s="455">
        <f t="shared" ca="1" si="119"/>
        <v>-747806389.15350819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-747806389.15350819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-3115859.954806284</v>
      </c>
      <c r="L1803" s="455">
        <f t="shared" ca="1" si="119"/>
        <v>-750922249.10831451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-750922249.10831451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-3128842.7046179771</v>
      </c>
      <c r="L1804" s="455">
        <f t="shared" ca="1" si="119"/>
        <v>-754051091.81293249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-754051091.81293249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-3141879.5492205522</v>
      </c>
      <c r="L1805" s="455">
        <f t="shared" ca="1" si="119"/>
        <v>-757192971.36215305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-757192971.36215305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-3154970.7140089711</v>
      </c>
      <c r="L1806" s="455">
        <f t="shared" ca="1" si="119"/>
        <v>-760347942.07616198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-760347942.07616198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-3168116.4253173415</v>
      </c>
      <c r="L1807" s="455">
        <f t="shared" ca="1" si="119"/>
        <v>-763516058.50147927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-763516058.50147927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-3181316.9104228304</v>
      </c>
      <c r="L1808" s="455">
        <f t="shared" ca="1" si="119"/>
        <v>-766697375.41190207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-766697375.41190207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-3194572.397549592</v>
      </c>
      <c r="L1809" s="455">
        <f t="shared" ca="1" si="119"/>
        <v>-769891947.8094517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-769891947.8094517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-3207883.1158727156</v>
      </c>
      <c r="L1810" s="455">
        <f t="shared" ca="1" si="119"/>
        <v>-773099830.92532444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-773099830.92532444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-3221249.295522185</v>
      </c>
      <c r="L1811" s="455">
        <f t="shared" ca="1" si="119"/>
        <v>-776321080.22084665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-776321080.22084665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-3234671.1675868612</v>
      </c>
      <c r="L1812" s="455">
        <f t="shared" ca="1" si="119"/>
        <v>-779555751.38843346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-779555751.38843346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-3248148.9641184728</v>
      </c>
      <c r="L1813" s="455">
        <f t="shared" ca="1" si="119"/>
        <v>-782803900.35255194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-782803900.35255194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-3261682.9181356332</v>
      </c>
      <c r="L1814" s="455">
        <f t="shared" ca="1" si="119"/>
        <v>-786065583.27068758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-786065583.27068758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-3275273.2636278649</v>
      </c>
      <c r="L1815" s="455">
        <f t="shared" ca="1" si="119"/>
        <v>-789340856.53431547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-789340856.53431547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-3288920.2355596479</v>
      </c>
      <c r="L1816" s="455">
        <f t="shared" ca="1" si="119"/>
        <v>-792629776.76987517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-792629776.76987517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-3302624.0698744799</v>
      </c>
      <c r="L1817" s="455">
        <f t="shared" ca="1" si="119"/>
        <v>-795932400.83974969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-795932400.83974969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-3316385.003498957</v>
      </c>
      <c r="L1818" s="455">
        <f t="shared" ca="1" si="119"/>
        <v>-799248785.84324861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-799248785.84324861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-3330203.274346869</v>
      </c>
      <c r="L1819" s="455">
        <f t="shared" ca="1" si="119"/>
        <v>-802578989.11759543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-802578989.11759543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-3344079.1213233145</v>
      </c>
      <c r="L1820" s="455">
        <f t="shared" ca="1" si="119"/>
        <v>-805923068.23891878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-805923068.23891878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-3358012.7843288281</v>
      </c>
      <c r="L1821" s="455">
        <f t="shared" ca="1" si="119"/>
        <v>-809281081.0232476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-809281081.0232476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-3372004.5042635314</v>
      </c>
      <c r="L1822" s="455">
        <f t="shared" ca="1" si="119"/>
        <v>-812653085.52751112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-812653085.52751112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-3386054.5230312962</v>
      </c>
      <c r="L1823" s="455">
        <f t="shared" ca="1" si="119"/>
        <v>-816039140.05054247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-816039140.05054247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-3400163.0835439269</v>
      </c>
      <c r="L1824" s="455">
        <f t="shared" ca="1" si="119"/>
        <v>-819439303.13408637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-819439303.13408637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-3414330.4297253597</v>
      </c>
      <c r="L1825" s="455">
        <f t="shared" ca="1" si="119"/>
        <v>-822853633.56381178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-822853633.56381178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-3428556.8065158823</v>
      </c>
      <c r="L1826" s="455">
        <f t="shared" ca="1" si="119"/>
        <v>-826282190.37032771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-826282190.37032771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-3442842.4598763655</v>
      </c>
      <c r="L1827" s="455">
        <f t="shared" ca="1" si="119"/>
        <v>-829725032.83020413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-829725032.83020413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-3457187.6367925173</v>
      </c>
      <c r="L1828" s="455">
        <f t="shared" ca="1" si="119"/>
        <v>-833182220.46699667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-833182220.46699667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-3471592.5852791527</v>
      </c>
      <c r="L1829" s="455">
        <f t="shared" ca="1" si="119"/>
        <v>-836653813.05227578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-836653813.05227578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-3486057.5543844826</v>
      </c>
      <c r="L1830" s="455">
        <f t="shared" ca="1" si="119"/>
        <v>-840139870.60666025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-840139870.60666025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-3500582.794194418</v>
      </c>
      <c r="L1831" s="455">
        <f t="shared" ca="1" si="119"/>
        <v>-843640453.40085471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-843640453.40085471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-3515168.555836895</v>
      </c>
      <c r="L1832" s="455">
        <f t="shared" ca="1" si="119"/>
        <v>-847155621.95669162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-847155621.95669162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-3529815.0914862151</v>
      </c>
      <c r="L1833" s="455">
        <f t="shared" ca="1" si="119"/>
        <v>-850685437.04817784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-850685437.04817784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-3544522.6543674082</v>
      </c>
      <c r="L1834" s="455">
        <f t="shared" ca="1" si="119"/>
        <v>-854229959.70254529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-854229959.70254529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-3559291.4987606052</v>
      </c>
      <c r="L1835" s="455">
        <f t="shared" ca="1" si="119"/>
        <v>-857789251.20130587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-857789251.20130587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-3574121.8800054411</v>
      </c>
      <c r="L1836" s="455">
        <f t="shared" ca="1" si="119"/>
        <v>-861363373.08131135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-861363373.08131135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-3589014.0545054642</v>
      </c>
      <c r="L1837" s="455">
        <f t="shared" ca="1" si="119"/>
        <v>-864952387.13581681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-864952387.13581681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-3603968.2797325705</v>
      </c>
      <c r="L1838" s="455">
        <f t="shared" ca="1" si="119"/>
        <v>-868556355.4155494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-868556355.4155494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-3618984.8142314558</v>
      </c>
      <c r="L1839" s="455">
        <f t="shared" ca="1" si="119"/>
        <v>-872175340.22978091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-872175340.22978091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-3634063.9176240875</v>
      </c>
      <c r="L1840" s="455">
        <f t="shared" ca="1" si="119"/>
        <v>-875809404.14740503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-875809404.14740503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-3649205.8506141878</v>
      </c>
      <c r="L1841" s="455">
        <f t="shared" ca="1" si="119"/>
        <v>-879458609.99801922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-879458609.99801922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-3664410.8749917466</v>
      </c>
      <c r="L1842" s="455">
        <f t="shared" ca="1" si="119"/>
        <v>-883123020.87301099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-883123020.87301099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-3679679.2536375462</v>
      </c>
      <c r="L1843" s="455">
        <f t="shared" ca="1" si="119"/>
        <v>-886802700.12664855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-886802700.12664855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-3695011.2505277023</v>
      </c>
      <c r="L1844" s="455">
        <f t="shared" ca="1" si="119"/>
        <v>-890497711.37717628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-890497711.37717628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-3710407.1307382346</v>
      </c>
      <c r="L1845" s="455">
        <f t="shared" ca="1" si="119"/>
        <v>-894208118.50791454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-894208118.50791454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-3725867.1604496441</v>
      </c>
      <c r="L1846" s="455">
        <f t="shared" ca="1" si="119"/>
        <v>-897933985.66836417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-897933985.66836417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-3741391.6069515175</v>
      </c>
      <c r="L1847" s="455">
        <f t="shared" ca="1" si="119"/>
        <v>-901675377.27531564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-901675377.27531564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-3756980.738647148</v>
      </c>
      <c r="L1848" s="455">
        <f t="shared" ca="1" si="119"/>
        <v>-905432358.01396275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-905432358.01396275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-3772634.8250581776</v>
      </c>
      <c r="L1849" s="455">
        <f t="shared" ca="1" si="119"/>
        <v>-909204992.83902097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-909204992.83902097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-3788354.1368292547</v>
      </c>
      <c r="L1850" s="455">
        <f t="shared" ca="1" si="119"/>
        <v>-912993346.97585022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-912993346.97585022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-3804138.945732709</v>
      </c>
      <c r="L1851" s="455">
        <f t="shared" ca="1" si="119"/>
        <v>-916797485.92158294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-916797485.92158294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-3819989.5246732617</v>
      </c>
      <c r="L1852" s="455">
        <f t="shared" ca="1" si="119"/>
        <v>-920617475.44625616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-920617475.44625616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-3835906.1476927344</v>
      </c>
      <c r="L1853" s="455">
        <f t="shared" ca="1" si="119"/>
        <v>-924453381.59394884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-924453381.59394884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-3851889.0899747866</v>
      </c>
      <c r="L1854" s="455">
        <f t="shared" ca="1" si="119"/>
        <v>-928305270.6839236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-928305270.6839236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-3867938.6278496822</v>
      </c>
      <c r="L1855" s="455">
        <f t="shared" ca="1" si="119"/>
        <v>-932173209.3117733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-932173209.3117733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-3884055.0387990554</v>
      </c>
      <c r="L1856" s="455">
        <f t="shared" ca="1" si="119"/>
        <v>-936057264.35057235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-936057264.35057235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-3900238.6014607185</v>
      </c>
      <c r="L1857" s="455">
        <f t="shared" ca="1" si="119"/>
        <v>-939957502.95203304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-939957502.95203304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-3916489.5956334714</v>
      </c>
      <c r="L1858" s="455">
        <f t="shared" ca="1" si="119"/>
        <v>-943873992.54766655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-943873992.54766655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-3932808.3022819441</v>
      </c>
      <c r="L1859" s="455">
        <f t="shared" ca="1" si="119"/>
        <v>-947806800.84994853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-947806800.84994853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-3949195.0035414523</v>
      </c>
      <c r="L1860" s="455">
        <f t="shared" ca="1" si="119"/>
        <v>-951755995.85349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-951755995.85349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-3965649.9827228752</v>
      </c>
      <c r="L1861" s="455">
        <f t="shared" ca="1" si="119"/>
        <v>-955721645.83621287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-955721645.83621287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-3982173.5243175542</v>
      </c>
      <c r="L1862" s="455">
        <f t="shared" ca="1" si="119"/>
        <v>-959703819.36053038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-959703819.36053038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-3998765.9140022099</v>
      </c>
      <c r="L1863" s="455">
        <f t="shared" ca="1" si="119"/>
        <v>-963702585.27453256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-963702585.27453256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-4015427.4386438858</v>
      </c>
      <c r="L1864" s="455">
        <f t="shared" ca="1" si="119"/>
        <v>-967718012.71317649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-967718012.71317649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-4032158.3863049014</v>
      </c>
      <c r="L1865" s="455">
        <f t="shared" ca="1" si="119"/>
        <v>-971750171.09948134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-971750171.09948134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-4048959.046247839</v>
      </c>
      <c r="L1866" s="455">
        <f t="shared" ca="1" si="119"/>
        <v>-975799130.14572918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-975799130.14572918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-4065829.7089405386</v>
      </c>
      <c r="L1867" s="455">
        <f t="shared" ca="1" si="119"/>
        <v>-979864959.85466969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-979864959.85466969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-4082770.6660611238</v>
      </c>
      <c r="L1868" s="455">
        <f t="shared" ca="1" si="119"/>
        <v>-983947730.52073085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-983947730.52073085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-4099782.210503045</v>
      </c>
      <c r="L1869" s="455">
        <f t="shared" ca="1" si="119"/>
        <v>-988047512.73123395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-988047512.73123395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-4116864.6363801421</v>
      </c>
      <c r="L1870" s="455">
        <f t="shared" ca="1" si="119"/>
        <v>-992164377.36761415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-992164377.36761415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-4134018.2390317256</v>
      </c>
      <c r="L1871" s="455">
        <f t="shared" ca="1" si="119"/>
        <v>-996298395.60664582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-996298395.60664582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-4151243.3150276914</v>
      </c>
      <c r="L1872" s="455">
        <f t="shared" ca="1" si="119"/>
        <v>-1000449638.9216735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-1000449638.9216735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-4168540.1621736395</v>
      </c>
      <c r="L1873" s="455">
        <f t="shared" ca="1" si="119"/>
        <v>-1004618179.0838472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-1004618179.0838472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-4185909.0795160304</v>
      </c>
      <c r="L1874" s="455">
        <f t="shared" ca="1" si="119"/>
        <v>-1008804088.1633632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-1008804088.1633632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-4203350.3673473466</v>
      </c>
      <c r="L1875" s="455">
        <f t="shared" ca="1" si="119"/>
        <v>-1013007438.5307106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-1013007438.5307106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-4220864.3272112943</v>
      </c>
      <c r="L1876" s="455">
        <f t="shared" ca="1" si="119"/>
        <v>-1017228302.8579218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-1017228302.8579218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-4238451.2619080078</v>
      </c>
      <c r="L1877" s="455">
        <f t="shared" ca="1" si="119"/>
        <v>-1021466754.1198299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-1021466754.1198299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-4256111.475499291</v>
      </c>
      <c r="L1878" s="455">
        <f t="shared" ca="1" si="119"/>
        <v>-1025722865.5953292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-1025722865.5953292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-4273845.2733138716</v>
      </c>
      <c r="L1879" s="455">
        <f t="shared" ca="1" si="119"/>
        <v>-1029996710.868643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-1029996710.868643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-4291652.9619526789</v>
      </c>
      <c r="L1880" s="455">
        <f t="shared" ca="1" si="119"/>
        <v>-1034288363.8305957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-1034288363.8305957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-4309534.8492941484</v>
      </c>
      <c r="L1881" s="455">
        <f t="shared" ca="1" si="119"/>
        <v>-1038597898.6798899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-1038597898.6798899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-4327491.2444995409</v>
      </c>
      <c r="L1882" s="455">
        <f t="shared" ca="1" si="119"/>
        <v>-1042925389.9243895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-1042925389.9243895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-4345522.4580182899</v>
      </c>
      <c r="L1883" s="455">
        <f t="shared" ca="1" si="119"/>
        <v>-1047270912.3824078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-1047270912.3824078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-4363628.8015933661</v>
      </c>
      <c r="L1884" s="455">
        <f t="shared" ca="1" si="119"/>
        <v>-1051634541.1840012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-1051634541.1840012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-4381810.5882666726</v>
      </c>
      <c r="L1885" s="455">
        <f t="shared" ca="1" si="119"/>
        <v>-1056016351.7722679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-1056016351.7722679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-4400068.1323844492</v>
      </c>
      <c r="L1886" s="455">
        <f t="shared" ca="1" si="119"/>
        <v>-1060416419.9046524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-1060416419.9046524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-4418401.7496027183</v>
      </c>
      <c r="L1887" s="455">
        <f t="shared" ca="1" si="119"/>
        <v>-1064834821.654255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-1064834821.654255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-4436811.7568927296</v>
      </c>
      <c r="L1888" s="455">
        <f t="shared" ca="1" si="119"/>
        <v>-1069271633.4111477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-1069271633.4111477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-4455298.4725464489</v>
      </c>
      <c r="L1889" s="455">
        <f t="shared" ca="1" si="119"/>
        <v>-1073726931.8836942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-1073726931.8836942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-4473862.2161820587</v>
      </c>
      <c r="L1890" s="455">
        <f t="shared" ca="1" si="119"/>
        <v>-1078200794.0998762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-1078200794.0998762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-4492503.3087494839</v>
      </c>
      <c r="L1891" s="455">
        <f t="shared" ca="1" si="119"/>
        <v>-1082693297.4086256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-1082693297.4086256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-4511222.0725359395</v>
      </c>
      <c r="L1892" s="455">
        <f t="shared" ca="1" si="119"/>
        <v>-1087204519.4811616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-1087204519.4811616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-4530018.831171507</v>
      </c>
      <c r="L1893" s="455">
        <f t="shared" ca="1" si="119"/>
        <v>-1091734538.3123331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-1091734538.3123331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-4548893.9096347215</v>
      </c>
      <c r="L1894" s="455">
        <f t="shared" ca="1" si="119"/>
        <v>-1096283432.2219679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-1096283432.2219679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-4567847.6342581995</v>
      </c>
      <c r="L1895" s="455">
        <f t="shared" ca="1" si="119"/>
        <v>-1100851279.8562262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-1100851279.8562262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-4586880.3327342756</v>
      </c>
      <c r="L1896" s="455">
        <f t="shared" ca="1" si="119"/>
        <v>-1105438160.1889606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-1105438160.1889606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-4605992.3341206685</v>
      </c>
      <c r="L1897" s="455">
        <f t="shared" ca="1" si="119"/>
        <v>-1110044152.5230813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-1110044152.5230813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-4625183.9688461721</v>
      </c>
      <c r="L1898" s="455">
        <f t="shared" ca="1" si="119"/>
        <v>-1114669336.4919274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-1114669336.4919274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-4644455.568716364</v>
      </c>
      <c r="L1899" s="455">
        <f t="shared" ca="1" si="119"/>
        <v>-1119313792.0606437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-1119313792.0606437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-4663807.4669193486</v>
      </c>
      <c r="L1900" s="455">
        <f t="shared" ca="1" si="119"/>
        <v>-1123977599.5275631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-1123977599.5275631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-4683239.9980315128</v>
      </c>
      <c r="L1901" s="455">
        <f t="shared" ca="1" si="119"/>
        <v>-1128660839.5255947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-1128660839.5255947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-4702753.4980233116</v>
      </c>
      <c r="L1902" s="455">
        <f t="shared" ca="1" si="119"/>
        <v>-1133363593.023618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-1133363593.023618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-4722348.3042650744</v>
      </c>
      <c r="L1903" s="455">
        <f t="shared" ca="1" si="119"/>
        <v>-1138085941.327883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-1138085941.327883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-4742024.7555328459</v>
      </c>
      <c r="L1904" s="455">
        <f t="shared" ca="1" si="119"/>
        <v>-1142827966.0834157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-1142827966.0834157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-4761783.1920142323</v>
      </c>
      <c r="L1905" s="455">
        <f t="shared" ca="1" si="119"/>
        <v>-1147589749.27543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-1147589749.27543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-4781623.9553142916</v>
      </c>
      <c r="L1906" s="455">
        <f t="shared" ca="1" si="119"/>
        <v>-1152371373.2307444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-1152371373.2307444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-4801547.3884614352</v>
      </c>
      <c r="L1907" s="455">
        <f t="shared" ca="1" si="119"/>
        <v>-1157172920.6192057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-1157172920.6192057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-4821553.8359133573</v>
      </c>
      <c r="L1908" s="455">
        <f t="shared" ca="1" si="119"/>
        <v>-1161994474.4551191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-1161994474.4551191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-4841643.6435629968</v>
      </c>
      <c r="L1909" s="455">
        <f t="shared" ca="1" si="119"/>
        <v>-1166836118.0986822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-1166836118.0986822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-4861817.1587445093</v>
      </c>
      <c r="L1910" s="455">
        <f t="shared" ca="1" si="119"/>
        <v>-1171697935.2574267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-1171697935.2574267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-4882074.7302392777</v>
      </c>
      <c r="L1911" s="455">
        <f t="shared" ca="1" si="119"/>
        <v>-1176580009.9876661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-1176580009.9876661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-4902416.7082819417</v>
      </c>
      <c r="L1912" s="455">
        <f t="shared" ca="1" si="119"/>
        <v>-1181482426.6959481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-1181482426.6959481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-4922843.4445664501</v>
      </c>
      <c r="L1913" s="455">
        <f t="shared" ca="1" si="119"/>
        <v>-1186405270.1405146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-1186405270.1405146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-4943355.2922521438</v>
      </c>
      <c r="L1914" s="455">
        <f t="shared" ca="1" si="119"/>
        <v>-1191348625.4327667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-1191348625.4327667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-4963952.6059698611</v>
      </c>
      <c r="L1915" s="455">
        <f t="shared" ca="1" si="119"/>
        <v>-1196312578.0387366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-1196312578.0387366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-4984635.7418280691</v>
      </c>
      <c r="L1916" s="455">
        <f t="shared" ca="1" si="119"/>
        <v>-1201297213.7805645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-1201297213.7805645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-5005405.0574190188</v>
      </c>
      <c r="L1917" s="455">
        <f t="shared" ca="1" si="119"/>
        <v>-1206302618.8379836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-1206302618.8379836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-5026260.9118249314</v>
      </c>
      <c r="L1918" s="455">
        <f t="shared" ca="1" si="119"/>
        <v>-1211328879.7498085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-1211328879.7498085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-5047203.6656242022</v>
      </c>
      <c r="L1919" s="455">
        <f t="shared" ca="1" si="119"/>
        <v>-1216376083.4154327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-1216376083.4154327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-5068233.6808976363</v>
      </c>
      <c r="L1920" s="455">
        <f t="shared" ca="1" si="119"/>
        <v>-1221444317.0963304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-1221444317.0963304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-5089351.3212347096</v>
      </c>
      <c r="L1921" s="455">
        <f t="shared" ca="1" si="119"/>
        <v>-1226533668.4175651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-1226533668.4175651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-5110556.9517398542</v>
      </c>
      <c r="L1922" s="455">
        <f t="shared" ca="1" si="119"/>
        <v>-1231644225.3693049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-1231644225.3693049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-5131850.9390387703</v>
      </c>
      <c r="L1923" s="455">
        <f t="shared" ca="1" si="119"/>
        <v>-1236776076.3083436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-1236776076.3083436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-5153233.6512847655</v>
      </c>
      <c r="L1924" s="455">
        <f t="shared" ca="1" si="119"/>
        <v>-1241929309.9596283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-1241929309.9596283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-5174705.4581651185</v>
      </c>
      <c r="L1925" s="455">
        <f t="shared" ca="1" si="119"/>
        <v>-1247104015.4177935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-1247104015.4177935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-5196266.7309074728</v>
      </c>
      <c r="L1926" s="455">
        <f t="shared" ca="1" si="119"/>
        <v>-1252300282.148701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-1252300282.148701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-5217917.8422862543</v>
      </c>
      <c r="L1927" s="455">
        <f t="shared" ca="1" si="119"/>
        <v>-1257518199.9909873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-1257518199.9909873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-5239659.1666291133</v>
      </c>
      <c r="L1928" s="455">
        <f t="shared" ca="1" si="119"/>
        <v>-1262757859.1576164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-1262757859.1576164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-5261491.0798234018</v>
      </c>
      <c r="L1929" s="455">
        <f t="shared" ca="1" si="119"/>
        <v>-1268019350.2374399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-1268019350.2374399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-5283413.9593226658</v>
      </c>
      <c r="L1930" s="455">
        <f t="shared" ca="1" si="119"/>
        <v>-1273302764.1967626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-1273302764.1967626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-5305428.1841531768</v>
      </c>
      <c r="L1931" s="455">
        <f t="shared" ca="1" si="119"/>
        <v>-1278608192.3809156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-1278608192.3809156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-5327534.1349204816</v>
      </c>
      <c r="L1932" s="455">
        <f t="shared" ca="1" si="119"/>
        <v>-1283935726.5158362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-1283935726.5158362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-5349732.1938159838</v>
      </c>
      <c r="L1933" s="455">
        <f t="shared" ca="1" si="119"/>
        <v>-1289285458.7096522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-1289285458.7096522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-5372022.7446235511</v>
      </c>
      <c r="L1934" s="455">
        <f t="shared" ca="1" si="119"/>
        <v>-1294657481.4542758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-1294657481.4542758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-5394406.1727261497</v>
      </c>
      <c r="L1935" s="455">
        <f t="shared" ca="1" si="119"/>
        <v>-1300051887.627002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-1300051887.627002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-5416882.8651125086</v>
      </c>
      <c r="L1936" s="455">
        <f t="shared" ca="1" si="119"/>
        <v>-1305468770.4921145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-1305468770.4921145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-5439453.2103838101</v>
      </c>
      <c r="L1937" s="455">
        <f t="shared" ca="1" si="119"/>
        <v>-1310908223.7024984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-1310908223.7024984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-5462117.5987604102</v>
      </c>
      <c r="L1938" s="455">
        <f t="shared" ca="1" si="119"/>
        <v>-1316370341.3012588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-1316370341.3012588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-5484876.4220885783</v>
      </c>
      <c r="L1939" s="455">
        <f t="shared" ca="1" si="119"/>
        <v>-1321855217.7233474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-1321855217.7233474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-5507730.0738472808</v>
      </c>
      <c r="L1940" s="455">
        <f t="shared" ca="1" si="119"/>
        <v>-1327362947.7971947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-1327362947.7971947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-5530678.9491549777</v>
      </c>
      <c r="L1941" s="455">
        <f t="shared" ca="1" si="119"/>
        <v>-1332893626.7463498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-1332893626.7463498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-5553723.4447764577</v>
      </c>
      <c r="L1942" s="455">
        <f t="shared" ca="1" si="119"/>
        <v>-1338447350.1911263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-1338447350.1911263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-5576863.959129693</v>
      </c>
      <c r="L1943" s="455">
        <f t="shared" ca="1" si="119"/>
        <v>-1344024214.1502562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-1344024214.1502562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-5600100.8922927342</v>
      </c>
      <c r="L1944" s="455">
        <f t="shared" ca="1" si="119"/>
        <v>-1349624315.0425489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-1349624315.0425489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-5623434.6460106205</v>
      </c>
      <c r="L1945" s="455">
        <f t="shared" ca="1" si="119"/>
        <v>-1355247749.6885595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-1355247749.6885595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-5646865.6237023314</v>
      </c>
      <c r="L1946" s="455">
        <f t="shared" ca="1" si="119"/>
        <v>-1360894615.3122618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-1360894615.3122618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-5670394.2304677572</v>
      </c>
      <c r="L1947" s="455">
        <f t="shared" ca="1" si="119"/>
        <v>-1366565009.5427296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-1366565009.5427296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-5694020.8730947068</v>
      </c>
      <c r="L1948" s="455">
        <f t="shared" ca="1" si="119"/>
        <v>-1372259030.4158244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-1372259030.4158244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-5717745.9600659348</v>
      </c>
      <c r="L1949" s="455">
        <f t="shared" ca="1" si="119"/>
        <v>-1377976776.3758903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-1377976776.3758903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-5741569.9015662093</v>
      </c>
      <c r="L1950" s="455">
        <f t="shared" ca="1" si="119"/>
        <v>-1383718346.2774565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-1383718346.2774565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-5765493.1094894018</v>
      </c>
      <c r="L1951" s="455">
        <f t="shared" ca="1" si="119"/>
        <v>-1389483839.386946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-1389483839.386946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-5789515.9974456085</v>
      </c>
      <c r="L1952" s="455">
        <f t="shared" ca="1" si="119"/>
        <v>-1395273355.3843915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-1395273355.3843915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-5813638.9807682978</v>
      </c>
      <c r="L1953" s="455">
        <f t="shared" ca="1" si="119"/>
        <v>-1401086994.3651597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-1401086994.3651597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-5837862.4765214985</v>
      </c>
      <c r="L1954" s="455">
        <f t="shared" ca="1" si="119"/>
        <v>-1406924856.8416812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-1406924856.8416812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-5862186.9035070054</v>
      </c>
      <c r="L1955" s="455">
        <f t="shared" ca="1" si="119"/>
        <v>-1412787043.7451882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-1412787043.7451882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-5886612.6822716175</v>
      </c>
      <c r="L1956" s="455">
        <f t="shared" ca="1" si="119"/>
        <v>-1418673656.42746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-1418673656.42746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-5911140.2351144161</v>
      </c>
      <c r="L1957" s="455">
        <f t="shared" ca="1" si="119"/>
        <v>-1424584796.6625743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-1424584796.6625743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-5935769.9860940594</v>
      </c>
      <c r="L1958" s="455">
        <f t="shared" ca="1" si="119"/>
        <v>-1430520566.6486683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-1430520566.6486683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-5960502.3610361181</v>
      </c>
      <c r="L1959" s="455">
        <f t="shared" ca="1" si="119"/>
        <v>-1436481069.0097044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-1436481069.0097044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-5985337.7875404349</v>
      </c>
      <c r="L1960" s="455">
        <f t="shared" ca="1" si="119"/>
        <v>-1442466406.7972448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-1442466406.7972448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-6010276.6949885199</v>
      </c>
      <c r="L1961" s="455">
        <f t="shared" ca="1" si="119"/>
        <v>-1448476683.4922333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-1448476683.4922333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-6035319.5145509718</v>
      </c>
      <c r="L1962" s="455">
        <f t="shared" ca="1" si="119"/>
        <v>-1454512003.0067842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-1454512003.0067842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-6060466.6791949337</v>
      </c>
      <c r="L1963" s="455">
        <f t="shared" ca="1" si="119"/>
        <v>-1460572469.6859791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-1460572469.6859791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-6085718.6236915793</v>
      </c>
      <c r="L1964" s="455">
        <f t="shared" ca="1" si="119"/>
        <v>-1466658188.3096707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-1466658188.3096707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-6111075.7846236276</v>
      </c>
      <c r="L1965" s="455">
        <f t="shared" ca="1" si="119"/>
        <v>-1472769264.0942943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-1472769264.0942943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-6136538.600392893</v>
      </c>
      <c r="L1966" s="455">
        <f t="shared" ca="1" si="119"/>
        <v>-1478905802.6946871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-1478905802.6946871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-6162107.5112278629</v>
      </c>
      <c r="L1967" s="455">
        <f t="shared" ca="1" si="119"/>
        <v>-1485067910.205915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-1485067910.205915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-6187782.9591913121</v>
      </c>
      <c r="L1968" s="455">
        <f t="shared" ca="1" si="119"/>
        <v>-1491255693.1651063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-1491255693.1651063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-6213565.388187943</v>
      </c>
      <c r="L1969" s="455">
        <f t="shared" ca="1" si="119"/>
        <v>-1497469258.5532942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-1497469258.5532942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-6239455.2439720593</v>
      </c>
      <c r="L1970" s="455">
        <f t="shared" ca="1" si="119"/>
        <v>-1503708713.7972662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-1503708713.7972662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-6265452.9741552761</v>
      </c>
      <c r="L1971" s="455">
        <f t="shared" ca="1" si="119"/>
        <v>-1509974166.7714214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-1509974166.7714214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-6291559.0282142563</v>
      </c>
      <c r="L1972" s="455">
        <f t="shared" ca="1" si="119"/>
        <v>-1516265725.7996356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-1516265725.7996356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-6317773.8574984819</v>
      </c>
      <c r="L1973" s="455">
        <f t="shared" ca="1" si="119"/>
        <v>-1522583499.6571341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-1522583499.6571341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-6344097.9152380582</v>
      </c>
      <c r="L1974" s="455">
        <f t="shared" ca="1" si="119"/>
        <v>-1528927597.5723722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-1528927597.5723722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-6370531.6565515511</v>
      </c>
      <c r="L1975" s="455">
        <f t="shared" ca="1" si="119"/>
        <v>-1535298129.2289238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-1535298129.2289238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-6397075.538453849</v>
      </c>
      <c r="L1976" s="455">
        <f t="shared" ca="1" si="119"/>
        <v>-1541695204.7673776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-1541695204.7673776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-6423730.019864073</v>
      </c>
      <c r="L1977" s="455">
        <f t="shared" ca="1" si="119"/>
        <v>-1548118934.7872417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-1548118934.7872417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-6450495.5616135066</v>
      </c>
      <c r="L1978" s="455">
        <f t="shared" ca="1" si="119"/>
        <v>-1554569430.3488553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-1554569430.3488553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-6477372.6264535636</v>
      </c>
      <c r="L1979" s="455">
        <f t="shared" ca="1" si="119"/>
        <v>-1561046802.9753089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-1561046802.9753089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-6504361.6790637868</v>
      </c>
      <c r="L1980" s="455">
        <f t="shared" ca="1" si="119"/>
        <v>-1567551164.6543727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-1567551164.6543727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-6531463.1860598866</v>
      </c>
      <c r="L1981" s="455">
        <f t="shared" ca="1" si="119"/>
        <v>-1574082627.8404326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-1574082627.8404326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-6558677.6160018025</v>
      </c>
      <c r="L1982" s="455">
        <f t="shared" ca="1" si="119"/>
        <v>-1580641305.4564345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-1580641305.4564345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-6586005.4394018101</v>
      </c>
      <c r="L1983" s="455">
        <f t="shared" ca="1" si="119"/>
        <v>-1587227310.8958364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-1587227310.8958364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-6613447.1287326515</v>
      </c>
      <c r="L1984" s="455">
        <f t="shared" ca="1" si="119"/>
        <v>-1593840758.024569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-1593840758.024569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-6641003.1584357042</v>
      </c>
      <c r="L1985" s="455">
        <f t="shared" ca="1" si="119"/>
        <v>-1600481761.1830049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-1600481761.1830049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-6668674.0049291868</v>
      </c>
      <c r="L1986" s="455">
        <f t="shared" ca="1" si="119"/>
        <v>-1607150435.1879342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-1607150435.1879342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-6696460.1466163918</v>
      </c>
      <c r="L1987" s="455">
        <f t="shared" ca="1" si="119"/>
        <v>-1613846895.3345506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-1613846895.3345506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-6724362.0638939608</v>
      </c>
      <c r="L1988" s="455">
        <f t="shared" ca="1" si="119"/>
        <v>-1620571257.3984447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-1620571257.3984447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-6752380.2391601857</v>
      </c>
      <c r="L1989" s="455">
        <f t="shared" ca="1" si="119"/>
        <v>-1627323637.637605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-1627323637.637605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-6780515.1568233538</v>
      </c>
      <c r="L1990" s="455">
        <f t="shared" ca="1" si="119"/>
        <v>-1634104152.7944283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-1634104152.7944283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-6808767.3033101177</v>
      </c>
      <c r="L1991" s="455">
        <f t="shared" ca="1" si="119"/>
        <v>-1640912920.0977385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-1640912920.0977385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-6837137.1670739101</v>
      </c>
      <c r="L1992" s="455">
        <f t="shared" ca="1" si="119"/>
        <v>-1647750057.2648125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-1647750057.2648125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-6865625.2386033852</v>
      </c>
      <c r="L1993" s="455">
        <f t="shared" ca="1" si="119"/>
        <v>-1654615682.5034158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-1654615682.5034158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-6894232.0104308994</v>
      </c>
      <c r="L1994" s="455">
        <f t="shared" ca="1" si="119"/>
        <v>-1661509914.5138466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-1661509914.5138466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-6922957.9771410273</v>
      </c>
      <c r="L1995" s="455">
        <f t="shared" ca="1" si="119"/>
        <v>-1668432872.4909878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-1668432872.4909878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-6951803.6353791161</v>
      </c>
      <c r="L1996" s="455">
        <f t="shared" ca="1" si="119"/>
        <v>-1675384676.1263669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-1675384676.1263669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-6980769.4838598622</v>
      </c>
      <c r="L1997" s="455">
        <f t="shared" ca="1" si="119"/>
        <v>-1682365445.6102266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-1682365445.6102266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-7009856.0233759442</v>
      </c>
      <c r="L1998" s="455">
        <f t="shared" ca="1" si="119"/>
        <v>-1689375301.6336026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-1689375301.6336026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-7039063.7568066781</v>
      </c>
      <c r="L1999" s="455">
        <f t="shared" ca="1" si="119"/>
        <v>-1696414365.3904092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-1696414365.3904092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-7068393.1891267039</v>
      </c>
      <c r="L2000" s="455">
        <f t="shared" ca="1" si="119"/>
        <v>-1703482758.579536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-1703482758.579536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-7097844.8274147324</v>
      </c>
      <c r="L2001" s="455">
        <f t="shared" ca="1" si="119"/>
        <v>-1710580603.4069507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-1710580603.4069507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-7127419.1808622945</v>
      </c>
      <c r="L2002" s="455">
        <f t="shared" ca="1" si="119"/>
        <v>-1717708022.5878129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-1717708022.5878129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-7157116.7607825538</v>
      </c>
      <c r="L2003" s="455">
        <f t="shared" ca="1" si="119"/>
        <v>-1724865139.3485954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-1724865139.3485954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-7186938.080619147</v>
      </c>
      <c r="L2004" s="455">
        <f t="shared" ca="1" si="119"/>
        <v>-1732052077.4292145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-1732052077.4292145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-7216883.6559550604</v>
      </c>
      <c r="L2005" s="455">
        <f t="shared" ca="1" si="119"/>
        <v>-1739268961.0851696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-1739268961.0851696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-7246954.0045215385</v>
      </c>
      <c r="L2006" s="455">
        <f t="shared" ca="1" si="119"/>
        <v>-1746515915.0896912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-1746515915.0896912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-7277149.6462070458</v>
      </c>
      <c r="L2007" s="455">
        <f t="shared" ca="1" si="119"/>
        <v>-1753793064.7358983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-1753793064.7358983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-7307471.1030662414</v>
      </c>
      <c r="L2008" s="455">
        <f t="shared" ca="1" si="119"/>
        <v>-1761100535.8389645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-1761100535.8389645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-7337918.8993290188</v>
      </c>
      <c r="L2009" s="455">
        <f t="shared" ca="1" si="119"/>
        <v>-1768438454.7382934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-1768438454.7382934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-7368493.5614095554</v>
      </c>
      <c r="L2010" s="455">
        <f t="shared" ca="1" si="119"/>
        <v>-1775806948.2997029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-1775806948.2997029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-7399195.6179154273</v>
      </c>
      <c r="L2011" s="455">
        <f t="shared" ca="1" si="119"/>
        <v>-1783206143.9176183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-1783206143.9176183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-7430025.599656743</v>
      </c>
      <c r="L2012" s="455">
        <f t="shared" ca="1" si="119"/>
        <v>-1790636169.5172751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-1790636169.5172751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-7460984.0396553129</v>
      </c>
      <c r="L2013" s="455">
        <f t="shared" ca="1" si="119"/>
        <v>-1798097153.5569303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-1798097153.5569303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-7492071.4731538761</v>
      </c>
      <c r="L2014" s="455">
        <f t="shared" ca="1" si="119"/>
        <v>-1805589225.0300841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-1805589225.0300841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-7523288.4376253504</v>
      </c>
      <c r="L2015" s="455">
        <f t="shared" ca="1" si="119"/>
        <v>-1813112513.4677095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-1813112513.4677095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-7554635.472782122</v>
      </c>
      <c r="L2016" s="455">
        <f t="shared" ca="1" si="119"/>
        <v>-1820667148.9404917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-1820667148.9404917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-7586113.120585382</v>
      </c>
      <c r="L2017" s="455">
        <f t="shared" ca="1" si="119"/>
        <v>-1828253262.0610771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-1828253262.0610771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-7617721.9252544874</v>
      </c>
      <c r="L2018" s="455">
        <f t="shared" ca="1" si="119"/>
        <v>-1835870983.9863317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-1835870983.9863317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-7649462.4332763823</v>
      </c>
      <c r="L2019" s="455">
        <f t="shared" ca="1" si="119"/>
        <v>-1843520446.4196081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-1843520446.4196081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-7681335.1934150336</v>
      </c>
      <c r="L2020" s="455">
        <f t="shared" ca="1" si="119"/>
        <v>-1851201781.613023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-1851201781.613023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-7713340.7567209294</v>
      </c>
      <c r="L2021" s="455">
        <f t="shared" ca="1" si="119"/>
        <v>-1858915122.3697441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-1858915122.3697441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-7745479.6765406001</v>
      </c>
      <c r="L2022" s="455">
        <f t="shared" ca="1" si="119"/>
        <v>-1866660602.0462847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-1866660602.0462847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-7777752.5085261846</v>
      </c>
      <c r="L2023" s="455">
        <f t="shared" ca="1" si="119"/>
        <v>-1874438354.5548108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-1874438354.5548108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-7810159.8106450448</v>
      </c>
      <c r="L2024" s="455">
        <f t="shared" ca="1" si="119"/>
        <v>-1882248514.3654559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-1882248514.3654559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-7842702.1431893986</v>
      </c>
      <c r="L2025" s="455">
        <f t="shared" ca="1" si="119"/>
        <v>-1890091216.5086453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-1890091216.5086453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-7875380.0687860232</v>
      </c>
      <c r="L2026" s="455">
        <f t="shared" ca="1" si="119"/>
        <v>-1897966596.5774312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-1897966596.5774312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-7908194.1524059633</v>
      </c>
      <c r="L2027" s="455">
        <f t="shared" ca="1" si="119"/>
        <v>-1905874790.7298372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-1905874790.7298372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-7941144.961374321</v>
      </c>
      <c r="L2028" s="455">
        <f t="shared" ca="1" si="119"/>
        <v>-1913815935.6912115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-1913815935.6912115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-7974233.0653800471</v>
      </c>
      <c r="L2029" s="455">
        <f t="shared" ca="1" si="119"/>
        <v>-1921790168.7565916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-1921790168.7565916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-8007459.0364857977</v>
      </c>
      <c r="L2030" s="455">
        <f t="shared" ca="1" si="119"/>
        <v>-1929797627.7930775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-1929797627.7930775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-8040823.4491378227</v>
      </c>
      <c r="L2031" s="455">
        <f t="shared" ca="1" si="119"/>
        <v>-1937838451.2422154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-1937838451.2422154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-8074326.8801758969</v>
      </c>
      <c r="L2032" s="455">
        <f t="shared" ca="1" si="119"/>
        <v>-1945912778.1223912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-1945912778.1223912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-8107969.9088432956</v>
      </c>
      <c r="L2033" s="455">
        <f t="shared" ca="1" si="119"/>
        <v>-1954020748.0312345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-1954020748.0312345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-8141753.1167968092</v>
      </c>
      <c r="L2034" s="455">
        <f t="shared" ca="1" si="119"/>
        <v>-1962162501.1480312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-1962162501.1480312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-8175677.0881167967</v>
      </c>
      <c r="L2035" s="455">
        <f t="shared" ca="1" si="119"/>
        <v>-1970338178.2361481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-1970338178.2361481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-8209742.4093172839</v>
      </c>
      <c r="L2036" s="455">
        <f t="shared" ca="1" si="119"/>
        <v>-1978547920.6454654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-1978547920.6454654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-8243949.6693561058</v>
      </c>
      <c r="L2037" s="455">
        <f t="shared" ca="1" si="119"/>
        <v>-1986791870.3148215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-1986791870.3148215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-8278299.4596450897</v>
      </c>
      <c r="L2038" s="455">
        <f t="shared" ca="1" si="119"/>
        <v>-1995070169.7744665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-1995070169.7744665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-8312792.374060276</v>
      </c>
      <c r="L2039" s="455">
        <f t="shared" ca="1" si="119"/>
        <v>-2003382962.1485269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-2003382962.1485269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-8347429.0089521958</v>
      </c>
      <c r="L2040" s="455">
        <f t="shared" ca="1" si="119"/>
        <v>-2011730391.157479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-2011730391.157479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-8382209.9631561628</v>
      </c>
      <c r="L2041" s="455">
        <f t="shared" ca="1" si="119"/>
        <v>-2020112601.1206353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-2020112601.1206353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-8417135.8380026463</v>
      </c>
      <c r="L2042" s="455">
        <f t="shared" ca="1" si="119"/>
        <v>-2028529736.958638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-2028529736.958638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-8452207.2373276576</v>
      </c>
      <c r="L2043" s="455">
        <f t="shared" ca="1" si="119"/>
        <v>-2036981944.1959655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-2036981944.1959655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-8487424.7674831897</v>
      </c>
      <c r="L2044" s="455">
        <f t="shared" ca="1" si="119"/>
        <v>-2045469368.9634488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-2045469368.9634488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-8522789.0373477042</v>
      </c>
      <c r="L2045" s="455">
        <f t="shared" ca="1" si="119"/>
        <v>-2053992158.0007966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-2053992158.0007966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-8558300.6583366524</v>
      </c>
      <c r="L2046" s="455">
        <f t="shared" ca="1" si="119"/>
        <v>-2062550458.6591332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-2062550458.6591332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-8593960.2444130555</v>
      </c>
      <c r="L2047" s="455">
        <f t="shared" ca="1" si="119"/>
        <v>-2071144418.9035463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-2071144418.9035463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-8629768.4120981097</v>
      </c>
      <c r="L2048" s="455">
        <f t="shared" ref="L2048:L2302" ca="1" si="124">I2048-J2048+K2048</f>
        <v>-2079774187.3156445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-2079774187.3156445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-8665725.7804818526</v>
      </c>
      <c r="L2049" s="455">
        <f t="shared" ca="1" si="124"/>
        <v>-2088439913.0961263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-2088439913.0961263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-8701832.9712338597</v>
      </c>
      <c r="L2050" s="455">
        <f t="shared" ca="1" si="124"/>
        <v>-2097141746.0673602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-2097141746.0673602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-8738090.6086140014</v>
      </c>
      <c r="L2051" s="455">
        <f t="shared" ca="1" si="124"/>
        <v>-2105879836.6759741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-2105879836.6759741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-8774499.3194832262</v>
      </c>
      <c r="L2052" s="455">
        <f t="shared" ca="1" si="124"/>
        <v>-2114654335.9954574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-2114654335.9954574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-8811059.7333144061</v>
      </c>
      <c r="L2053" s="455">
        <f t="shared" ca="1" si="124"/>
        <v>-2123465395.7287719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-2123465395.7287719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-8847772.4822032154</v>
      </c>
      <c r="L2054" s="455">
        <f t="shared" ca="1" si="124"/>
        <v>-2132313168.2109752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-2132313168.2109752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-8884638.2008790635</v>
      </c>
      <c r="L2055" s="455">
        <f t="shared" ca="1" si="124"/>
        <v>-2141197806.4118543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-2141197806.4118543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-8921657.5267160591</v>
      </c>
      <c r="L2056" s="455">
        <f t="shared" ca="1" si="124"/>
        <v>-2150119463.9385705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-2150119463.9385705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-8958831.0997440442</v>
      </c>
      <c r="L2057" s="455">
        <f t="shared" ca="1" si="124"/>
        <v>-2159078295.0383143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-2159078295.0383143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-8996159.5626596436</v>
      </c>
      <c r="L2058" s="455">
        <f t="shared" ca="1" si="124"/>
        <v>-2168074454.6009741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-2168074454.6009741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-9033643.5608373918</v>
      </c>
      <c r="L2059" s="455">
        <f t="shared" ca="1" si="124"/>
        <v>-2177108098.1618114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-2177108098.1618114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-9071283.7423408814</v>
      </c>
      <c r="L2060" s="455">
        <f t="shared" ca="1" si="124"/>
        <v>-2186179381.9041524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-2186179381.9041524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-9109080.7579339687</v>
      </c>
      <c r="L2061" s="455">
        <f t="shared" ca="1" si="124"/>
        <v>-2195288462.6620865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-2195288462.6620865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-9147035.2610920276</v>
      </c>
      <c r="L2062" s="455">
        <f t="shared" ca="1" si="124"/>
        <v>-2204435497.9231787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-2204435497.9231787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-9185147.9080132451</v>
      </c>
      <c r="L2063" s="455">
        <f t="shared" ca="1" si="124"/>
        <v>-2213620645.831192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-2213620645.831192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-9223419.357629966</v>
      </c>
      <c r="L2064" s="455">
        <f t="shared" ca="1" si="124"/>
        <v>-2222844065.1888218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-2222844065.1888218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-9261850.2716200911</v>
      </c>
      <c r="L2065" s="455">
        <f t="shared" ca="1" si="124"/>
        <v>-2232105915.4604421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-2232105915.4604421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-9300441.3144185077</v>
      </c>
      <c r="L2066" s="455">
        <f t="shared" ca="1" si="124"/>
        <v>-2241406356.7748604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-2241406356.7748604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-9339193.1532285847</v>
      </c>
      <c r="L2067" s="455">
        <f t="shared" ca="1" si="124"/>
        <v>-2250745549.9280891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-2250745549.9280891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-9378106.4580337051</v>
      </c>
      <c r="L2068" s="455">
        <f t="shared" ca="1" si="124"/>
        <v>-2260123656.3861227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-2260123656.3861227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-9417181.9016088452</v>
      </c>
      <c r="L2069" s="455">
        <f t="shared" ca="1" si="124"/>
        <v>-2269540838.2877316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-2269540838.2877316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-9456420.1595322154</v>
      </c>
      <c r="L2070" s="455">
        <f t="shared" ca="1" si="124"/>
        <v>-2278997258.4472637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-2278997258.4472637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-9495821.910196932</v>
      </c>
      <c r="L2071" s="455">
        <f t="shared" ca="1" si="124"/>
        <v>-2288493080.3574605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-2288493080.3574605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-9535387.8348227516</v>
      </c>
      <c r="L2072" s="455">
        <f t="shared" ca="1" si="124"/>
        <v>-2298028468.1922832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-2298028468.1922832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-9575118.6174678467</v>
      </c>
      <c r="L2073" s="455">
        <f t="shared" ca="1" si="124"/>
        <v>-2307603586.809751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-2307603586.809751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-9615014.9450406283</v>
      </c>
      <c r="L2074" s="455">
        <f t="shared" ca="1" si="124"/>
        <v>-2317218601.7547917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-2317218601.7547917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-9655077.5073116329</v>
      </c>
      <c r="L2075" s="455">
        <f t="shared" ca="1" si="124"/>
        <v>-2326873679.2621036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-2326873679.2621036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-9695306.9969254322</v>
      </c>
      <c r="L2076" s="455">
        <f t="shared" ca="1" si="124"/>
        <v>-2336568986.2590289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-2336568986.2590289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-9735704.1094126198</v>
      </c>
      <c r="L2077" s="455">
        <f t="shared" ca="1" si="124"/>
        <v>-2346304690.3684416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-2346304690.3684416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-9776269.5432018396</v>
      </c>
      <c r="L2078" s="455">
        <f t="shared" ca="1" si="124"/>
        <v>-2356080959.9116435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-2356080959.9116435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-9817003.9996318482</v>
      </c>
      <c r="L2079" s="455">
        <f t="shared" ca="1" si="124"/>
        <v>-2365897963.9112754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-2365897963.9112754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-9857908.1829636469</v>
      </c>
      <c r="L2080" s="455">
        <f t="shared" ca="1" si="124"/>
        <v>-2375755872.0942392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-2375755872.0942392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-9898982.8003926631</v>
      </c>
      <c r="L2081" s="455">
        <f t="shared" ca="1" si="124"/>
        <v>-2385654854.8946319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-2385654854.8946319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-9940228.5620609652</v>
      </c>
      <c r="L2082" s="455">
        <f t="shared" ca="1" si="124"/>
        <v>-2395595083.4566927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-2395595083.4566927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-9981646.1810695529</v>
      </c>
      <c r="L2083" s="455">
        <f t="shared" ca="1" si="124"/>
        <v>-2405576729.6377621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-2405576729.6377621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-10023236.373490674</v>
      </c>
      <c r="L2084" s="455">
        <f t="shared" ca="1" si="124"/>
        <v>-2415599966.0112529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-2415599966.0112529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-10064999.858380221</v>
      </c>
      <c r="L2085" s="455">
        <f t="shared" ca="1" si="124"/>
        <v>-2425664965.8696332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-2425664965.8696332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-10106937.357790139</v>
      </c>
      <c r="L2086" s="455">
        <f t="shared" ca="1" si="124"/>
        <v>-2435771903.2274232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-2435771903.2274232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-10149049.59678093</v>
      </c>
      <c r="L2087" s="455">
        <f t="shared" ca="1" si="124"/>
        <v>-2445920952.824204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-2445920952.824204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-10191337.303434184</v>
      </c>
      <c r="L2088" s="455">
        <f t="shared" ca="1" si="124"/>
        <v>-2456112290.1276383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-2456112290.1276383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-10233801.20886516</v>
      </c>
      <c r="L2089" s="455">
        <f t="shared" ca="1" si="124"/>
        <v>-2466346091.3365035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-2466346091.3365035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-10276442.047235431</v>
      </c>
      <c r="L2090" s="455">
        <f t="shared" ca="1" si="124"/>
        <v>-2476622533.383739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-2476622533.383739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-10319260.555765579</v>
      </c>
      <c r="L2091" s="455">
        <f t="shared" ca="1" si="124"/>
        <v>-2486941793.9395046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-2486941793.9395046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-10362257.474747935</v>
      </c>
      <c r="L2092" s="455">
        <f t="shared" ca="1" si="124"/>
        <v>-2497304051.4142528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-2497304051.4142528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-10405433.547559386</v>
      </c>
      <c r="L2093" s="455">
        <f t="shared" ca="1" si="124"/>
        <v>-2507709484.961812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-2507709484.961812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-10448789.520674217</v>
      </c>
      <c r="L2094" s="455">
        <f t="shared" ca="1" si="124"/>
        <v>-2518158274.4824862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-2518158274.4824862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-10492326.143677026</v>
      </c>
      <c r="L2095" s="455">
        <f t="shared" ca="1" si="124"/>
        <v>-2528650600.6261635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-2528650600.6261635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-10536044.169275681</v>
      </c>
      <c r="L2096" s="455">
        <f t="shared" ca="1" si="124"/>
        <v>-2539186644.7954392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-2539186644.7954392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-10579944.353314331</v>
      </c>
      <c r="L2097" s="455">
        <f t="shared" ca="1" si="124"/>
        <v>-2549766589.1487536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-2549766589.1487536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-10624027.454786474</v>
      </c>
      <c r="L2098" s="455">
        <f t="shared" ca="1" si="124"/>
        <v>-2560390616.6035399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-2560390616.6035399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-10668294.235848082</v>
      </c>
      <c r="L2099" s="455">
        <f t="shared" ca="1" si="124"/>
        <v>-2571058910.8393879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-2571058910.8393879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-10712745.461830784</v>
      </c>
      <c r="L2100" s="455">
        <f t="shared" ca="1" si="124"/>
        <v>-2581771656.3012185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-2581771656.3012185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-10757381.901255077</v>
      </c>
      <c r="L2101" s="455">
        <f t="shared" ca="1" si="124"/>
        <v>-2592529038.2024736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-2592529038.2024736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-10802204.32584364</v>
      </c>
      <c r="L2102" s="455">
        <f t="shared" ca="1" si="124"/>
        <v>-2603331242.5283175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-2603331242.5283175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-10847213.510534655</v>
      </c>
      <c r="L2103" s="455">
        <f t="shared" ca="1" si="124"/>
        <v>-2614178456.0388522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-2614178456.0388522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-10892410.233495217</v>
      </c>
      <c r="L2104" s="455">
        <f t="shared" ca="1" si="124"/>
        <v>-2625070866.2723475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-2625070866.2723475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-10937795.276134782</v>
      </c>
      <c r="L2105" s="455">
        <f t="shared" ca="1" si="124"/>
        <v>-2636008661.5484824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-2636008661.5484824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-10983369.423118677</v>
      </c>
      <c r="L2106" s="455">
        <f t="shared" ca="1" si="124"/>
        <v>-2646992030.971601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-2646992030.971601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-11029133.46238167</v>
      </c>
      <c r="L2107" s="455">
        <f t="shared" ca="1" si="124"/>
        <v>-2658021164.4339828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-2658021164.4339828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-11075088.185141595</v>
      </c>
      <c r="L2108" s="455">
        <f t="shared" ca="1" si="124"/>
        <v>-2669096252.6191244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-2669096252.6191244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-11121234.385913018</v>
      </c>
      <c r="L2109" s="455">
        <f t="shared" ca="1" si="124"/>
        <v>-2680217487.0050373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-2680217487.0050373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-11167572.862520989</v>
      </c>
      <c r="L2110" s="455">
        <f t="shared" ca="1" si="124"/>
        <v>-2691385059.8675585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-2691385059.8675585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-11214104.416114828</v>
      </c>
      <c r="L2111" s="455">
        <f t="shared" ca="1" si="124"/>
        <v>-2702599164.2836733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-2702599164.2836733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-11260829.851181973</v>
      </c>
      <c r="L2112" s="455">
        <f t="shared" ca="1" si="124"/>
        <v>-2713859994.1348553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-2713859994.1348553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-11307749.975561896</v>
      </c>
      <c r="L2113" s="455">
        <f t="shared" ca="1" si="124"/>
        <v>-2725167744.1104174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-2725167744.1104174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-11354865.600460073</v>
      </c>
      <c r="L2114" s="455">
        <f t="shared" ca="1" si="124"/>
        <v>-2736522609.7108774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-2736522609.7108774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-11402177.540461989</v>
      </c>
      <c r="L2115" s="455">
        <f t="shared" ca="1" si="124"/>
        <v>-2747924787.2513394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-2747924787.2513394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-11449686.613547247</v>
      </c>
      <c r="L2116" s="455">
        <f t="shared" ca="1" si="124"/>
        <v>-2759374473.8648868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-2759374473.8648868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-11497393.641103694</v>
      </c>
      <c r="L2117" s="455">
        <f t="shared" ca="1" si="124"/>
        <v>-2770871867.5059905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-2770871867.5059905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-11545299.447941627</v>
      </c>
      <c r="L2118" s="455">
        <f t="shared" ca="1" si="124"/>
        <v>-2782417166.9539323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-2782417166.9539323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-11593404.862308051</v>
      </c>
      <c r="L2119" s="455">
        <f t="shared" ca="1" si="124"/>
        <v>-2794010571.8162403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-2794010571.8162403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-11641710.715901</v>
      </c>
      <c r="L2120" s="455">
        <f t="shared" ca="1" si="124"/>
        <v>-2805652282.5321412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-2805652282.5321412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-11690217.843883922</v>
      </c>
      <c r="L2121" s="455">
        <f t="shared" ca="1" si="124"/>
        <v>-2817342500.3760252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-2817342500.3760252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-11738927.084900105</v>
      </c>
      <c r="L2122" s="455">
        <f t="shared" ca="1" si="124"/>
        <v>-2829081427.4609251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-2829081427.4609251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-11787839.281087188</v>
      </c>
      <c r="L2123" s="455">
        <f t="shared" ca="1" si="124"/>
        <v>-2840869266.7420125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-2840869266.7420125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-11836955.278091719</v>
      </c>
      <c r="L2124" s="455">
        <f t="shared" ca="1" si="124"/>
        <v>-2852706222.0201044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-2852706222.0201044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-11886275.925083768</v>
      </c>
      <c r="L2125" s="455">
        <f t="shared" ca="1" si="124"/>
        <v>-2864592497.945188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-2864592497.945188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-11935802.074771617</v>
      </c>
      <c r="L2126" s="455">
        <f t="shared" ca="1" si="124"/>
        <v>-2876528300.0199594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-2876528300.0199594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-11985534.583416497</v>
      </c>
      <c r="L2127" s="455">
        <f t="shared" ca="1" si="124"/>
        <v>-2888513834.6033759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-2888513834.6033759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-12035474.3108474</v>
      </c>
      <c r="L2128" s="455">
        <f t="shared" ca="1" si="124"/>
        <v>-2900549308.9142232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-2900549308.9142232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-12085622.120475929</v>
      </c>
      <c r="L2129" s="455">
        <f t="shared" ca="1" si="124"/>
        <v>-2912634931.034699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-2912634931.034699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-12135978.879311245</v>
      </c>
      <c r="L2130" s="455">
        <f t="shared" ca="1" si="124"/>
        <v>-2924770909.91401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-2924770909.91401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-12186545.457975041</v>
      </c>
      <c r="L2131" s="455">
        <f t="shared" ca="1" si="124"/>
        <v>-2936957455.371985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-2936957455.371985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-12237322.730716605</v>
      </c>
      <c r="L2132" s="455">
        <f t="shared" ca="1" si="124"/>
        <v>-2949194778.1027017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-2949194778.1027017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-12288311.575427923</v>
      </c>
      <c r="L2133" s="455">
        <f t="shared" ca="1" si="124"/>
        <v>-2961483089.6781297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-2961483089.6781297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-12339512.873658873</v>
      </c>
      <c r="L2134" s="455">
        <f t="shared" ca="1" si="124"/>
        <v>-2973822602.5517883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-2973822602.5517883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-12390927.510632452</v>
      </c>
      <c r="L2135" s="455">
        <f t="shared" ca="1" si="124"/>
        <v>-2986213530.0624208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-2986213530.0624208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-12442556.375260087</v>
      </c>
      <c r="L2136" s="455">
        <f t="shared" ca="1" si="124"/>
        <v>-2998656086.4376807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-2998656086.4376807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-12494400.360157004</v>
      </c>
      <c r="L2137" s="455">
        <f t="shared" ca="1" si="124"/>
        <v>-3011150486.7978377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-3011150486.7978377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-12546460.361657657</v>
      </c>
      <c r="L2138" s="455">
        <f t="shared" ca="1" si="124"/>
        <v>-3023696947.1594954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-3023696947.1594954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-12598737.279831231</v>
      </c>
      <c r="L2139" s="455">
        <f t="shared" ca="1" si="124"/>
        <v>-3036295684.4393268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-3036295684.4393268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-12651232.018497195</v>
      </c>
      <c r="L2140" s="455">
        <f t="shared" ca="1" si="124"/>
        <v>-3048946916.4578238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-3048946916.4578238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-12703945.485240933</v>
      </c>
      <c r="L2141" s="455">
        <f t="shared" ca="1" si="124"/>
        <v>-3061650861.9430647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-3061650861.9430647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-12756878.591429437</v>
      </c>
      <c r="L2142" s="455">
        <f t="shared" ca="1" si="124"/>
        <v>-3074407740.5344939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-3074407740.5344939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-12810032.252227059</v>
      </c>
      <c r="L2143" s="455">
        <f t="shared" ca="1" si="124"/>
        <v>-3087217772.7867208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-3087217772.7867208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-12863407.386611337</v>
      </c>
      <c r="L2144" s="455">
        <f t="shared" ca="1" si="124"/>
        <v>-3100081180.1733322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-3100081180.1733322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-12917004.917388884</v>
      </c>
      <c r="L2145" s="455">
        <f t="shared" ca="1" si="124"/>
        <v>-3112998185.0907211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-3112998185.0907211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-12970825.771211337</v>
      </c>
      <c r="L2146" s="455">
        <f t="shared" ca="1" si="124"/>
        <v>-3125969010.8619323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-3125969010.8619323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-13024870.878591385</v>
      </c>
      <c r="L2147" s="455">
        <f t="shared" ca="1" si="124"/>
        <v>-3138993881.7405238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-3138993881.7405238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-13079141.173918849</v>
      </c>
      <c r="L2148" s="455">
        <f t="shared" ca="1" si="124"/>
        <v>-3152073022.9144425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-3152073022.9144425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-13133637.595476843</v>
      </c>
      <c r="L2149" s="455">
        <f t="shared" ca="1" si="124"/>
        <v>-3165206660.5099192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-3165206660.5099192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-13188361.085457996</v>
      </c>
      <c r="L2150" s="455">
        <f t="shared" ca="1" si="124"/>
        <v>-3178395021.595377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-3178395021.595377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-13243312.589980736</v>
      </c>
      <c r="L2151" s="455">
        <f t="shared" ca="1" si="124"/>
        <v>-3191638334.1853576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-3191638334.1853576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-13298493.059105657</v>
      </c>
      <c r="L2152" s="455">
        <f t="shared" ca="1" si="124"/>
        <v>-3204936827.2444634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-3204936827.2444634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-13353903.446851932</v>
      </c>
      <c r="L2153" s="455">
        <f t="shared" ca="1" si="124"/>
        <v>-3218290730.6913152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-3218290730.6913152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-13409544.711213812</v>
      </c>
      <c r="L2154" s="455">
        <f t="shared" ca="1" si="124"/>
        <v>-3231700275.4025288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-3231700275.4025288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-13465417.814177202</v>
      </c>
      <c r="L2155" s="455">
        <f t="shared" ca="1" si="124"/>
        <v>-3245165693.2167058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-3245165693.2167058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-13521523.721736275</v>
      </c>
      <c r="L2156" s="455">
        <f t="shared" ca="1" si="124"/>
        <v>-3258687216.9384422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-3258687216.9384422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-13577863.403910175</v>
      </c>
      <c r="L2157" s="455">
        <f t="shared" ca="1" si="124"/>
        <v>-3272265080.3423524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-3272265080.3423524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-13634437.834759802</v>
      </c>
      <c r="L2158" s="455">
        <f t="shared" ca="1" si="124"/>
        <v>-3285899518.1771121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-3285899518.1771121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-13691247.992404634</v>
      </c>
      <c r="L2159" s="455">
        <f t="shared" ca="1" si="124"/>
        <v>-3299590766.1695166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-3299590766.1695166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-13748294.859039651</v>
      </c>
      <c r="L2160" s="455">
        <f t="shared" ca="1" si="124"/>
        <v>-3313339061.0285563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-3313339061.0285563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-13805579.420952318</v>
      </c>
      <c r="L2161" s="455">
        <f t="shared" ca="1" si="124"/>
        <v>-3327144640.4495087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-3327144640.4495087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-13863102.668539619</v>
      </c>
      <c r="L2162" s="455">
        <f t="shared" ca="1" si="124"/>
        <v>-3341007743.1180482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-3341007743.1180482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-13920865.5963252</v>
      </c>
      <c r="L2163" s="455">
        <f t="shared" ca="1" si="124"/>
        <v>-3354928608.7143736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-3354928608.7143736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-13978869.202976556</v>
      </c>
      <c r="L2164" s="455">
        <f t="shared" ca="1" si="124"/>
        <v>-3368907477.9173503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-3368907477.9173503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-14037114.49132229</v>
      </c>
      <c r="L2165" s="455">
        <f t="shared" ca="1" si="124"/>
        <v>-3382944592.4086728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-3382944592.4086728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-14095602.468369469</v>
      </c>
      <c r="L2166" s="455">
        <f t="shared" ca="1" si="124"/>
        <v>-3397040194.8770423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-3397040194.8770423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-14154334.14532101</v>
      </c>
      <c r="L2167" s="455">
        <f t="shared" ca="1" si="124"/>
        <v>-3411194529.0223632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-3411194529.0223632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-14213310.53759318</v>
      </c>
      <c r="L2168" s="455">
        <f t="shared" ca="1" si="124"/>
        <v>-3425407839.5599566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-3425407839.5599566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-14272532.664833153</v>
      </c>
      <c r="L2169" s="455">
        <f t="shared" ca="1" si="124"/>
        <v>-3439680372.2247896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-3439680372.2247896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-14332001.550936621</v>
      </c>
      <c r="L2170" s="455">
        <f t="shared" ca="1" si="124"/>
        <v>-3454012373.7757263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-3454012373.7757263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-14391718.224065527</v>
      </c>
      <c r="L2171" s="455">
        <f t="shared" ca="1" si="124"/>
        <v>-3468404091.9997916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-3468404091.9997916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-14451683.716665799</v>
      </c>
      <c r="L2172" s="455">
        <f t="shared" ca="1" si="124"/>
        <v>-3482855775.7164574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-3482855775.7164574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-14511899.065485237</v>
      </c>
      <c r="L2173" s="455">
        <f t="shared" ca="1" si="124"/>
        <v>-3497367674.7819424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-3497367674.7819424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-14572365.311591428</v>
      </c>
      <c r="L2174" s="455">
        <f t="shared" ca="1" si="124"/>
        <v>-3511940040.093534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-3511940040.093534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-14633083.500389727</v>
      </c>
      <c r="L2175" s="455">
        <f t="shared" ca="1" si="124"/>
        <v>-3526573123.5939236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-3526573123.5939236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-14694054.681641348</v>
      </c>
      <c r="L2176" s="455">
        <f t="shared" ca="1" si="124"/>
        <v>-3541267178.2755651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-3541267178.2755651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-14755279.909481522</v>
      </c>
      <c r="L2177" s="455">
        <f t="shared" ca="1" si="124"/>
        <v>-3556022458.1850467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-3556022458.1850467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-14816760.242437694</v>
      </c>
      <c r="L2178" s="455">
        <f t="shared" ca="1" si="124"/>
        <v>-3570839218.4274845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-3570839218.4274845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-14878496.743447851</v>
      </c>
      <c r="L2179" s="455">
        <f t="shared" ca="1" si="124"/>
        <v>-3585717715.1709323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-3585717715.1709323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-14940490.479878884</v>
      </c>
      <c r="L2180" s="455">
        <f t="shared" ca="1" si="124"/>
        <v>-3600658205.6508112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-3600658205.6508112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-15002742.523545044</v>
      </c>
      <c r="L2181" s="455">
        <f t="shared" ca="1" si="124"/>
        <v>-3615660948.1743565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-3615660948.1743565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-15065253.950726485</v>
      </c>
      <c r="L2182" s="455">
        <f t="shared" ca="1" si="124"/>
        <v>-3630726202.125083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-3630726202.125083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-15128025.842187846</v>
      </c>
      <c r="L2183" s="455">
        <f t="shared" ca="1" si="124"/>
        <v>-3645854227.9672709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-3645854227.9672709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-15191059.283196962</v>
      </c>
      <c r="L2184" s="455">
        <f t="shared" ca="1" si="124"/>
        <v>-3661045287.2504678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-3661045287.2504678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-15254355.363543617</v>
      </c>
      <c r="L2185" s="455">
        <f t="shared" ca="1" si="124"/>
        <v>-3676299642.6140113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-3676299642.6140113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-15317915.177558379</v>
      </c>
      <c r="L2186" s="455">
        <f t="shared" ca="1" si="124"/>
        <v>-3691617557.7915697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-3691617557.7915697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-15381739.824131539</v>
      </c>
      <c r="L2187" s="455">
        <f t="shared" ca="1" si="124"/>
        <v>-3706999297.6157012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-3706999297.6157012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-15445830.406732088</v>
      </c>
      <c r="L2188" s="455">
        <f t="shared" ca="1" si="124"/>
        <v>-3722445128.0224333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-3722445128.0224333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-15510188.033426803</v>
      </c>
      <c r="L2189" s="455">
        <f t="shared" ca="1" si="124"/>
        <v>-3737955316.05586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-3737955316.05586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-15574813.816899417</v>
      </c>
      <c r="L2190" s="455">
        <f t="shared" ca="1" si="124"/>
        <v>-3753530129.8727593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-3753530129.8727593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-15639708.87446983</v>
      </c>
      <c r="L2191" s="455">
        <f t="shared" ca="1" si="124"/>
        <v>-3769169838.7472291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-3769169838.7472291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-15704874.328113457</v>
      </c>
      <c r="L2192" s="455">
        <f t="shared" ca="1" si="124"/>
        <v>-3784874713.0753427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-3784874713.0753427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-15770311.304480594</v>
      </c>
      <c r="L2193" s="455">
        <f t="shared" ca="1" si="124"/>
        <v>-3800645024.3798232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-3800645024.3798232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-15836020.93491593</v>
      </c>
      <c r="L2194" s="455">
        <f t="shared" ca="1" si="124"/>
        <v>-3816481045.3147392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-3816481045.3147392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-15902004.35547808</v>
      </c>
      <c r="L2195" s="455">
        <f t="shared" ca="1" si="124"/>
        <v>-3832383049.6702175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-3832383049.6702175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-15968262.70695924</v>
      </c>
      <c r="L2196" s="455">
        <f t="shared" ca="1" si="124"/>
        <v>-3848351312.3771768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-3848351312.3771768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-16034797.134904902</v>
      </c>
      <c r="L2197" s="455">
        <f t="shared" ca="1" si="124"/>
        <v>-3864386109.5120816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-3864386109.5120816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-16101608.789633673</v>
      </c>
      <c r="L2198" s="455">
        <f t="shared" ca="1" si="124"/>
        <v>-3880487718.3017154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-3880487718.3017154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-16168698.826257147</v>
      </c>
      <c r="L2199" s="455">
        <f t="shared" ca="1" si="124"/>
        <v>-3896656417.1279726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-3896656417.1279726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-16236068.404699886</v>
      </c>
      <c r="L2200" s="455">
        <f t="shared" ca="1" si="124"/>
        <v>-3912892485.5326724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-3912892485.5326724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-16303718.689719468</v>
      </c>
      <c r="L2201" s="455">
        <f t="shared" ca="1" si="124"/>
        <v>-3929196204.2223921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-3929196204.2223921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-16371650.850926632</v>
      </c>
      <c r="L2202" s="455">
        <f t="shared" ca="1" si="124"/>
        <v>-3945567855.0733185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-3945567855.0733185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-16439866.062805491</v>
      </c>
      <c r="L2203" s="455">
        <f t="shared" ca="1" si="124"/>
        <v>-3962007721.1361241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-3962007721.1361241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-16508365.504733847</v>
      </c>
      <c r="L2204" s="455">
        <f t="shared" ca="1" si="124"/>
        <v>-3978516086.6408582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-3978516086.6408582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-16577150.361003576</v>
      </c>
      <c r="L2205" s="455">
        <f t="shared" ca="1" si="124"/>
        <v>-3995093237.0018616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-3995093237.0018616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-16646221.820841089</v>
      </c>
      <c r="L2206" s="455">
        <f t="shared" ca="1" si="124"/>
        <v>-4011739458.8227029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-4011739458.8227029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-16715581.078427928</v>
      </c>
      <c r="L2207" s="455">
        <f t="shared" ca="1" si="124"/>
        <v>-4028455039.9011307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-4028455039.9011307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-16785229.332921378</v>
      </c>
      <c r="L2208" s="455">
        <f t="shared" ca="1" si="124"/>
        <v>-4045240269.2340522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-4045240269.2340522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-16855167.788475219</v>
      </c>
      <c r="L2209" s="455">
        <f t="shared" ca="1" si="124"/>
        <v>-4062095437.0225272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-4062095437.0225272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-16925397.654260531</v>
      </c>
      <c r="L2210" s="455">
        <f t="shared" ca="1" si="124"/>
        <v>-4079020834.6767879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-4079020834.6767879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-16995920.144486617</v>
      </c>
      <c r="L2211" s="455">
        <f t="shared" ca="1" si="124"/>
        <v>-4096016754.8212743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-4096016754.8212743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-17066736.478421975</v>
      </c>
      <c r="L2212" s="455">
        <f t="shared" ca="1" si="124"/>
        <v>-4113083491.2996964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-4113083491.2996964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-17137847.880415402</v>
      </c>
      <c r="L2213" s="455">
        <f t="shared" ca="1" si="124"/>
        <v>-4130221339.1801119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-4130221339.1801119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-17209255.579917129</v>
      </c>
      <c r="L2214" s="455">
        <f t="shared" ca="1" si="124"/>
        <v>-4147430594.7600288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-4147430594.7600288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-17280960.811500121</v>
      </c>
      <c r="L2215" s="455">
        <f t="shared" ca="1" si="124"/>
        <v>-4164711555.5715289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-4164711555.5715289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-17352964.814881369</v>
      </c>
      <c r="L2216" s="455">
        <f t="shared" ca="1" si="124"/>
        <v>-4182064520.3864102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-4182064520.3864102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-17425268.834943376</v>
      </c>
      <c r="L2217" s="455">
        <f t="shared" ca="1" si="124"/>
        <v>-4199489789.2213535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-4199489789.2213535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-17497874.121755641</v>
      </c>
      <c r="L2218" s="455">
        <f t="shared" ca="1" si="124"/>
        <v>-4216987663.3431091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-4216987663.3431091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-17570781.930596288</v>
      </c>
      <c r="L2219" s="455">
        <f t="shared" ca="1" si="124"/>
        <v>-4234558445.2737055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-4234558445.2737055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-17643993.52197377</v>
      </c>
      <c r="L2220" s="455">
        <f t="shared" ca="1" si="124"/>
        <v>-4252202438.7956791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-4252202438.7956791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-17717510.161648665</v>
      </c>
      <c r="L2221" s="455">
        <f t="shared" ca="1" si="124"/>
        <v>-4269919948.9573278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-4269919948.9573278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-17791333.120655533</v>
      </c>
      <c r="L2222" s="455">
        <f t="shared" ca="1" si="124"/>
        <v>-4287711282.0779834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-4287711282.0779834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-17865463.675324928</v>
      </c>
      <c r="L2223" s="455">
        <f t="shared" ca="1" si="124"/>
        <v>-4305576745.7533083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-4305576745.7533083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-17939903.107305452</v>
      </c>
      <c r="L2224" s="455">
        <f t="shared" ca="1" si="124"/>
        <v>-4323516648.8606138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-4323516648.8606138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-18014652.703585889</v>
      </c>
      <c r="L2225" s="455">
        <f t="shared" ca="1" si="124"/>
        <v>-4341531301.5641994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-4341531301.5641994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-18089713.756517496</v>
      </c>
      <c r="L2226" s="455">
        <f t="shared" ca="1" si="124"/>
        <v>-4359621015.3207169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-4359621015.3207169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-18165087.563836321</v>
      </c>
      <c r="L2227" s="455">
        <f t="shared" ca="1" si="124"/>
        <v>-4377786102.884553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-4377786102.884553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-18240775.428685635</v>
      </c>
      <c r="L2228" s="455">
        <f t="shared" ca="1" si="124"/>
        <v>-4396026878.3132381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-4396026878.3132381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-18316778.659638491</v>
      </c>
      <c r="L2229" s="455">
        <f t="shared" ca="1" si="124"/>
        <v>-4414343656.9728765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-4414343656.9728765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-18393098.570720319</v>
      </c>
      <c r="L2230" s="455">
        <f t="shared" ca="1" si="124"/>
        <v>-4432736755.5435972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-4432736755.5435972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-18469736.481431656</v>
      </c>
      <c r="L2231" s="455">
        <f t="shared" ca="1" si="124"/>
        <v>-4451206492.0250292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-4451206492.0250292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-18546693.716770954</v>
      </c>
      <c r="L2232" s="455">
        <f t="shared" ca="1" si="124"/>
        <v>-4469753185.7418003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-4469753185.7418003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-18623971.6072575</v>
      </c>
      <c r="L2233" s="455">
        <f t="shared" ca="1" si="124"/>
        <v>-4488377157.3490582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-4488377157.3490582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-18701571.48895441</v>
      </c>
      <c r="L2234" s="455">
        <f t="shared" ca="1" si="124"/>
        <v>-4507078728.8380127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-4507078728.8380127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-18779494.703491718</v>
      </c>
      <c r="L2235" s="455">
        <f t="shared" ca="1" si="124"/>
        <v>-4525858223.5415049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-4525858223.5415049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-18857742.598089602</v>
      </c>
      <c r="L2236" s="455">
        <f t="shared" ca="1" si="124"/>
        <v>-4544715966.1395941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-4544715966.1395941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-18936316.525581643</v>
      </c>
      <c r="L2237" s="455">
        <f t="shared" ca="1" si="124"/>
        <v>-4563652282.6651754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-4563652282.6651754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-19015217.844438232</v>
      </c>
      <c r="L2238" s="455">
        <f t="shared" ca="1" si="124"/>
        <v>-4582667500.509614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-4582667500.509614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-19094447.918790057</v>
      </c>
      <c r="L2239" s="455">
        <f t="shared" ca="1" si="124"/>
        <v>-4601761948.4284039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-4601761948.4284039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-19174008.118451681</v>
      </c>
      <c r="L2240" s="455">
        <f t="shared" ca="1" si="124"/>
        <v>-4620935956.5468559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-4620935956.5468559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-19253899.818945233</v>
      </c>
      <c r="L2241" s="455">
        <f t="shared" ca="1" si="124"/>
        <v>-4640189856.3658009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-4640189856.3658009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-19334124.401524171</v>
      </c>
      <c r="L2242" s="455">
        <f t="shared" ca="1" si="124"/>
        <v>-4659523980.7673254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-4659523980.7673254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-19414683.253197189</v>
      </c>
      <c r="L2243" s="455">
        <f t="shared" ca="1" si="124"/>
        <v>-4678938664.0205221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-4678938664.0205221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-19495577.766752176</v>
      </c>
      <c r="L2244" s="455">
        <f t="shared" ca="1" si="124"/>
        <v>-4698434241.7872744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-4698434241.7872744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-19576809.34078031</v>
      </c>
      <c r="L2245" s="455">
        <f t="shared" ca="1" si="124"/>
        <v>-4718011051.1280546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-4718011051.1280546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-19658379.379700229</v>
      </c>
      <c r="L2246" s="455">
        <f t="shared" ca="1" si="124"/>
        <v>-4737669430.5077553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-4737669430.5077553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-19740289.293782312</v>
      </c>
      <c r="L2247" s="455">
        <f t="shared" ca="1" si="124"/>
        <v>-4757409719.8015375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-4757409719.8015375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-19822540.499173071</v>
      </c>
      <c r="L2248" s="455">
        <f t="shared" ca="1" si="124"/>
        <v>-4777232260.3007107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-4777232260.3007107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-19905134.417919628</v>
      </c>
      <c r="L2249" s="455">
        <f t="shared" ca="1" si="124"/>
        <v>-4797137394.7186298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-4797137394.7186298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-19988072.477994289</v>
      </c>
      <c r="L2250" s="455">
        <f t="shared" ca="1" si="124"/>
        <v>-4817125467.1966238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-4817125467.1966238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-20071356.113319267</v>
      </c>
      <c r="L2251" s="455">
        <f t="shared" ca="1" si="124"/>
        <v>-4837196823.3099432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-4837196823.3099432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-20154986.763791431</v>
      </c>
      <c r="L2252" s="455">
        <f t="shared" ca="1" si="124"/>
        <v>-4857351810.0737343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-4857351810.0737343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-20238965.875307225</v>
      </c>
      <c r="L2253" s="455">
        <f t="shared" ca="1" si="124"/>
        <v>-4877590775.9490414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-4877590775.9490414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-20323294.899787672</v>
      </c>
      <c r="L2254" s="455">
        <f t="shared" ca="1" si="124"/>
        <v>-4897914070.8488293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-4897914070.8488293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-20407975.295203455</v>
      </c>
      <c r="L2255" s="455">
        <f t="shared" ca="1" si="124"/>
        <v>-4918322046.1440325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-4918322046.1440325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-20493008.525600135</v>
      </c>
      <c r="L2256" s="455">
        <f t="shared" ca="1" si="124"/>
        <v>-4938815054.6696329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-4938815054.6696329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-20578396.061123472</v>
      </c>
      <c r="L2257" s="455">
        <f t="shared" ca="1" si="124"/>
        <v>-4959393450.7307568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-4959393450.7307568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-20664139.378044821</v>
      </c>
      <c r="L2258" s="455">
        <f t="shared" ca="1" si="124"/>
        <v>-4980057590.1088018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-4980057590.1088018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-20750239.958786674</v>
      </c>
      <c r="L2259" s="455">
        <f t="shared" ca="1" si="124"/>
        <v>-5000807830.0675888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-5000807830.0675888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-20836699.291948285</v>
      </c>
      <c r="L2260" s="455">
        <f t="shared" ca="1" si="124"/>
        <v>-5021644529.3595371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-5021644529.3595371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-20923518.872331403</v>
      </c>
      <c r="L2261" s="455">
        <f t="shared" ca="1" si="124"/>
        <v>-5042568048.2318687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-5042568048.2318687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-21010700.20096612</v>
      </c>
      <c r="L2262" s="455">
        <f t="shared" ca="1" si="124"/>
        <v>-5063578748.4328346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-5063578748.4328346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-21098244.785136811</v>
      </c>
      <c r="L2263" s="455">
        <f t="shared" ca="1" si="124"/>
        <v>-5084676993.2179718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-5084676993.2179718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-21186154.138408214</v>
      </c>
      <c r="L2264" s="455">
        <f t="shared" ca="1" si="124"/>
        <v>-5105863147.3563805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-5105863147.3563805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-21274429.780651584</v>
      </c>
      <c r="L2265" s="455">
        <f t="shared" ca="1" si="124"/>
        <v>-5127137577.1370325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-5127137577.1370325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-21363073.238070969</v>
      </c>
      <c r="L2266" s="455">
        <f t="shared" ca="1" si="124"/>
        <v>-5148500650.375104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-5148500650.375104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-21452086.043229599</v>
      </c>
      <c r="L2267" s="455">
        <f t="shared" ca="1" si="124"/>
        <v>-5169952736.418334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-5169952736.418334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-21541469.73507639</v>
      </c>
      <c r="L2268" s="455">
        <f t="shared" ca="1" si="124"/>
        <v>-5191494206.15341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-5191494206.15341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-21631225.858972542</v>
      </c>
      <c r="L2269" s="455">
        <f t="shared" ca="1" si="124"/>
        <v>-5213125432.0123825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-5213125432.0123825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-21721355.96671826</v>
      </c>
      <c r="L2270" s="455">
        <f t="shared" ca="1" si="124"/>
        <v>-5234846787.9791012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-5234846787.9791012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-21811861.616579589</v>
      </c>
      <c r="L2271" s="455">
        <f t="shared" ca="1" si="124"/>
        <v>-5256658649.5956812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-5256658649.5956812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-21902744.373315338</v>
      </c>
      <c r="L2272" s="455">
        <f t="shared" ca="1" si="124"/>
        <v>-5278561393.968997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-5278561393.968997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-21994005.808204155</v>
      </c>
      <c r="L2273" s="455">
        <f t="shared" ca="1" si="124"/>
        <v>-5300555399.7772007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-5300555399.7772007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-22085647.499071669</v>
      </c>
      <c r="L2274" s="455">
        <f t="shared" ca="1" si="124"/>
        <v>-5322641047.2762728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-5322641047.2762728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-22177671.030317802</v>
      </c>
      <c r="L2275" s="455">
        <f t="shared" ca="1" si="124"/>
        <v>-5344818718.306591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-5344818718.306591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-22270077.992944129</v>
      </c>
      <c r="L2276" s="455">
        <f t="shared" ca="1" si="124"/>
        <v>-5367088796.2995348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-5367088796.2995348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-22362869.984581396</v>
      </c>
      <c r="L2277" s="455">
        <f t="shared" ca="1" si="124"/>
        <v>-5389451666.2841158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-5389451666.2841158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-22456048.60951715</v>
      </c>
      <c r="L2278" s="455">
        <f t="shared" ca="1" si="124"/>
        <v>-5411907714.8936329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-5411907714.8936329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-22549615.47872347</v>
      </c>
      <c r="L2279" s="455">
        <f t="shared" ca="1" si="124"/>
        <v>-5434457330.3723564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-5434457330.3723564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-22643572.209884819</v>
      </c>
      <c r="L2280" s="455">
        <f t="shared" ca="1" si="124"/>
        <v>-5457100902.5822411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-5457100902.5822411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-22737920.427426003</v>
      </c>
      <c r="L2281" s="455">
        <f t="shared" ca="1" si="124"/>
        <v>-5479838823.0096674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-5479838823.0096674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-22832661.762540281</v>
      </c>
      <c r="L2282" s="455">
        <f t="shared" ca="1" si="124"/>
        <v>-5502671484.7722073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-5502671484.7722073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-22927797.853217531</v>
      </c>
      <c r="L2283" s="455">
        <f t="shared" ca="1" si="124"/>
        <v>-5525599282.6254244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-5525599282.6254244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-23023330.344272602</v>
      </c>
      <c r="L2284" s="455">
        <f t="shared" ca="1" si="124"/>
        <v>-5548622612.969697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-5548622612.969697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-23119260.887373738</v>
      </c>
      <c r="L2285" s="455">
        <f t="shared" ca="1" si="124"/>
        <v>-5571741873.8570709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-5571741873.8570709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-23215591.14107113</v>
      </c>
      <c r="L2286" s="455">
        <f t="shared" ca="1" si="124"/>
        <v>-5594957464.9981422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-5594957464.9981422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-23312322.770825591</v>
      </c>
      <c r="L2287" s="455">
        <f t="shared" ca="1" si="124"/>
        <v>-5618269787.7689676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-5618269787.7689676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-23409457.449037366</v>
      </c>
      <c r="L2288" s="455">
        <f t="shared" ca="1" si="124"/>
        <v>-5641679245.2180052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-5641679245.2180052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-23506996.85507502</v>
      </c>
      <c r="L2289" s="455">
        <f t="shared" ca="1" si="124"/>
        <v>-5665186242.0730801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-5665186242.0730801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-23604942.675304499</v>
      </c>
      <c r="L2290" s="455">
        <f t="shared" ca="1" si="124"/>
        <v>-5688791184.7483845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-5688791184.7483845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-23703296.603118267</v>
      </c>
      <c r="L2291" s="455">
        <f t="shared" ca="1" si="124"/>
        <v>-5712494481.3515024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-5712494481.3515024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-23802060.338964593</v>
      </c>
      <c r="L2292" s="455">
        <f t="shared" ca="1" si="124"/>
        <v>-5736296541.6904669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-5736296541.6904669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-23901235.590376943</v>
      </c>
      <c r="L2293" s="455">
        <f t="shared" ca="1" si="124"/>
        <v>-5760197777.2808437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-5760197777.2808437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-24000824.072003514</v>
      </c>
      <c r="L2294" s="455">
        <f t="shared" ca="1" si="124"/>
        <v>-5784198601.3528471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-5784198601.3528471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-24100827.505636863</v>
      </c>
      <c r="L2295" s="455">
        <f t="shared" ca="1" si="124"/>
        <v>-5808299428.8584843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-5808299428.8584843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-24201247.620243683</v>
      </c>
      <c r="L2296" s="455">
        <f t="shared" ca="1" si="124"/>
        <v>-5832500676.4787283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-5832500676.4787283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-24302086.151994701</v>
      </c>
      <c r="L2297" s="455">
        <f t="shared" ca="1" si="124"/>
        <v>-5856802762.630723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-5856802762.630723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-24403344.844294678</v>
      </c>
      <c r="L2298" s="455">
        <f t="shared" ca="1" si="124"/>
        <v>-5881206107.4750175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-5881206107.4750175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-24505025.447812572</v>
      </c>
      <c r="L2299" s="455">
        <f t="shared" ca="1" si="124"/>
        <v>-5905711132.9228306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-5905711132.9228306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-24607129.720511794</v>
      </c>
      <c r="L2300" s="455">
        <f t="shared" ca="1" si="124"/>
        <v>-5930318262.643342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-5930318262.643342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-24709659.427680593</v>
      </c>
      <c r="L2301" s="455">
        <f t="shared" ca="1" si="124"/>
        <v>-5955027922.071023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-5955027922.071023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-24812616.341962595</v>
      </c>
      <c r="L2302" s="455">
        <f t="shared" ca="1" si="124"/>
        <v>-5979840538.4129858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-5979840538.4129858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-24916002.243387442</v>
      </c>
      <c r="L2303" s="455">
        <f t="shared" ref="L2303:L2557" ca="1" si="129">I2303-J2303+K2303</f>
        <v>-6004756540.656373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-6004756540.656373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-25019818.919401553</v>
      </c>
      <c r="L2304" s="455">
        <f t="shared" ca="1" si="129"/>
        <v>-6029776359.5757742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-6029776359.5757742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-25124068.164899059</v>
      </c>
      <c r="L2305" s="455">
        <f t="shared" ca="1" si="129"/>
        <v>-6054900427.7406731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-6054900427.7406731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-25228751.782252803</v>
      </c>
      <c r="L2306" s="455">
        <f t="shared" ca="1" si="129"/>
        <v>-6080129179.5229263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-6080129179.5229263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-25333871.581345525</v>
      </c>
      <c r="L2307" s="455">
        <f t="shared" ca="1" si="129"/>
        <v>-6105463051.1042719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-6105463051.1042719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-25439429.379601132</v>
      </c>
      <c r="L2308" s="455">
        <f t="shared" ca="1" si="129"/>
        <v>-6130902480.4838734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-6130902480.4838734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-25545427.002016138</v>
      </c>
      <c r="L2309" s="455">
        <f t="shared" ca="1" si="129"/>
        <v>-6156447907.4858894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-6156447907.4858894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-25651866.281191207</v>
      </c>
      <c r="L2310" s="455">
        <f t="shared" ca="1" si="129"/>
        <v>-6182099773.7670803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-6182099773.7670803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-25758749.057362836</v>
      </c>
      <c r="L2311" s="455">
        <f t="shared" ca="1" si="129"/>
        <v>-6207858522.8244429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-6207858522.8244429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-25866077.178435177</v>
      </c>
      <c r="L2312" s="455">
        <f t="shared" ca="1" si="129"/>
        <v>-6233724600.0028782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-6233724600.0028782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-25973852.500011992</v>
      </c>
      <c r="L2313" s="455">
        <f t="shared" ca="1" si="129"/>
        <v>-6259698452.5028906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-6259698452.5028906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-26082076.885428712</v>
      </c>
      <c r="L2314" s="455">
        <f t="shared" ca="1" si="129"/>
        <v>-6285780529.388319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-6285780529.388319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-26190752.205784664</v>
      </c>
      <c r="L2315" s="455">
        <f t="shared" ca="1" si="129"/>
        <v>-6311971281.5941038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-6311971281.5941038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-26299880.339975432</v>
      </c>
      <c r="L2316" s="455">
        <f t="shared" ca="1" si="129"/>
        <v>-6338271161.9340792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-6338271161.9340792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-26409463.174725331</v>
      </c>
      <c r="L2317" s="455">
        <f t="shared" ca="1" si="129"/>
        <v>-6364680625.1088047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-6364680625.1088047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-26519502.604620021</v>
      </c>
      <c r="L2318" s="455">
        <f t="shared" ca="1" si="129"/>
        <v>-6391200127.7134247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-6391200127.7134247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-26630000.532139268</v>
      </c>
      <c r="L2319" s="455">
        <f t="shared" ca="1" si="129"/>
        <v>-6417830128.2455635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-6417830128.2455635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-26740958.867689848</v>
      </c>
      <c r="L2320" s="455">
        <f t="shared" ca="1" si="129"/>
        <v>-6444571087.1132536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-6444571087.1132536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-26852379.529638555</v>
      </c>
      <c r="L2321" s="455">
        <f t="shared" ca="1" si="129"/>
        <v>-6471423466.6428919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-6471423466.6428919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-26964264.444345381</v>
      </c>
      <c r="L2322" s="455">
        <f t="shared" ca="1" si="129"/>
        <v>-6498387731.0872374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-6498387731.0872374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-27076615.546196822</v>
      </c>
      <c r="L2323" s="455">
        <f t="shared" ca="1" si="129"/>
        <v>-6525464346.6334343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-6525464346.6334343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-27189434.777639311</v>
      </c>
      <c r="L2324" s="455">
        <f t="shared" ca="1" si="129"/>
        <v>-6552653781.4110737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-6552653781.4110737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-27302724.089212805</v>
      </c>
      <c r="L2325" s="455">
        <f t="shared" ca="1" si="129"/>
        <v>-6579956505.5002861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-6579956505.5002861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-27416485.439584523</v>
      </c>
      <c r="L2326" s="455">
        <f t="shared" ca="1" si="129"/>
        <v>-6607372990.9398708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-6607372990.9398708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-27530720.795582794</v>
      </c>
      <c r="L2327" s="455">
        <f t="shared" ca="1" si="129"/>
        <v>-6634903711.7354536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-6634903711.7354536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-27645432.132231057</v>
      </c>
      <c r="L2328" s="455">
        <f t="shared" ca="1" si="129"/>
        <v>-6662549143.8676844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-6662549143.8676844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-27760621.432782017</v>
      </c>
      <c r="L2329" s="455">
        <f t="shared" ca="1" si="129"/>
        <v>-6690309765.3004665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-6690309765.3004665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-27876290.688751943</v>
      </c>
      <c r="L2330" s="455">
        <f t="shared" ca="1" si="129"/>
        <v>-6718186055.9892187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-6718186055.9892187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-27992441.899955079</v>
      </c>
      <c r="L2331" s="455">
        <f t="shared" ca="1" si="129"/>
        <v>-6746178497.8891735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-6746178497.8891735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-28109077.07453822</v>
      </c>
      <c r="L2332" s="455">
        <f t="shared" ca="1" si="129"/>
        <v>-6774287574.9637117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-6774287574.9637117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-28226198.229015466</v>
      </c>
      <c r="L2333" s="455">
        <f t="shared" ca="1" si="129"/>
        <v>-6802513773.1927271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-6802513773.1927271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-28343807.388303034</v>
      </c>
      <c r="L2334" s="455">
        <f t="shared" ca="1" si="129"/>
        <v>-6830857580.5810299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-6830857580.5810299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-28461906.58575429</v>
      </c>
      <c r="L2335" s="455">
        <f t="shared" ca="1" si="129"/>
        <v>-6859319487.1667843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-6859319487.1667843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-28580497.863194935</v>
      </c>
      <c r="L2336" s="455">
        <f t="shared" ca="1" si="129"/>
        <v>-6887899985.0299788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-6887899985.0299788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-28699583.270958241</v>
      </c>
      <c r="L2337" s="455">
        <f t="shared" ca="1" si="129"/>
        <v>-6916599568.3009367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-6916599568.3009367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-28819164.867920566</v>
      </c>
      <c r="L2338" s="455">
        <f t="shared" ca="1" si="129"/>
        <v>-6945418733.1688576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-6945418733.1688576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-28939244.721536905</v>
      </c>
      <c r="L2339" s="455">
        <f t="shared" ca="1" si="129"/>
        <v>-6974357977.8903942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-6974357977.8903942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-29059824.907876644</v>
      </c>
      <c r="L2340" s="455">
        <f t="shared" ca="1" si="129"/>
        <v>-7003417802.7982712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-7003417802.7982712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-29180907.511659462</v>
      </c>
      <c r="L2341" s="455">
        <f t="shared" ca="1" si="129"/>
        <v>-7032598710.3099308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-7032598710.3099308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-29302494.626291383</v>
      </c>
      <c r="L2342" s="455">
        <f t="shared" ca="1" si="129"/>
        <v>-7061901204.9362221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-7061901204.9362221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-29424588.353900924</v>
      </c>
      <c r="L2343" s="455">
        <f t="shared" ca="1" si="129"/>
        <v>-7091325793.290123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-7091325793.290123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-29547190.805375513</v>
      </c>
      <c r="L2344" s="455">
        <f t="shared" ca="1" si="129"/>
        <v>-7120872984.0954981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-7120872984.0954981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-29670304.100397911</v>
      </c>
      <c r="L2345" s="455">
        <f t="shared" ca="1" si="129"/>
        <v>-7150543288.1958961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-7150543288.1958961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-29793930.367482901</v>
      </c>
      <c r="L2346" s="455">
        <f t="shared" ca="1" si="129"/>
        <v>-7180337218.5633793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-7180337218.5633793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-29918071.744014084</v>
      </c>
      <c r="L2347" s="455">
        <f t="shared" ca="1" si="129"/>
        <v>-7210255290.3073931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-7210255290.3073931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-30042730.3762808</v>
      </c>
      <c r="L2348" s="455">
        <f t="shared" ca="1" si="129"/>
        <v>-7240298020.6836739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-7240298020.6836739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-30167908.419515308</v>
      </c>
      <c r="L2349" s="455">
        <f t="shared" ca="1" si="129"/>
        <v>-7270465929.1031895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-7270465929.1031895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-30293608.037929956</v>
      </c>
      <c r="L2350" s="455">
        <f t="shared" ca="1" si="129"/>
        <v>-7300759537.141119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-7300759537.141119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-30419831.404754661</v>
      </c>
      <c r="L2351" s="455">
        <f t="shared" ca="1" si="129"/>
        <v>-7331179368.5458736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-7331179368.5458736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-30546580.702274472</v>
      </c>
      <c r="L2352" s="455">
        <f t="shared" ca="1" si="129"/>
        <v>-7361725949.248148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-7361725949.248148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-30673858.121867284</v>
      </c>
      <c r="L2353" s="455">
        <f t="shared" ca="1" si="129"/>
        <v>-7392399807.3700151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-7392399807.3700151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-30801665.864041731</v>
      </c>
      <c r="L2354" s="455">
        <f t="shared" ca="1" si="129"/>
        <v>-7423201473.2340565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-7423201473.2340565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-30930006.138475236</v>
      </c>
      <c r="L2355" s="455">
        <f t="shared" ca="1" si="129"/>
        <v>-7454131479.3725319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-7454131479.3725319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-31058881.164052214</v>
      </c>
      <c r="L2356" s="455">
        <f t="shared" ca="1" si="129"/>
        <v>-7485190360.5365839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-7485190360.5365839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-31188293.168902431</v>
      </c>
      <c r="L2357" s="455">
        <f t="shared" ca="1" si="129"/>
        <v>-7516378653.7054863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-7516378653.7054863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-31318244.390439525</v>
      </c>
      <c r="L2358" s="455">
        <f t="shared" ca="1" si="129"/>
        <v>-7547696898.0959263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-7547696898.0959263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-31448737.075399689</v>
      </c>
      <c r="L2359" s="455">
        <f t="shared" ca="1" si="129"/>
        <v>-7579145635.1713257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-7579145635.1713257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-31579773.479880523</v>
      </c>
      <c r="L2360" s="455">
        <f t="shared" ca="1" si="129"/>
        <v>-7610725408.651206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-7610725408.651206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-31711355.869380023</v>
      </c>
      <c r="L2361" s="455">
        <f t="shared" ca="1" si="129"/>
        <v>-7642436764.520586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-7642436764.520586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-31843486.518835776</v>
      </c>
      <c r="L2362" s="455">
        <f t="shared" ca="1" si="129"/>
        <v>-7674280251.039422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-7674280251.039422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-31976167.712664258</v>
      </c>
      <c r="L2363" s="455">
        <f t="shared" ca="1" si="129"/>
        <v>-7706256418.7520866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-7706256418.7520866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-32109401.744800359</v>
      </c>
      <c r="L2364" s="455">
        <f t="shared" ca="1" si="129"/>
        <v>-7738365820.4968872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-7738365820.4968872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-32243190.918737024</v>
      </c>
      <c r="L2365" s="455">
        <f t="shared" ca="1" si="129"/>
        <v>-7770609011.4156246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-7770609011.4156246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-32377537.547565099</v>
      </c>
      <c r="L2366" s="455">
        <f t="shared" ca="1" si="129"/>
        <v>-7802986548.9631901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-7802986548.9631901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-32512443.954013292</v>
      </c>
      <c r="L2367" s="455">
        <f t="shared" ca="1" si="129"/>
        <v>-7835498992.9172029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-7835498992.9172029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-32647912.470488343</v>
      </c>
      <c r="L2368" s="455">
        <f t="shared" ca="1" si="129"/>
        <v>-7868146905.3876915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-7868146905.3876915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-32783945.439115386</v>
      </c>
      <c r="L2369" s="455">
        <f t="shared" ca="1" si="129"/>
        <v>-7900930850.826807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-7900930850.826807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-32920545.211778361</v>
      </c>
      <c r="L2370" s="455">
        <f t="shared" ca="1" si="129"/>
        <v>-7933851396.0385857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-7933851396.0385857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-33057714.150160775</v>
      </c>
      <c r="L2371" s="455">
        <f t="shared" ca="1" si="129"/>
        <v>-7966909110.1887465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-7966909110.1887465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-33195454.625786442</v>
      </c>
      <c r="L2372" s="455">
        <f t="shared" ca="1" si="129"/>
        <v>-8000104564.8145332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-8000104564.8145332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-33333769.020060554</v>
      </c>
      <c r="L2373" s="455">
        <f t="shared" ca="1" si="129"/>
        <v>-8033438333.8345938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-8033438333.8345938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-33472659.724310808</v>
      </c>
      <c r="L2374" s="455">
        <f t="shared" ca="1" si="129"/>
        <v>-8066910993.5589046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-8066910993.5589046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-33612129.139828771</v>
      </c>
      <c r="L2375" s="455">
        <f t="shared" ca="1" si="129"/>
        <v>-8100523122.6987333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-8100523122.6987333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-33752179.677911386</v>
      </c>
      <c r="L2376" s="455">
        <f t="shared" ca="1" si="129"/>
        <v>-8134275302.3766451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-8134275302.3766451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-33892813.759902686</v>
      </c>
      <c r="L2377" s="455">
        <f t="shared" ca="1" si="129"/>
        <v>-8168168116.136548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-8168168116.136548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-34034033.817235619</v>
      </c>
      <c r="L2378" s="455">
        <f t="shared" ca="1" si="129"/>
        <v>-8202202149.953784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-8202202149.953784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-34175842.291474104</v>
      </c>
      <c r="L2379" s="455">
        <f t="shared" ca="1" si="129"/>
        <v>-8236377992.2452583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-8236377992.2452583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-34318241.63435524</v>
      </c>
      <c r="L2380" s="455">
        <f t="shared" ca="1" si="129"/>
        <v>-8270696233.8796139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-8270696233.8796139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-34461234.307831727</v>
      </c>
      <c r="L2381" s="455">
        <f t="shared" ca="1" si="129"/>
        <v>-8305157468.1874456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-8305157468.1874456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-34604822.784114353</v>
      </c>
      <c r="L2382" s="455">
        <f t="shared" ca="1" si="129"/>
        <v>-8339762290.9715595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-8339762290.9715595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-34749009.545714833</v>
      </c>
      <c r="L2383" s="455">
        <f t="shared" ca="1" si="129"/>
        <v>-8374511300.5172739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-8374511300.5172739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-34893797.085488647</v>
      </c>
      <c r="L2384" s="455">
        <f t="shared" ca="1" si="129"/>
        <v>-8409405097.6027622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-8409405097.6027622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-35039187.906678177</v>
      </c>
      <c r="L2385" s="455">
        <f t="shared" ca="1" si="129"/>
        <v>-8444444285.5094404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-8444444285.5094404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-35185184.522955999</v>
      </c>
      <c r="L2386" s="455">
        <f t="shared" ca="1" si="129"/>
        <v>-8479629470.0323963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-8479629470.0323963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-35331789.458468318</v>
      </c>
      <c r="L2387" s="455">
        <f t="shared" ca="1" si="129"/>
        <v>-8514961259.4908648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-8514961259.4908648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-35479005.247878604</v>
      </c>
      <c r="L2388" s="455">
        <f t="shared" ca="1" si="129"/>
        <v>-8550440264.7387438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-8550440264.7387438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-35626834.436411433</v>
      </c>
      <c r="L2389" s="455">
        <f t="shared" ca="1" si="129"/>
        <v>-8586067099.1751556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-8586067099.1751556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-35775279.57989648</v>
      </c>
      <c r="L2390" s="455">
        <f t="shared" ca="1" si="129"/>
        <v>-8621842378.7550526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-8621842378.7550526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-35924343.24481272</v>
      </c>
      <c r="L2391" s="455">
        <f t="shared" ca="1" si="129"/>
        <v>-8657766721.9998646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-8657766721.9998646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-36074028.008332767</v>
      </c>
      <c r="L2392" s="455">
        <f t="shared" ca="1" si="129"/>
        <v>-8693840750.0081978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-8693840750.0081978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-36224336.458367489</v>
      </c>
      <c r="L2393" s="455">
        <f t="shared" ca="1" si="129"/>
        <v>-8730065086.4665661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-8730065086.4665661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-36375271.193610691</v>
      </c>
      <c r="L2394" s="455">
        <f t="shared" ca="1" si="129"/>
        <v>-8766440357.6601772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-8766440357.6601772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-36526834.823584072</v>
      </c>
      <c r="L2395" s="455">
        <f t="shared" ca="1" si="129"/>
        <v>-8802967192.4837608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-8802967192.4837608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-36679029.968682334</v>
      </c>
      <c r="L2396" s="455">
        <f t="shared" ca="1" si="129"/>
        <v>-8839646222.4524441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-8839646222.4524441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-36831859.260218516</v>
      </c>
      <c r="L2397" s="455">
        <f t="shared" ca="1" si="129"/>
        <v>-8876478081.7126617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-8876478081.7126617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-36985325.34046942</v>
      </c>
      <c r="L2398" s="455">
        <f t="shared" ca="1" si="129"/>
        <v>-8913463407.0531311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-8913463407.0531311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-37139430.862721376</v>
      </c>
      <c r="L2399" s="455">
        <f t="shared" ca="1" si="129"/>
        <v>-8950602837.9158516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-8950602837.9158516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-37294178.49131605</v>
      </c>
      <c r="L2400" s="455">
        <f t="shared" ca="1" si="129"/>
        <v>-8987897016.4071674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-8987897016.4071674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-37449570.901696533</v>
      </c>
      <c r="L2401" s="455">
        <f t="shared" ca="1" si="129"/>
        <v>-9025346587.3088646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-9025346587.3088646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-37605610.7804536</v>
      </c>
      <c r="L2402" s="455">
        <f t="shared" ca="1" si="129"/>
        <v>-9062952198.0893173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-9062952198.0893173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-37762300.825372152</v>
      </c>
      <c r="L2403" s="455">
        <f t="shared" ca="1" si="129"/>
        <v>-9100714498.91469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-9100714498.91469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-37919643.745477878</v>
      </c>
      <c r="L2404" s="455">
        <f t="shared" ca="1" si="129"/>
        <v>-9138634142.6601677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-9138634142.6601677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-38077642.261084035</v>
      </c>
      <c r="L2405" s="455">
        <f t="shared" ca="1" si="129"/>
        <v>-9176711784.9212513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-9176711784.9212513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-38236299.103838548</v>
      </c>
      <c r="L2406" s="455">
        <f t="shared" ca="1" si="129"/>
        <v>-9214948084.0250893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-9214948084.0250893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-38395617.016771205</v>
      </c>
      <c r="L2407" s="455">
        <f t="shared" ca="1" si="129"/>
        <v>-9253343701.0418606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-9253343701.0418606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-38555598.754341088</v>
      </c>
      <c r="L2408" s="455">
        <f t="shared" ca="1" si="129"/>
        <v>-9291899299.7962017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-9291899299.7962017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-38716247.082484171</v>
      </c>
      <c r="L2409" s="455">
        <f t="shared" ca="1" si="129"/>
        <v>-9330615546.878685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-9330615546.878685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-38877564.778661184</v>
      </c>
      <c r="L2410" s="455">
        <f t="shared" ca="1" si="129"/>
        <v>-9369493111.6573467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-9369493111.6573467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-39039554.631905608</v>
      </c>
      <c r="L2411" s="455">
        <f t="shared" ca="1" si="129"/>
        <v>-9408532666.2892532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-9408532666.2892532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-39202219.442871891</v>
      </c>
      <c r="L2412" s="455">
        <f t="shared" ca="1" si="129"/>
        <v>-9447734885.7321243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-9447734885.7321243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-39365562.023883849</v>
      </c>
      <c r="L2413" s="455">
        <f t="shared" ca="1" si="129"/>
        <v>-9487100447.7560081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-9487100447.7560081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-39529585.198983364</v>
      </c>
      <c r="L2414" s="455">
        <f t="shared" ca="1" si="129"/>
        <v>-9526630032.9549923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-9526630032.9549923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-39694291.803979136</v>
      </c>
      <c r="L2415" s="455">
        <f t="shared" ca="1" si="129"/>
        <v>-9566324324.7589722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-9566324324.7589722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-39859684.686495714</v>
      </c>
      <c r="L2416" s="455">
        <f t="shared" ca="1" si="129"/>
        <v>-9606184009.445467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-9606184009.445467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-40025766.706022777</v>
      </c>
      <c r="L2417" s="455">
        <f t="shared" ca="1" si="129"/>
        <v>-9646209776.1514893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-9646209776.1514893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-40192540.73396454</v>
      </c>
      <c r="L2418" s="455">
        <f t="shared" ca="1" si="129"/>
        <v>-9686402316.8854542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-9686402316.8854542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-40360009.653689392</v>
      </c>
      <c r="L2419" s="455">
        <f t="shared" ca="1" si="129"/>
        <v>-9726762326.5391445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-9726762326.5391445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-40528176.360579766</v>
      </c>
      <c r="L2420" s="455">
        <f t="shared" ca="1" si="129"/>
        <v>-9767290502.899725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-9767290502.899725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-40697043.762082189</v>
      </c>
      <c r="L2421" s="455">
        <f t="shared" ca="1" si="129"/>
        <v>-9807987546.661808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-9807987546.661808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-40866614.777757533</v>
      </c>
      <c r="L2422" s="455">
        <f t="shared" ca="1" si="129"/>
        <v>-9848854161.4395657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-9848854161.4395657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-41036892.339331523</v>
      </c>
      <c r="L2423" s="455">
        <f t="shared" ca="1" si="129"/>
        <v>-9889891053.7788963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-9889891053.7788963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-41207879.390745401</v>
      </c>
      <c r="L2424" s="455">
        <f t="shared" ca="1" si="129"/>
        <v>-9931098933.1696415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-9931098933.1696415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-41379578.88820684</v>
      </c>
      <c r="L2425" s="455">
        <f t="shared" ca="1" si="129"/>
        <v>-9972478512.057848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-9972478512.057848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-41551993.800241031</v>
      </c>
      <c r="L2426" s="455">
        <f t="shared" ca="1" si="129"/>
        <v>-10014030505.858089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-10014030505.858089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-41725127.107742041</v>
      </c>
      <c r="L2427" s="455">
        <f t="shared" ca="1" si="129"/>
        <v>-10055755632.965832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-10055755632.965832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-41898981.804024301</v>
      </c>
      <c r="L2428" s="455">
        <f t="shared" ca="1" si="129"/>
        <v>-10097654614.769855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-10097654614.769855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-42073560.894874394</v>
      </c>
      <c r="L2429" s="455">
        <f t="shared" ca="1" si="129"/>
        <v>-10139728175.66473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-10139728175.66473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-42248867.398603044</v>
      </c>
      <c r="L2430" s="455">
        <f t="shared" ca="1" si="129"/>
        <v>-10181977043.063334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-10181977043.063334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-42424904.346097223</v>
      </c>
      <c r="L2431" s="455">
        <f t="shared" ca="1" si="129"/>
        <v>-10224401947.409431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-10224401947.409431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-42601674.780872628</v>
      </c>
      <c r="L2432" s="455">
        <f t="shared" ca="1" si="129"/>
        <v>-10267003622.190304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-10267003622.190304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-42779181.759126268</v>
      </c>
      <c r="L2433" s="455">
        <f t="shared" ca="1" si="129"/>
        <v>-10309782803.94943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-10309782803.94943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-42957428.349789292</v>
      </c>
      <c r="L2434" s="455">
        <f t="shared" ca="1" si="129"/>
        <v>-10352740232.299219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-10352740232.299219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-43136417.634580076</v>
      </c>
      <c r="L2435" s="455">
        <f t="shared" ca="1" si="129"/>
        <v>-10395876649.9338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-10395876649.9338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-43316152.7080575</v>
      </c>
      <c r="L2436" s="455">
        <f t="shared" ca="1" si="129"/>
        <v>-10439192802.641857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-10439192802.641857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-43496636.677674405</v>
      </c>
      <c r="L2437" s="455">
        <f t="shared" ca="1" si="129"/>
        <v>-10482689439.319532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-10482689439.319532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-43677872.663831383</v>
      </c>
      <c r="L2438" s="455">
        <f t="shared" ca="1" si="129"/>
        <v>-10526367311.983364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-10526367311.983364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-43859863.799930684</v>
      </c>
      <c r="L2439" s="455">
        <f t="shared" ca="1" si="129"/>
        <v>-10570227175.783295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-10570227175.783295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-44042613.232430391</v>
      </c>
      <c r="L2440" s="455">
        <f t="shared" ca="1" si="129"/>
        <v>-10614269789.015724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-10614269789.015724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-44226124.12089885</v>
      </c>
      <c r="L2441" s="455">
        <f t="shared" ca="1" si="129"/>
        <v>-10658495913.136623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-10658495913.136623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-44410399.638069265</v>
      </c>
      <c r="L2442" s="455">
        <f t="shared" ca="1" si="129"/>
        <v>-10702906312.774693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-10702906312.774693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-44595442.969894551</v>
      </c>
      <c r="L2443" s="455">
        <f t="shared" ca="1" si="129"/>
        <v>-10747501755.744587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-10747501755.744587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-44781257.315602444</v>
      </c>
      <c r="L2444" s="455">
        <f t="shared" ca="1" si="129"/>
        <v>-10792283013.06019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-10792283013.06019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-44967845.88775079</v>
      </c>
      <c r="L2445" s="455">
        <f t="shared" ca="1" si="129"/>
        <v>-10837250858.947941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-10837250858.947941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-45155211.912283085</v>
      </c>
      <c r="L2446" s="455">
        <f t="shared" ca="1" si="129"/>
        <v>-10882406070.860224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-10882406070.860224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-45343358.628584266</v>
      </c>
      <c r="L2447" s="455">
        <f t="shared" ca="1" si="129"/>
        <v>-10927749429.488808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-10927749429.488808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-45532289.2895367</v>
      </c>
      <c r="L2448" s="455">
        <f t="shared" ca="1" si="129"/>
        <v>-10973281718.778345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-10973281718.778345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-45722007.161576435</v>
      </c>
      <c r="L2449" s="455">
        <f t="shared" ca="1" si="129"/>
        <v>-11019003725.939922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-11019003725.939922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-45912515.524749674</v>
      </c>
      <c r="L2450" s="455">
        <f t="shared" ca="1" si="129"/>
        <v>-11064916241.464672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-11064916241.464672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-46103817.672769465</v>
      </c>
      <c r="L2451" s="455">
        <f t="shared" ca="1" si="129"/>
        <v>-11111020059.137442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-11111020059.137442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-46295916.913072675</v>
      </c>
      <c r="L2452" s="455">
        <f t="shared" ca="1" si="129"/>
        <v>-11157315976.050514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-11157315976.050514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-46488816.566877142</v>
      </c>
      <c r="L2453" s="455">
        <f t="shared" ca="1" si="129"/>
        <v>-11203804792.617392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-11203804792.617392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-46682519.969239131</v>
      </c>
      <c r="L2454" s="455">
        <f t="shared" ca="1" si="129"/>
        <v>-11250487312.58663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-11250487312.58663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-46877030.469110958</v>
      </c>
      <c r="L2455" s="455">
        <f t="shared" ca="1" si="129"/>
        <v>-11297364343.05574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-11297364343.05574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-47072351.429398917</v>
      </c>
      <c r="L2456" s="455">
        <f t="shared" ca="1" si="129"/>
        <v>-11344436694.48514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-11344436694.48514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-47268486.227021419</v>
      </c>
      <c r="L2457" s="455">
        <f t="shared" ca="1" si="129"/>
        <v>-11391705180.712162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-11391705180.712162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-47465438.252967343</v>
      </c>
      <c r="L2458" s="455">
        <f t="shared" ca="1" si="129"/>
        <v>-11439170618.96513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-11439170618.96513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-47663210.912354708</v>
      </c>
      <c r="L2459" s="455">
        <f t="shared" ca="1" si="129"/>
        <v>-11486833829.877485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-11486833829.877485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-47861807.624489523</v>
      </c>
      <c r="L2460" s="455">
        <f t="shared" ca="1" si="129"/>
        <v>-11534695637.501974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-11534695637.501974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-48061231.82292489</v>
      </c>
      <c r="L2461" s="455">
        <f t="shared" ca="1" si="129"/>
        <v>-11582756869.3249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-11582756869.3249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-48261486.955520414</v>
      </c>
      <c r="L2462" s="455">
        <f t="shared" ca="1" si="129"/>
        <v>-11631018356.28042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-11631018356.28042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-48462576.484501749</v>
      </c>
      <c r="L2463" s="455">
        <f t="shared" ca="1" si="129"/>
        <v>-11679480932.764921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-11679480932.764921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-48664503.886520505</v>
      </c>
      <c r="L2464" s="455">
        <f t="shared" ca="1" si="129"/>
        <v>-11728145436.651442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-11728145436.651442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-48867272.652714342</v>
      </c>
      <c r="L2465" s="455">
        <f t="shared" ca="1" si="129"/>
        <v>-11777012709.304155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-11777012709.304155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-49070886.288767315</v>
      </c>
      <c r="L2466" s="455">
        <f t="shared" ca="1" si="129"/>
        <v>-11826083595.592922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-11826083595.592922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-49275348.314970508</v>
      </c>
      <c r="L2467" s="455">
        <f t="shared" ca="1" si="129"/>
        <v>-11875358943.907892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-11875358943.907892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-49480662.266282886</v>
      </c>
      <c r="L2468" s="455">
        <f t="shared" ca="1" si="129"/>
        <v>-11924839606.174175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-11924839606.174175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-49686831.692392394</v>
      </c>
      <c r="L2469" s="455">
        <f t="shared" ca="1" si="129"/>
        <v>-11974526437.866568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-11974526437.866568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-49893860.157777362</v>
      </c>
      <c r="L2470" s="455">
        <f t="shared" ca="1" si="129"/>
        <v>-12024420298.024345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-12024420298.024345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-50101751.241768107</v>
      </c>
      <c r="L2471" s="455">
        <f t="shared" ca="1" si="129"/>
        <v>-12074522049.266113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-12074522049.266113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-50310508.538608804</v>
      </c>
      <c r="L2472" s="455">
        <f t="shared" ca="1" si="129"/>
        <v>-12124832557.804722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-12124832557.804722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-50520135.657519676</v>
      </c>
      <c r="L2473" s="455">
        <f t="shared" ca="1" si="129"/>
        <v>-12175352693.462242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-12175352693.462242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-50730636.222759344</v>
      </c>
      <c r="L2474" s="455">
        <f t="shared" ca="1" si="129"/>
        <v>-12226083329.685001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-12226083329.685001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-50942013.873687506</v>
      </c>
      <c r="L2475" s="455">
        <f t="shared" ca="1" si="129"/>
        <v>-12277025343.558689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-12277025343.558689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-51154272.26482787</v>
      </c>
      <c r="L2476" s="455">
        <f t="shared" ca="1" si="129"/>
        <v>-12328179615.823517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-12328179615.823517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-51367415.06593132</v>
      </c>
      <c r="L2477" s="455">
        <f t="shared" ca="1" si="129"/>
        <v>-12379547030.889448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-12379547030.889448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-51581445.962039366</v>
      </c>
      <c r="L2478" s="455">
        <f t="shared" ca="1" si="129"/>
        <v>-12431128476.851488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-12431128476.851488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-51796368.653547868</v>
      </c>
      <c r="L2479" s="455">
        <f t="shared" ca="1" si="129"/>
        <v>-12482924845.505035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-12482924845.505035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-52012186.856270984</v>
      </c>
      <c r="L2480" s="455">
        <f t="shared" ca="1" si="129"/>
        <v>-12534937032.361307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-12534937032.361307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-52228904.301505446</v>
      </c>
      <c r="L2481" s="455">
        <f t="shared" ca="1" si="129"/>
        <v>-12587165936.662813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-12587165936.662813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-52446524.736095056</v>
      </c>
      <c r="L2482" s="455">
        <f t="shared" ca="1" si="129"/>
        <v>-12639612461.398909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-12639612461.398909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-52665051.922495455</v>
      </c>
      <c r="L2483" s="455">
        <f t="shared" ca="1" si="129"/>
        <v>-12692277513.321404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-12692277513.321404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-52884489.638839178</v>
      </c>
      <c r="L2484" s="455">
        <f t="shared" ca="1" si="129"/>
        <v>-12745162002.960243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-12745162002.960243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-53104841.679001011</v>
      </c>
      <c r="L2485" s="455">
        <f t="shared" ca="1" si="129"/>
        <v>-12798266844.639244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-12798266844.639244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-53326111.852663517</v>
      </c>
      <c r="L2486" s="455">
        <f t="shared" ca="1" si="129"/>
        <v>-12851592956.491907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-12851592956.491907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-53548303.985382944</v>
      </c>
      <c r="L2487" s="455">
        <f t="shared" ca="1" si="129"/>
        <v>-12905141260.477289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-12905141260.477289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-53771421.918655373</v>
      </c>
      <c r="L2488" s="455">
        <f t="shared" ca="1" si="129"/>
        <v>-12958912682.395945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-12958912682.395945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-53995469.5099831</v>
      </c>
      <c r="L2489" s="455">
        <f t="shared" ca="1" si="129"/>
        <v>-13012908151.905928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-13012908151.905928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-54220450.632941365</v>
      </c>
      <c r="L2490" s="455">
        <f t="shared" ca="1" si="129"/>
        <v>-13067128602.53887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-13067128602.53887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-54446369.177245289</v>
      </c>
      <c r="L2491" s="455">
        <f t="shared" ca="1" si="129"/>
        <v>-13121574971.716116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-13121574971.716116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-54673229.04881715</v>
      </c>
      <c r="L2492" s="455">
        <f t="shared" ca="1" si="129"/>
        <v>-13176248200.764933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-13176248200.764933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-54901034.169853888</v>
      </c>
      <c r="L2493" s="455">
        <f t="shared" ca="1" si="129"/>
        <v>-13231149234.934786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-13231149234.934786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-55129788.478894942</v>
      </c>
      <c r="L2494" s="455">
        <f t="shared" ca="1" si="129"/>
        <v>-13286279023.413681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-13286279023.413681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-55359495.930890337</v>
      </c>
      <c r="L2495" s="455">
        <f t="shared" ca="1" si="129"/>
        <v>-13341638519.344572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-13341638519.344572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-55590160.497269049</v>
      </c>
      <c r="L2496" s="455">
        <f t="shared" ca="1" si="129"/>
        <v>-13397228679.841841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-13397228679.841841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-55821786.16600766</v>
      </c>
      <c r="L2497" s="455">
        <f t="shared" ca="1" si="129"/>
        <v>-13453050466.007849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-13453050466.007849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-56054376.941699371</v>
      </c>
      <c r="L2498" s="455">
        <f t="shared" ca="1" si="129"/>
        <v>-13509104842.949549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-13509104842.949549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-56287936.845623128</v>
      </c>
      <c r="L2499" s="455">
        <f t="shared" ca="1" si="129"/>
        <v>-13565392779.795172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-13565392779.795172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-56522469.915813215</v>
      </c>
      <c r="L2500" s="455">
        <f t="shared" ca="1" si="129"/>
        <v>-13621915249.710985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-13621915249.710985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-56757980.207129113</v>
      </c>
      <c r="L2501" s="455">
        <f t="shared" ca="1" si="129"/>
        <v>-13678673229.918114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-13678673229.918114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-56994471.791325472</v>
      </c>
      <c r="L2502" s="455">
        <f t="shared" ca="1" si="129"/>
        <v>-13735667701.709438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-13735667701.709438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-57231948.757122658</v>
      </c>
      <c r="L2503" s="455">
        <f t="shared" ca="1" si="129"/>
        <v>-13792899650.46656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-13792899650.46656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-57470415.210277334</v>
      </c>
      <c r="L2504" s="455">
        <f t="shared" ca="1" si="129"/>
        <v>-13850370065.676838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-13850370065.676838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-57709875.273653492</v>
      </c>
      <c r="L2505" s="455">
        <f t="shared" ca="1" si="129"/>
        <v>-13908079940.950491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-13908079940.950491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-57950333.087293714</v>
      </c>
      <c r="L2506" s="455">
        <f t="shared" ca="1" si="129"/>
        <v>-13966030274.037785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-13966030274.037785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-58191792.808490761</v>
      </c>
      <c r="L2507" s="455">
        <f t="shared" ca="1" si="129"/>
        <v>-14024222066.846275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-14024222066.846275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-58434258.611859486</v>
      </c>
      <c r="L2508" s="455">
        <f t="shared" ca="1" si="129"/>
        <v>-14082656325.458136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-14082656325.458136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-58677734.689408891</v>
      </c>
      <c r="L2509" s="455">
        <f t="shared" ca="1" si="129"/>
        <v>-14141334060.147545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-14141334060.147545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-58922225.25061477</v>
      </c>
      <c r="L2510" s="455">
        <f t="shared" ca="1" si="129"/>
        <v>-14200256285.398159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-14200256285.398159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-59167734.522492334</v>
      </c>
      <c r="L2511" s="455">
        <f t="shared" ca="1" si="129"/>
        <v>-14259424019.92065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-14259424019.92065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-59414266.749669373</v>
      </c>
      <c r="L2512" s="455">
        <f t="shared" ca="1" si="129"/>
        <v>-14318838286.670321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-14318838286.670321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-59661826.194459662</v>
      </c>
      <c r="L2513" s="455">
        <f t="shared" ca="1" si="129"/>
        <v>-14378500112.86478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-14378500112.86478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-59910417.136936583</v>
      </c>
      <c r="L2514" s="455">
        <f t="shared" ca="1" si="129"/>
        <v>-14438410530.001717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-14438410530.001717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-60160043.875007153</v>
      </c>
      <c r="L2515" s="455">
        <f t="shared" ca="1" si="129"/>
        <v>-14498570573.876724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-14498570573.876724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-60410710.724486351</v>
      </c>
      <c r="L2516" s="455">
        <f t="shared" ca="1" si="129"/>
        <v>-14558981284.601212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-14558981284.601212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-60662422.019171715</v>
      </c>
      <c r="L2517" s="455">
        <f t="shared" ca="1" si="129"/>
        <v>-14619643706.620384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-14619643706.620384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-60915182.110918261</v>
      </c>
      <c r="L2518" s="455">
        <f t="shared" ca="1" si="129"/>
        <v>-14680558888.731302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-14680558888.731302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-61168995.369713761</v>
      </c>
      <c r="L2519" s="455">
        <f t="shared" ca="1" si="129"/>
        <v>-14741727884.101015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-14741727884.101015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-61423866.183754228</v>
      </c>
      <c r="L2520" s="455">
        <f t="shared" ca="1" si="129"/>
        <v>-14803151750.284769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-14803151750.284769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-61679798.959519871</v>
      </c>
      <c r="L2521" s="455">
        <f t="shared" ca="1" si="129"/>
        <v>-14864831549.244289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-14864831549.244289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-61936798.121851206</v>
      </c>
      <c r="L2522" s="455">
        <f t="shared" ca="1" si="129"/>
        <v>-14926768347.36614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-14926768347.36614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-62194868.114025593</v>
      </c>
      <c r="L2523" s="455">
        <f t="shared" ca="1" si="129"/>
        <v>-14988963215.480165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-14988963215.480165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-62454013.39783401</v>
      </c>
      <c r="L2524" s="455">
        <f t="shared" ca="1" si="129"/>
        <v>-15051417228.878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-15051417228.878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-62714238.453658335</v>
      </c>
      <c r="L2525" s="455">
        <f t="shared" ca="1" si="129"/>
        <v>-15114131467.331659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-15114131467.331659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-62975547.78054858</v>
      </c>
      <c r="L2526" s="455">
        <f t="shared" ca="1" si="129"/>
        <v>-15177107015.112207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-15177107015.112207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-63237945.89630086</v>
      </c>
      <c r="L2527" s="455">
        <f t="shared" ca="1" si="129"/>
        <v>-15240344961.008509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-15240344961.008509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-63501437.337535448</v>
      </c>
      <c r="L2528" s="455">
        <f t="shared" ca="1" si="129"/>
        <v>-15303846398.346045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-15303846398.346045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-63766026.659775183</v>
      </c>
      <c r="L2529" s="455">
        <f t="shared" ca="1" si="129"/>
        <v>-15367612425.005819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-15367612425.005819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-64031718.437524244</v>
      </c>
      <c r="L2530" s="455">
        <f t="shared" ca="1" si="129"/>
        <v>-15431644143.443344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-15431644143.443344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-64298517.264347263</v>
      </c>
      <c r="L2531" s="455">
        <f t="shared" ca="1" si="129"/>
        <v>-15495942660.707691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-15495942660.707691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-64566427.752948701</v>
      </c>
      <c r="L2532" s="455">
        <f t="shared" ca="1" si="129"/>
        <v>-15560509088.46064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-15560509088.46064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-64835454.535252668</v>
      </c>
      <c r="L2533" s="455">
        <f t="shared" ca="1" si="129"/>
        <v>-15625344542.995893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-15625344542.995893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-65105602.262482889</v>
      </c>
      <c r="L2534" s="455">
        <f t="shared" ca="1" si="129"/>
        <v>-15690450145.258377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-15690450145.258377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-65376875.605243236</v>
      </c>
      <c r="L2535" s="455">
        <f t="shared" ca="1" si="129"/>
        <v>-15755827020.863621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-15755827020.863621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-65649279.253598422</v>
      </c>
      <c r="L2536" s="455">
        <f t="shared" ca="1" si="129"/>
        <v>-15821476300.11722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-15821476300.11722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-65922817.91715508</v>
      </c>
      <c r="L2537" s="455">
        <f t="shared" ca="1" si="129"/>
        <v>-15887399118.034374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-15887399118.034374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-66197496.325143225</v>
      </c>
      <c r="L2538" s="455">
        <f t="shared" ca="1" si="129"/>
        <v>-15953596614.359518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-15953596614.359518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-66473319.226497985</v>
      </c>
      <c r="L2539" s="455">
        <f t="shared" ca="1" si="129"/>
        <v>-16020069933.586016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-16020069933.586016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-66750291.389941722</v>
      </c>
      <c r="L2540" s="455">
        <f t="shared" ca="1" si="129"/>
        <v>-16086820224.975958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-16086820224.975958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-67028417.604066491</v>
      </c>
      <c r="L2541" s="455">
        <f t="shared" ca="1" si="129"/>
        <v>-16153848642.580025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-16153848642.580025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-67307702.677416772</v>
      </c>
      <c r="L2542" s="455">
        <f t="shared" ca="1" si="129"/>
        <v>-16221156345.257441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-16221156345.257441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-67588151.43857266</v>
      </c>
      <c r="L2543" s="455">
        <f t="shared" ca="1" si="129"/>
        <v>-16288744496.696012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-16288744496.696012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-67869768.736233383</v>
      </c>
      <c r="L2544" s="455">
        <f t="shared" ca="1" si="129"/>
        <v>-16356614265.432245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-16356614265.432245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-68152559.439301014</v>
      </c>
      <c r="L2545" s="455">
        <f t="shared" ca="1" si="129"/>
        <v>-16424766824.871546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-16424766824.871546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-68436528.436964765</v>
      </c>
      <c r="L2546" s="455">
        <f t="shared" ca="1" si="129"/>
        <v>-16493203353.30851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-16493203353.30851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-68721680.638785452</v>
      </c>
      <c r="L2547" s="455">
        <f t="shared" ca="1" si="129"/>
        <v>-16561925033.947296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-16561925033.947296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-69008020.974780396</v>
      </c>
      <c r="L2548" s="455">
        <f t="shared" ca="1" si="129"/>
        <v>-16630933054.922077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-16630933054.922077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-69295554.395508647</v>
      </c>
      <c r="L2549" s="455">
        <f t="shared" ca="1" si="129"/>
        <v>-16700228609.317585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-16700228609.317585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-69584285.872156605</v>
      </c>
      <c r="L2550" s="455">
        <f t="shared" ca="1" si="129"/>
        <v>-16769812895.189741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-16769812895.189741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-69874220.396623924</v>
      </c>
      <c r="L2551" s="455">
        <f t="shared" ca="1" si="129"/>
        <v>-16839687115.586365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-16839687115.586365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-70165362.981609851</v>
      </c>
      <c r="L2552" s="455">
        <f t="shared" ca="1" si="129"/>
        <v>-16909852478.567974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-16909852478.567974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-70457718.660699889</v>
      </c>
      <c r="L2553" s="455">
        <f t="shared" ca="1" si="129"/>
        <v>-16980310197.228674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-16980310197.228674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-70751292.488452807</v>
      </c>
      <c r="L2554" s="455">
        <f t="shared" ca="1" si="129"/>
        <v>-17051061489.717127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-17051061489.717127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-71046089.540488034</v>
      </c>
      <c r="L2555" s="455">
        <f t="shared" ca="1" si="129"/>
        <v>-17122107579.257614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-17122107579.257614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-71342114.913573384</v>
      </c>
      <c r="L2556" s="455">
        <f t="shared" ca="1" si="129"/>
        <v>-17193449694.171188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-17193449694.171188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-71639373.725713283</v>
      </c>
      <c r="L2557" s="455">
        <f t="shared" ca="1" si="129"/>
        <v>-17265089067.8969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-17265089067.8969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-71937871.116237089</v>
      </c>
      <c r="L2558" s="455">
        <f t="shared" ref="L2558:L2812" ca="1" si="134">I2558-J2558+K2558</f>
        <v>-17337026939.013138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-17337026939.013138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-72237612.245888069</v>
      </c>
      <c r="L2559" s="455">
        <f t="shared" ca="1" si="134"/>
        <v>-17409264551.259026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-17409264551.259026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-72538602.296912611</v>
      </c>
      <c r="L2560" s="455">
        <f t="shared" ca="1" si="134"/>
        <v>-17481803153.555939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-17481803153.555939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-72840846.473149747</v>
      </c>
      <c r="L2561" s="455">
        <f t="shared" ca="1" si="134"/>
        <v>-17554644000.029087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-17554644000.029087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-73144350.000121191</v>
      </c>
      <c r="L2562" s="455">
        <f t="shared" ca="1" si="134"/>
        <v>-17627788350.029209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-17627788350.029209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-73449118.125121698</v>
      </c>
      <c r="L2563" s="455">
        <f t="shared" ca="1" si="134"/>
        <v>-17701237468.154331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-17701237468.154331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-73755156.117309719</v>
      </c>
      <c r="L2564" s="455">
        <f t="shared" ca="1" si="134"/>
        <v>-17774992624.271641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-17774992624.271641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-74062469.267798498</v>
      </c>
      <c r="L2565" s="455">
        <f t="shared" ca="1" si="134"/>
        <v>-17849055093.53944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-17849055093.53944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-74371062.889747664</v>
      </c>
      <c r="L2566" s="455">
        <f t="shared" ca="1" si="134"/>
        <v>-17923426156.429188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-17923426156.429188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-74680942.318454951</v>
      </c>
      <c r="L2567" s="455">
        <f t="shared" ca="1" si="134"/>
        <v>-17998107098.747643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-17998107098.747643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-74992112.911448509</v>
      </c>
      <c r="L2568" s="455">
        <f t="shared" ca="1" si="134"/>
        <v>-18073099211.659092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-18073099211.659092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-75304580.048579544</v>
      </c>
      <c r="L2569" s="455">
        <f t="shared" ca="1" si="134"/>
        <v>-18148403791.707672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-18148403791.707672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-75618349.132115304</v>
      </c>
      <c r="L2570" s="455">
        <f t="shared" ca="1" si="134"/>
        <v>-18224022140.839787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-18224022140.839787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-75933425.586832449</v>
      </c>
      <c r="L2571" s="455">
        <f t="shared" ca="1" si="134"/>
        <v>-18299955566.42662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-18299955566.42662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-76249814.860110924</v>
      </c>
      <c r="L2572" s="455">
        <f t="shared" ca="1" si="134"/>
        <v>-18376205381.286732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-18376205381.286732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-76567522.42202805</v>
      </c>
      <c r="L2573" s="455">
        <f t="shared" ca="1" si="134"/>
        <v>-18452772903.708759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-18452772903.708759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-76886553.76545316</v>
      </c>
      <c r="L2574" s="455">
        <f t="shared" ca="1" si="134"/>
        <v>-18529659457.474213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-18529659457.474213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-77206914.406142548</v>
      </c>
      <c r="L2575" s="455">
        <f t="shared" ca="1" si="134"/>
        <v>-18606866371.880356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-18606866371.880356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-77528609.882834822</v>
      </c>
      <c r="L2576" s="455">
        <f t="shared" ca="1" si="134"/>
        <v>-18684394981.763191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-18684394981.763191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-77851645.75734663</v>
      </c>
      <c r="L2577" s="455">
        <f t="shared" ca="1" si="134"/>
        <v>-18762246627.520538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-18762246627.520538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-78176027.614668906</v>
      </c>
      <c r="L2578" s="455">
        <f t="shared" ca="1" si="134"/>
        <v>-18840422655.135208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-18840422655.135208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-78501761.063063368</v>
      </c>
      <c r="L2579" s="455">
        <f t="shared" ca="1" si="134"/>
        <v>-18918924416.198273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-18918924416.198273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-78828851.73415947</v>
      </c>
      <c r="L2580" s="455">
        <f t="shared" ca="1" si="134"/>
        <v>-18997753267.932434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-18997753267.932434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-79157305.283051804</v>
      </c>
      <c r="L2581" s="455">
        <f t="shared" ca="1" si="134"/>
        <v>-19076910573.215485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-19076910573.215485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-79487127.388397858</v>
      </c>
      <c r="L2582" s="455">
        <f t="shared" ca="1" si="134"/>
        <v>-19156397700.603882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-19156397700.603882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-79818323.75251618</v>
      </c>
      <c r="L2583" s="455">
        <f t="shared" ca="1" si="134"/>
        <v>-19236216024.3564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-19236216024.3564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-80150900.101484999</v>
      </c>
      <c r="L2584" s="455">
        <f t="shared" ca="1" si="134"/>
        <v>-19316366924.457886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-19316366924.457886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-80484862.185241193</v>
      </c>
      <c r="L2585" s="455">
        <f t="shared" ca="1" si="134"/>
        <v>-19396851786.643127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-19396851786.643127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-80820215.777679697</v>
      </c>
      <c r="L2586" s="455">
        <f t="shared" ca="1" si="134"/>
        <v>-19477672002.420807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-19477672002.420807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-81156966.676753357</v>
      </c>
      <c r="L2587" s="455">
        <f t="shared" ca="1" si="134"/>
        <v>-19558828969.097561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-19558828969.097561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-81495120.704573169</v>
      </c>
      <c r="L2588" s="455">
        <f t="shared" ca="1" si="134"/>
        <v>-19640324089.802135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-19640324089.802135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-81834683.707508892</v>
      </c>
      <c r="L2589" s="455">
        <f t="shared" ca="1" si="134"/>
        <v>-19722158773.509644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-19722158773.509644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-82175661.556290179</v>
      </c>
      <c r="L2590" s="455">
        <f t="shared" ca="1" si="134"/>
        <v>-19804334435.065933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-19804334435.065933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-82518060.146108061</v>
      </c>
      <c r="L2591" s="455">
        <f t="shared" ca="1" si="134"/>
        <v>-19886852495.21204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-19886852495.21204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-82861885.396716833</v>
      </c>
      <c r="L2592" s="455">
        <f t="shared" ca="1" si="134"/>
        <v>-19969714380.608757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-19969714380.608757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-83207143.252536491</v>
      </c>
      <c r="L2593" s="455">
        <f t="shared" ca="1" si="134"/>
        <v>-20052921523.861294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-20052921523.861294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-83553839.682755396</v>
      </c>
      <c r="L2594" s="455">
        <f t="shared" ca="1" si="134"/>
        <v>-20136475363.544048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-20136475363.544048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-83901980.681433529</v>
      </c>
      <c r="L2595" s="455">
        <f t="shared" ca="1" si="134"/>
        <v>-20220377344.225483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-20220377344.225483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-84251572.267606184</v>
      </c>
      <c r="L2596" s="455">
        <f t="shared" ca="1" si="134"/>
        <v>-20304628916.493088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-20304628916.493088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-84602620.485387862</v>
      </c>
      <c r="L2597" s="455">
        <f t="shared" ca="1" si="134"/>
        <v>-20389231536.978477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-20389231536.978477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-84955131.404076993</v>
      </c>
      <c r="L2598" s="455">
        <f t="shared" ca="1" si="134"/>
        <v>-20474186668.382553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-20474186668.382553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-85309111.118260637</v>
      </c>
      <c r="L2599" s="455">
        <f t="shared" ca="1" si="134"/>
        <v>-20559495779.500813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-20559495779.500813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-85664565.747920051</v>
      </c>
      <c r="L2600" s="455">
        <f t="shared" ca="1" si="134"/>
        <v>-20645160345.248734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-20645160345.248734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-86021501.438536391</v>
      </c>
      <c r="L2601" s="455">
        <f t="shared" ca="1" si="134"/>
        <v>-20731181846.687271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-20731181846.687271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-86379924.361196965</v>
      </c>
      <c r="L2602" s="455">
        <f t="shared" ca="1" si="134"/>
        <v>-20817561771.04847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-20817561771.04847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-86739840.712701961</v>
      </c>
      <c r="L2603" s="455">
        <f t="shared" ca="1" si="134"/>
        <v>-20904301611.761173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-20904301611.761173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-87101256.715671554</v>
      </c>
      <c r="L2604" s="455">
        <f t="shared" ca="1" si="134"/>
        <v>-20991402868.476845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-20991402868.476845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-87464178.618653521</v>
      </c>
      <c r="L2605" s="455">
        <f t="shared" ca="1" si="134"/>
        <v>-21078867047.095497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-21078867047.095497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-87828612.696231231</v>
      </c>
      <c r="L2606" s="455">
        <f t="shared" ca="1" si="134"/>
        <v>-21166695659.791729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-21166695659.791729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-88194565.249132201</v>
      </c>
      <c r="L2607" s="455">
        <f t="shared" ca="1" si="134"/>
        <v>-21254890225.040863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-21254890225.040863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-88562042.604336932</v>
      </c>
      <c r="L2608" s="455">
        <f t="shared" ca="1" si="134"/>
        <v>-21343452267.645199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-21343452267.645199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-88931051.11518833</v>
      </c>
      <c r="L2609" s="455">
        <f t="shared" ca="1" si="134"/>
        <v>-21432383318.760387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-21432383318.760387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-89301597.161501616</v>
      </c>
      <c r="L2610" s="455">
        <f t="shared" ca="1" si="134"/>
        <v>-21521684915.92189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-21521684915.92189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-89673687.149674535</v>
      </c>
      <c r="L2611" s="455">
        <f t="shared" ca="1" si="134"/>
        <v>-21611358603.071564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-21611358603.071564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-90047327.512798175</v>
      </c>
      <c r="L2612" s="455">
        <f t="shared" ca="1" si="134"/>
        <v>-21701405930.584362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-21701405930.584362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-90422524.710768178</v>
      </c>
      <c r="L2613" s="455">
        <f t="shared" ca="1" si="134"/>
        <v>-21791828455.295132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-21791828455.295132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-90799285.230396375</v>
      </c>
      <c r="L2614" s="455">
        <f t="shared" ca="1" si="134"/>
        <v>-21882627740.525528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-21882627740.525528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-91177615.585523039</v>
      </c>
      <c r="L2615" s="455">
        <f t="shared" ca="1" si="134"/>
        <v>-21973805356.11105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-21973805356.11105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-91557522.317129374</v>
      </c>
      <c r="L2616" s="455">
        <f t="shared" ca="1" si="134"/>
        <v>-22065362878.428181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-22065362878.428181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-91939011.993450746</v>
      </c>
      <c r="L2617" s="455">
        <f t="shared" ca="1" si="134"/>
        <v>-22157301890.421631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-22157301890.421631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-92322091.210090131</v>
      </c>
      <c r="L2618" s="455">
        <f t="shared" ca="1" si="134"/>
        <v>-22249623981.631721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-22249623981.631721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-92706766.590132177</v>
      </c>
      <c r="L2619" s="455">
        <f t="shared" ca="1" si="134"/>
        <v>-22342330748.221855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-22342330748.221855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-93093044.784257725</v>
      </c>
      <c r="L2620" s="455">
        <f t="shared" ca="1" si="134"/>
        <v>-22435423793.006111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-22435423793.006111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-93480932.470858797</v>
      </c>
      <c r="L2621" s="455">
        <f t="shared" ca="1" si="134"/>
        <v>-22528904725.476971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-22528904725.476971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-93870436.35615404</v>
      </c>
      <c r="L2622" s="455">
        <f t="shared" ca="1" si="134"/>
        <v>-22622775161.833126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-22622775161.833126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-94261563.174304694</v>
      </c>
      <c r="L2623" s="455">
        <f t="shared" ca="1" si="134"/>
        <v>-22717036725.007431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-22717036725.007431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-94654319.687530965</v>
      </c>
      <c r="L2624" s="455">
        <f t="shared" ca="1" si="134"/>
        <v>-22811691044.694962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-22811691044.694962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-95048712.686229005</v>
      </c>
      <c r="L2625" s="455">
        <f t="shared" ca="1" si="134"/>
        <v>-22906739757.381191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-22906739757.381191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-95444748.989088297</v>
      </c>
      <c r="L2626" s="455">
        <f t="shared" ca="1" si="134"/>
        <v>-23002184506.370281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-23002184506.370281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-95842435.443209499</v>
      </c>
      <c r="L2627" s="455">
        <f t="shared" ca="1" si="134"/>
        <v>-23098026941.813492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-23098026941.813492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-96241778.924222887</v>
      </c>
      <c r="L2628" s="455">
        <f t="shared" ca="1" si="134"/>
        <v>-23194268720.737713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-23194268720.737713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-96642786.33640714</v>
      </c>
      <c r="L2629" s="455">
        <f t="shared" ca="1" si="134"/>
        <v>-23290911507.07412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-23290911507.07412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-97045464.612808824</v>
      </c>
      <c r="L2630" s="455">
        <f t="shared" ca="1" si="134"/>
        <v>-23387956971.686928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-23387956971.686928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-97449820.715362191</v>
      </c>
      <c r="L2631" s="455">
        <f t="shared" ca="1" si="134"/>
        <v>-23485406792.40229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-23485406792.40229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-97855861.635009542</v>
      </c>
      <c r="L2632" s="455">
        <f t="shared" ca="1" si="134"/>
        <v>-23583262654.0373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-23583262654.0373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-98263594.391822085</v>
      </c>
      <c r="L2633" s="455">
        <f t="shared" ca="1" si="134"/>
        <v>-23681526248.429123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-23681526248.429123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-98673026.035121351</v>
      </c>
      <c r="L2634" s="455">
        <f t="shared" ca="1" si="134"/>
        <v>-23780199274.464245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-23780199274.464245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-99084163.643601015</v>
      </c>
      <c r="L2635" s="455">
        <f t="shared" ca="1" si="134"/>
        <v>-23879283438.107845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-23879283438.107845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-99497014.325449347</v>
      </c>
      <c r="L2636" s="455">
        <f t="shared" ca="1" si="134"/>
        <v>-23978780452.433296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-23978780452.433296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-99911585.218472064</v>
      </c>
      <c r="L2637" s="455">
        <f t="shared" ca="1" si="134"/>
        <v>-24078692037.651768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-24078692037.651768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-100327883.4902157</v>
      </c>
      <c r="L2638" s="455">
        <f t="shared" ca="1" si="134"/>
        <v>-24179019921.141983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-24179019921.141983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-100745916.3380916</v>
      </c>
      <c r="L2639" s="455">
        <f t="shared" ca="1" si="134"/>
        <v>-24279765837.480076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-24279765837.480076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-101165690.98950031</v>
      </c>
      <c r="L2640" s="455">
        <f t="shared" ca="1" si="134"/>
        <v>-24380931528.469578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-24380931528.469578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-101587214.70195657</v>
      </c>
      <c r="L2641" s="455">
        <f t="shared" ca="1" si="134"/>
        <v>-24482518743.171535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-24482518743.171535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-102010494.76321474</v>
      </c>
      <c r="L2642" s="455">
        <f t="shared" ca="1" si="134"/>
        <v>-24584529237.93475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-24584529237.93475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-102435538.49139479</v>
      </c>
      <c r="L2643" s="455">
        <f t="shared" ca="1" si="134"/>
        <v>-24686964776.426144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-24686964776.426144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-102862353.23510893</v>
      </c>
      <c r="L2644" s="455">
        <f t="shared" ca="1" si="134"/>
        <v>-24789827129.661251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-24789827129.661251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-103290946.37358855</v>
      </c>
      <c r="L2645" s="455">
        <f t="shared" ca="1" si="134"/>
        <v>-24893118076.03484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-24893118076.03484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-103721325.31681183</v>
      </c>
      <c r="L2646" s="455">
        <f t="shared" ca="1" si="134"/>
        <v>-24996839401.35165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-24996839401.35165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-104153497.50563188</v>
      </c>
      <c r="L2647" s="455">
        <f t="shared" ca="1" si="134"/>
        <v>-25100992898.857281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-25100992898.857281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-104587470.41190533</v>
      </c>
      <c r="L2648" s="455">
        <f t="shared" ca="1" si="134"/>
        <v>-25205580369.269188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-25205580369.269188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-105023251.53862162</v>
      </c>
      <c r="L2649" s="455">
        <f t="shared" ca="1" si="134"/>
        <v>-25310603620.807808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-25310603620.807808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-105460848.42003253</v>
      </c>
      <c r="L2650" s="455">
        <f t="shared" ca="1" si="134"/>
        <v>-25416064469.22784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-25416064469.22784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-105900268.62178266</v>
      </c>
      <c r="L2651" s="455">
        <f t="shared" ca="1" si="134"/>
        <v>-25521964737.849625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-25521964737.849625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-106341519.7410401</v>
      </c>
      <c r="L2652" s="455">
        <f t="shared" ca="1" si="134"/>
        <v>-25628306257.590664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-25628306257.590664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-106784609.40662776</v>
      </c>
      <c r="L2653" s="455">
        <f t="shared" ca="1" si="134"/>
        <v>-25735090866.997292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-25735090866.997292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-107229545.27915537</v>
      </c>
      <c r="L2654" s="455">
        <f t="shared" ca="1" si="134"/>
        <v>-25842320412.276447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-25842320412.276447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-107676335.05115186</v>
      </c>
      <c r="L2655" s="455">
        <f t="shared" ca="1" si="134"/>
        <v>-25949996747.327599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-25949996747.327599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-108124986.44719833</v>
      </c>
      <c r="L2656" s="455">
        <f t="shared" ca="1" si="134"/>
        <v>-26058121733.774796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-26058121733.774796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-108575507.22406165</v>
      </c>
      <c r="L2657" s="455">
        <f t="shared" ca="1" si="134"/>
        <v>-26166697240.998856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-26166697240.998856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-109027905.17082857</v>
      </c>
      <c r="L2658" s="455">
        <f t="shared" ca="1" si="134"/>
        <v>-26275725146.169685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-26275725146.169685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-109482188.10904035</v>
      </c>
      <c r="L2659" s="455">
        <f t="shared" ca="1" si="134"/>
        <v>-26385207334.278725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-26385207334.278725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-109938363.89282802</v>
      </c>
      <c r="L2660" s="455">
        <f t="shared" ca="1" si="134"/>
        <v>-26495145698.171555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-26495145698.171555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-110396440.40904814</v>
      </c>
      <c r="L2661" s="455">
        <f t="shared" ca="1" si="134"/>
        <v>-26605542138.580605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-26605542138.580605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-110856425.57741918</v>
      </c>
      <c r="L2662" s="455">
        <f t="shared" ca="1" si="134"/>
        <v>-26716398564.158024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-26716398564.158024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-111318327.35065843</v>
      </c>
      <c r="L2663" s="455">
        <f t="shared" ca="1" si="134"/>
        <v>-26827716891.508682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-26827716891.508682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-111782153.7146195</v>
      </c>
      <c r="L2664" s="455">
        <f t="shared" ca="1" si="134"/>
        <v>-26939499045.223301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-26939499045.223301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-112247912.68843041</v>
      </c>
      <c r="L2665" s="455">
        <f t="shared" ca="1" si="134"/>
        <v>-27051746957.911732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-27051746957.911732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-112715612.32463221</v>
      </c>
      <c r="L2666" s="455">
        <f t="shared" ca="1" si="134"/>
        <v>-27164462570.236362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-27164462570.236362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-113185260.70931819</v>
      </c>
      <c r="L2667" s="455">
        <f t="shared" ca="1" si="134"/>
        <v>-27277647830.945683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-27277647830.945683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-113656865.96227367</v>
      </c>
      <c r="L2668" s="455">
        <f t="shared" ca="1" si="134"/>
        <v>-27391304696.907955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-27391304696.907955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-114130436.23711646</v>
      </c>
      <c r="L2669" s="455">
        <f t="shared" ca="1" si="134"/>
        <v>-27505435133.145073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-27505435133.145073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-114605979.72143778</v>
      </c>
      <c r="L2670" s="455">
        <f t="shared" ca="1" si="134"/>
        <v>-27620041112.866512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-27620041112.866512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-115083504.6369438</v>
      </c>
      <c r="L2671" s="455">
        <f t="shared" ca="1" si="134"/>
        <v>-27735124617.503456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-27735124617.503456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-115563019.23959772</v>
      </c>
      <c r="L2672" s="455">
        <f t="shared" ca="1" si="134"/>
        <v>-27850687636.743053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-27850687636.743053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-116044531.81976272</v>
      </c>
      <c r="L2673" s="455">
        <f t="shared" ca="1" si="134"/>
        <v>-27966732168.562817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-27966732168.562817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-116528050.70234506</v>
      </c>
      <c r="L2674" s="455">
        <f t="shared" ca="1" si="134"/>
        <v>-28083260219.265163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-28083260219.265163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-117013584.24693817</v>
      </c>
      <c r="L2675" s="455">
        <f t="shared" ca="1" si="134"/>
        <v>-28200273803.5121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-28200273803.5121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-117501140.84796707</v>
      </c>
      <c r="L2676" s="455">
        <f t="shared" ca="1" si="134"/>
        <v>-28317774944.360065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-28317774944.360065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-117990728.9348336</v>
      </c>
      <c r="L2677" s="455">
        <f t="shared" ca="1" si="134"/>
        <v>-28435765673.294899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-28435765673.294899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-118482356.97206208</v>
      </c>
      <c r="L2678" s="455">
        <f t="shared" ca="1" si="134"/>
        <v>-28554248030.26696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-28554248030.26696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-118976033.45944567</v>
      </c>
      <c r="L2679" s="455">
        <f t="shared" ca="1" si="134"/>
        <v>-28673224063.726406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-28673224063.726406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-119471766.93219334</v>
      </c>
      <c r="L2680" s="455">
        <f t="shared" ca="1" si="134"/>
        <v>-28792695830.6586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-28792695830.6586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-119969565.9610775</v>
      </c>
      <c r="L2681" s="455">
        <f t="shared" ca="1" si="134"/>
        <v>-28912665396.619678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-28912665396.619678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-120469439.15258199</v>
      </c>
      <c r="L2682" s="455">
        <f t="shared" ca="1" si="134"/>
        <v>-29033134835.772259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-29033134835.772259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-120971395.14905107</v>
      </c>
      <c r="L2683" s="455">
        <f t="shared" ca="1" si="134"/>
        <v>-29154106230.92131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-29154106230.92131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-121475442.62883881</v>
      </c>
      <c r="L2684" s="455">
        <f t="shared" ca="1" si="134"/>
        <v>-29275581673.550148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-29275581673.550148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-121981590.30645895</v>
      </c>
      <c r="L2685" s="455">
        <f t="shared" ca="1" si="134"/>
        <v>-29397563263.856606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-29397563263.856606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-122489846.93273586</v>
      </c>
      <c r="L2686" s="455">
        <f t="shared" ca="1" si="134"/>
        <v>-29520053110.789341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-29520053110.789341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-123000221.2949556</v>
      </c>
      <c r="L2687" s="455">
        <f t="shared" ca="1" si="134"/>
        <v>-29643053332.084297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-29643053332.084297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-123512722.2170179</v>
      </c>
      <c r="L2688" s="455">
        <f t="shared" ca="1" si="134"/>
        <v>-29766566054.301315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-29766566054.301315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-124027358.5595888</v>
      </c>
      <c r="L2689" s="455">
        <f t="shared" ca="1" si="134"/>
        <v>-29890593412.860905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-29890593412.860905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-124544139.22025377</v>
      </c>
      <c r="L2690" s="455">
        <f t="shared" ca="1" si="134"/>
        <v>-30015137552.081158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-30015137552.081158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-125063073.13367148</v>
      </c>
      <c r="L2691" s="455">
        <f t="shared" ca="1" si="134"/>
        <v>-30140200625.214828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-30140200625.214828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-125584169.27172846</v>
      </c>
      <c r="L2692" s="455">
        <f t="shared" ca="1" si="134"/>
        <v>-30265784794.486557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-30265784794.486557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-126107436.64369398</v>
      </c>
      <c r="L2693" s="455">
        <f t="shared" ca="1" si="134"/>
        <v>-30391892231.130253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-30391892231.130253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-126632884.29637606</v>
      </c>
      <c r="L2694" s="455">
        <f t="shared" ca="1" si="134"/>
        <v>-30518525115.426628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-30518525115.426628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-127160521.31427762</v>
      </c>
      <c r="L2695" s="455">
        <f t="shared" ca="1" si="134"/>
        <v>-30645685636.740906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-30645685636.740906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-127690356.81975377</v>
      </c>
      <c r="L2696" s="455">
        <f t="shared" ca="1" si="134"/>
        <v>-30773375993.560661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-30773375993.560661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-128222399.9731694</v>
      </c>
      <c r="L2697" s="455">
        <f t="shared" ca="1" si="134"/>
        <v>-30901598393.533833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-30901598393.533833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-128756659.97305763</v>
      </c>
      <c r="L2698" s="455">
        <f t="shared" ca="1" si="134"/>
        <v>-31030355053.506889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-31030355053.506889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-129293146.05627871</v>
      </c>
      <c r="L2699" s="455">
        <f t="shared" ca="1" si="134"/>
        <v>-31159648199.563168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-31159648199.563168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-129831867.49817987</v>
      </c>
      <c r="L2700" s="455">
        <f t="shared" ca="1" si="134"/>
        <v>-31289480067.061348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-31289480067.061348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-130372833.61275561</v>
      </c>
      <c r="L2701" s="455">
        <f t="shared" ca="1" si="134"/>
        <v>-31419852900.674103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-31419852900.674103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-130916053.75280878</v>
      </c>
      <c r="L2702" s="455">
        <f t="shared" ca="1" si="134"/>
        <v>-31550768954.42691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-31550768954.42691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-131461537.31011212</v>
      </c>
      <c r="L2703" s="455">
        <f t="shared" ca="1" si="134"/>
        <v>-31682230491.737022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-31682230491.737022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-132009293.71557093</v>
      </c>
      <c r="L2704" s="455">
        <f t="shared" ca="1" si="134"/>
        <v>-31814239785.452595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-31814239785.452595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-132559332.43938583</v>
      </c>
      <c r="L2705" s="455">
        <f t="shared" ca="1" si="134"/>
        <v>-31946799117.891979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-31946799117.891979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-133111662.99121659</v>
      </c>
      <c r="L2706" s="455">
        <f t="shared" ca="1" si="134"/>
        <v>-32079910780.883194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-32079910780.883194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-133666294.92034663</v>
      </c>
      <c r="L2707" s="455">
        <f t="shared" ca="1" si="134"/>
        <v>-32213577075.803539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-32213577075.803539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-134223237.81584808</v>
      </c>
      <c r="L2708" s="455">
        <f t="shared" ca="1" si="134"/>
        <v>-32347800313.619389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-32347800313.619389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-134782501.30674744</v>
      </c>
      <c r="L2709" s="455">
        <f t="shared" ca="1" si="134"/>
        <v>-32482582814.926136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-32482582814.926136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-135344095.06219223</v>
      </c>
      <c r="L2710" s="455">
        <f t="shared" ca="1" si="134"/>
        <v>-32617926909.988327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-32617926909.988327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-135908028.79161802</v>
      </c>
      <c r="L2711" s="455">
        <f t="shared" ca="1" si="134"/>
        <v>-32753834938.779945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-32753834938.779945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-136474312.24491644</v>
      </c>
      <c r="L2712" s="455">
        <f t="shared" ca="1" si="134"/>
        <v>-32890309251.02486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-32890309251.02486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-137042955.21260357</v>
      </c>
      <c r="L2713" s="455">
        <f t="shared" ca="1" si="134"/>
        <v>-33027352206.237465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-33027352206.237465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-137613967.52598944</v>
      </c>
      <c r="L2714" s="455">
        <f t="shared" ca="1" si="134"/>
        <v>-33164966173.763454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-33164966173.763454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-138187359.05734774</v>
      </c>
      <c r="L2715" s="455">
        <f t="shared" ca="1" si="134"/>
        <v>-33303153532.820801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-33303153532.820801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-138763139.72008666</v>
      </c>
      <c r="L2716" s="455">
        <f t="shared" ca="1" si="134"/>
        <v>-33441916672.540886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-33441916672.540886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-139341319.46892035</v>
      </c>
      <c r="L2717" s="455">
        <f t="shared" ca="1" si="134"/>
        <v>-33581257992.009808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-33581257992.009808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-139921908.30004084</v>
      </c>
      <c r="L2718" s="455">
        <f t="shared" ca="1" si="134"/>
        <v>-33721179900.309849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-33721179900.309849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-140504916.25129104</v>
      </c>
      <c r="L2719" s="455">
        <f t="shared" ca="1" si="134"/>
        <v>-33861684816.561138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-33861684816.561138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-141090353.40233809</v>
      </c>
      <c r="L2720" s="455">
        <f t="shared" ca="1" si="134"/>
        <v>-34002775169.963478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-34002775169.963478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-141678229.8748478</v>
      </c>
      <c r="L2721" s="455">
        <f t="shared" ca="1" si="134"/>
        <v>-34144453399.838326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-34144453399.838326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-142268555.83265969</v>
      </c>
      <c r="L2722" s="455">
        <f t="shared" ca="1" si="134"/>
        <v>-34286721955.670986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-34286721955.670986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-142861341.48196244</v>
      </c>
      <c r="L2723" s="455">
        <f t="shared" ca="1" si="134"/>
        <v>-34429583297.152946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-34429583297.152946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-143456597.07147062</v>
      </c>
      <c r="L2724" s="455">
        <f t="shared" ca="1" si="134"/>
        <v>-34573039894.224419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-34573039894.224419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-144054332.89260173</v>
      </c>
      <c r="L2725" s="455">
        <f t="shared" ca="1" si="134"/>
        <v>-34717094227.11702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-34717094227.11702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-144654559.27965423</v>
      </c>
      <c r="L2726" s="455">
        <f t="shared" ca="1" si="134"/>
        <v>-34861748786.396675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-34861748786.396675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-145257286.60998616</v>
      </c>
      <c r="L2727" s="455">
        <f t="shared" ca="1" si="134"/>
        <v>-35007006073.00666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-35007006073.00666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-145862525.30419442</v>
      </c>
      <c r="L2728" s="455">
        <f t="shared" ca="1" si="134"/>
        <v>-35152868598.310852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-35152868598.310852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-146470285.82629523</v>
      </c>
      <c r="L2729" s="455">
        <f t="shared" ca="1" si="134"/>
        <v>-35299338884.137146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-35299338884.137146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-147080578.68390477</v>
      </c>
      <c r="L2730" s="455">
        <f t="shared" ca="1" si="134"/>
        <v>-35446419462.821053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-35446419462.821053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-147693414.42842105</v>
      </c>
      <c r="L2731" s="455">
        <f t="shared" ca="1" si="134"/>
        <v>-35594112877.249474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-35594112877.249474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-148308803.65520614</v>
      </c>
      <c r="L2732" s="455">
        <f t="shared" ca="1" si="134"/>
        <v>-35742421680.904678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-35742421680.904678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-148926757.00376949</v>
      </c>
      <c r="L2733" s="455">
        <f t="shared" ca="1" si="134"/>
        <v>-35891348437.908447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-35891348437.908447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-149547285.15795186</v>
      </c>
      <c r="L2734" s="455">
        <f t="shared" ca="1" si="134"/>
        <v>-36040895723.066399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-36040895723.066399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-150170398.84610999</v>
      </c>
      <c r="L2735" s="455">
        <f t="shared" ca="1" si="134"/>
        <v>-36191066121.912506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-36191066121.912506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-150796108.8413021</v>
      </c>
      <c r="L2736" s="455">
        <f t="shared" ca="1" si="134"/>
        <v>-36341862230.753807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-36341862230.753807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-151424425.96147418</v>
      </c>
      <c r="L2737" s="455">
        <f t="shared" ca="1" si="134"/>
        <v>-36493286656.715279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-36493286656.715279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-152055361.06964698</v>
      </c>
      <c r="L2738" s="455">
        <f t="shared" ca="1" si="134"/>
        <v>-36645342017.784927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-36645342017.784927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-152688925.07410386</v>
      </c>
      <c r="L2739" s="455">
        <f t="shared" ca="1" si="134"/>
        <v>-36798030942.859032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-36798030942.859032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-153325128.9285793</v>
      </c>
      <c r="L2740" s="455">
        <f t="shared" ca="1" si="134"/>
        <v>-36951356071.787613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-36951356071.787613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-153963983.63244838</v>
      </c>
      <c r="L2741" s="455">
        <f t="shared" ca="1" si="134"/>
        <v>-37105320055.420059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-37105320055.420059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-154605500.23091692</v>
      </c>
      <c r="L2742" s="455">
        <f t="shared" ca="1" si="134"/>
        <v>-37259925555.650978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-37259925555.650978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-155249689.8152124</v>
      </c>
      <c r="L2743" s="455">
        <f t="shared" ca="1" si="134"/>
        <v>-37415175245.466194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-37415175245.466194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-155896563.5227758</v>
      </c>
      <c r="L2744" s="455">
        <f t="shared" ca="1" si="134"/>
        <v>-37571071808.988968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-37571071808.988968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-156546132.53745404</v>
      </c>
      <c r="L2745" s="455">
        <f t="shared" ca="1" si="134"/>
        <v>-37727617941.526421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-37727617941.526421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-157198408.08969343</v>
      </c>
      <c r="L2746" s="455">
        <f t="shared" ca="1" si="134"/>
        <v>-37884816349.616112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-37884816349.616112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-157853401.45673379</v>
      </c>
      <c r="L2747" s="455">
        <f t="shared" ca="1" si="134"/>
        <v>-38042669751.072845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-38042669751.072845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-158511123.96280351</v>
      </c>
      <c r="L2748" s="455">
        <f t="shared" ca="1" si="134"/>
        <v>-38201180875.035652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-38201180875.035652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-159171586.97931522</v>
      </c>
      <c r="L2749" s="455">
        <f t="shared" ca="1" si="134"/>
        <v>-38360352462.014969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-38360352462.014969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-159834801.92506236</v>
      </c>
      <c r="L2750" s="455">
        <f t="shared" ca="1" si="134"/>
        <v>-38520187263.940033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-38520187263.940033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-160500780.26641679</v>
      </c>
      <c r="L2751" s="455">
        <f t="shared" ca="1" si="134"/>
        <v>-38680688044.206451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-38680688044.206451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-161169533.51752687</v>
      </c>
      <c r="L2752" s="455">
        <f t="shared" ca="1" si="134"/>
        <v>-38841857577.723976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-38841857577.723976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-161841073.24051657</v>
      </c>
      <c r="L2753" s="455">
        <f t="shared" ca="1" si="134"/>
        <v>-39003698650.964493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-39003698650.964493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-162515411.04568538</v>
      </c>
      <c r="L2754" s="455">
        <f t="shared" ca="1" si="134"/>
        <v>-39166214062.010178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-39166214062.010178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-163192558.59170908</v>
      </c>
      <c r="L2755" s="455">
        <f t="shared" ca="1" si="134"/>
        <v>-39329406620.601883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-39329406620.601883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-163872527.58584118</v>
      </c>
      <c r="L2756" s="455">
        <f t="shared" ca="1" si="134"/>
        <v>-39493279148.187721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-39493279148.187721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-164555329.78411549</v>
      </c>
      <c r="L2757" s="455">
        <f t="shared" ca="1" si="134"/>
        <v>-39657834477.97184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-39657834477.97184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-165240976.99154934</v>
      </c>
      <c r="L2758" s="455">
        <f t="shared" ca="1" si="134"/>
        <v>-39823075454.963387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-39823075454.963387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-165929481.06234744</v>
      </c>
      <c r="L2759" s="455">
        <f t="shared" ca="1" si="134"/>
        <v>-39989004936.025734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-39989004936.025734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-166620853.90010723</v>
      </c>
      <c r="L2760" s="455">
        <f t="shared" ca="1" si="134"/>
        <v>-40155625789.925842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-40155625789.925842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-167315107.45802435</v>
      </c>
      <c r="L2761" s="455">
        <f t="shared" ca="1" si="134"/>
        <v>-40322940897.383865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-40322940897.383865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-168012253.73909944</v>
      </c>
      <c r="L2762" s="455">
        <f t="shared" ca="1" si="134"/>
        <v>-40490953151.122963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-40490953151.122963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-168712304.79634568</v>
      </c>
      <c r="L2763" s="455">
        <f t="shared" ca="1" si="134"/>
        <v>-40659665455.919312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-40659665455.919312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-169415272.73299712</v>
      </c>
      <c r="L2764" s="455">
        <f t="shared" ca="1" si="134"/>
        <v>-40829080728.652306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-40829080728.652306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-170121169.70271793</v>
      </c>
      <c r="L2765" s="455">
        <f t="shared" ca="1" si="134"/>
        <v>-40999201898.355026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-40999201898.355026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-170830007.9098126</v>
      </c>
      <c r="L2766" s="455">
        <f t="shared" ca="1" si="134"/>
        <v>-41170031906.264839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-41170031906.264839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-171541799.60943684</v>
      </c>
      <c r="L2767" s="455">
        <f t="shared" ca="1" si="134"/>
        <v>-41341573705.874275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-41341573705.874275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-172256557.10780948</v>
      </c>
      <c r="L2768" s="455">
        <f t="shared" ca="1" si="134"/>
        <v>-41513830262.982086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-41513830262.982086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-172974292.76242536</v>
      </c>
      <c r="L2769" s="455">
        <f t="shared" ca="1" si="134"/>
        <v>-41686804555.744514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-41686804555.744514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-173695018.98226881</v>
      </c>
      <c r="L2770" s="455">
        <f t="shared" ca="1" si="134"/>
        <v>-41860499574.726784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-41860499574.726784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-174418748.22802827</v>
      </c>
      <c r="L2771" s="455">
        <f t="shared" ca="1" si="134"/>
        <v>-42034918322.954811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-42034918322.954811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-175145493.0123117</v>
      </c>
      <c r="L2772" s="455">
        <f t="shared" ca="1" si="134"/>
        <v>-42210063815.967125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-42210063815.967125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-175875265.899863</v>
      </c>
      <c r="L2773" s="455">
        <f t="shared" ca="1" si="134"/>
        <v>-42385939081.866989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-42385939081.866989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-176608079.50777912</v>
      </c>
      <c r="L2774" s="455">
        <f t="shared" ca="1" si="134"/>
        <v>-42562547161.374771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-42562547161.374771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-177343946.50572821</v>
      </c>
      <c r="L2775" s="455">
        <f t="shared" ca="1" si="134"/>
        <v>-42739891107.880501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-42739891107.880501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-178082879.61616874</v>
      </c>
      <c r="L2776" s="455">
        <f t="shared" ca="1" si="134"/>
        <v>-42917973987.496666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-42917973987.496666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-178824891.61456943</v>
      </c>
      <c r="L2777" s="455">
        <f t="shared" ca="1" si="134"/>
        <v>-43096798879.111237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-43096798879.111237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-179569995.32963014</v>
      </c>
      <c r="L2778" s="455">
        <f t="shared" ca="1" si="134"/>
        <v>-43276368874.440865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-43276368874.440865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-180318203.64350361</v>
      </c>
      <c r="L2779" s="455">
        <f t="shared" ca="1" si="134"/>
        <v>-43456687078.084366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-43456687078.084366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-181069529.49201819</v>
      </c>
      <c r="L2780" s="455">
        <f t="shared" ca="1" si="134"/>
        <v>-43637756607.576385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-43637756607.576385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-181823985.8649016</v>
      </c>
      <c r="L2781" s="455">
        <f t="shared" ca="1" si="134"/>
        <v>-43819580593.441284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-43819580593.441284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-182581585.80600536</v>
      </c>
      <c r="L2782" s="455">
        <f t="shared" ca="1" si="134"/>
        <v>-44002162179.247292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-44002162179.247292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-183342342.41353038</v>
      </c>
      <c r="L2783" s="455">
        <f t="shared" ca="1" si="134"/>
        <v>-44185504521.66082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-44185504521.66082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-184106268.84025341</v>
      </c>
      <c r="L2784" s="455">
        <f t="shared" ca="1" si="134"/>
        <v>-44369610790.501076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-44369610790.501076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-184873378.29375449</v>
      </c>
      <c r="L2785" s="455">
        <f t="shared" ca="1" si="134"/>
        <v>-44554484168.79483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-44554484168.79483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-185643684.03664511</v>
      </c>
      <c r="L2786" s="455">
        <f t="shared" ca="1" si="134"/>
        <v>-44740127852.831474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-44740127852.831474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-186417199.38679782</v>
      </c>
      <c r="L2787" s="455">
        <f t="shared" ca="1" si="134"/>
        <v>-44926545052.218269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-44926545052.218269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-187193937.71757612</v>
      </c>
      <c r="L2788" s="455">
        <f t="shared" ca="1" si="134"/>
        <v>-45113738989.935844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-45113738989.935844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-187973912.45806602</v>
      </c>
      <c r="L2789" s="455">
        <f t="shared" ca="1" si="134"/>
        <v>-45301712902.393913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-45301712902.393913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-188757137.09330797</v>
      </c>
      <c r="L2790" s="455">
        <f t="shared" ca="1" si="134"/>
        <v>-45490470039.487221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-45490470039.487221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-189543625.1645301</v>
      </c>
      <c r="L2791" s="455">
        <f t="shared" ca="1" si="134"/>
        <v>-45680013664.651749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-45680013664.651749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-190333390.2693823</v>
      </c>
      <c r="L2792" s="455">
        <f t="shared" ca="1" si="134"/>
        <v>-45870347054.921127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-45870347054.921127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-191126446.06217137</v>
      </c>
      <c r="L2793" s="455">
        <f t="shared" ca="1" si="134"/>
        <v>-46061473500.983299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-46061473500.983299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-191922806.25409707</v>
      </c>
      <c r="L2794" s="455">
        <f t="shared" ca="1" si="134"/>
        <v>-46253396307.237396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-46253396307.237396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-192722484.61348915</v>
      </c>
      <c r="L2795" s="455">
        <f t="shared" ca="1" si="134"/>
        <v>-46446118791.850883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-46446118791.850883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-193525494.96604535</v>
      </c>
      <c r="L2796" s="455">
        <f t="shared" ca="1" si="134"/>
        <v>-46639644286.816925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-46639644286.816925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-194331851.19507051</v>
      </c>
      <c r="L2797" s="455">
        <f t="shared" ca="1" si="134"/>
        <v>-46833976138.011993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-46833976138.011993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-195141567.24171662</v>
      </c>
      <c r="L2798" s="455">
        <f t="shared" ca="1" si="134"/>
        <v>-47029117705.253708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-47029117705.253708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-195954657.10522377</v>
      </c>
      <c r="L2799" s="455">
        <f t="shared" ca="1" si="134"/>
        <v>-47225072362.358932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-47225072362.358932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-196771134.84316221</v>
      </c>
      <c r="L2800" s="455">
        <f t="shared" ca="1" si="134"/>
        <v>-47421843497.202095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-47421843497.202095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-197591014.57167539</v>
      </c>
      <c r="L2801" s="455">
        <f t="shared" ca="1" si="134"/>
        <v>-47619434511.773773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-47619434511.773773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-198414310.46572405</v>
      </c>
      <c r="L2802" s="455">
        <f t="shared" ca="1" si="134"/>
        <v>-47817848822.239494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-47817848822.239494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-199241036.75933123</v>
      </c>
      <c r="L2803" s="455">
        <f t="shared" ca="1" si="134"/>
        <v>-48017089858.998825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-48017089858.998825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-200071207.74582845</v>
      </c>
      <c r="L2804" s="455">
        <f t="shared" ca="1" si="134"/>
        <v>-48217161066.744652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-48217161066.744652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-200904837.77810273</v>
      </c>
      <c r="L2805" s="455">
        <f t="shared" ca="1" si="134"/>
        <v>-48418065904.522751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-48418065904.522751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-201741941.26884478</v>
      </c>
      <c r="L2806" s="455">
        <f t="shared" ca="1" si="134"/>
        <v>-48619807845.791595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-48619807845.791595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-202582532.69079831</v>
      </c>
      <c r="L2807" s="455">
        <f t="shared" ca="1" si="134"/>
        <v>-48822390378.482391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-48822390378.482391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-203426626.57700998</v>
      </c>
      <c r="L2808" s="455">
        <f t="shared" ca="1" si="134"/>
        <v>-49025817005.059402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-49025817005.059402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-204274237.52108085</v>
      </c>
      <c r="L2809" s="455">
        <f t="shared" ca="1" si="134"/>
        <v>-49230091242.580482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-49230091242.580482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-205125380.17741868</v>
      </c>
      <c r="L2810" s="455">
        <f t="shared" ca="1" si="134"/>
        <v>-49435216622.757904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-49435216622.757904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-205980069.26149127</v>
      </c>
      <c r="L2811" s="455">
        <f t="shared" ca="1" si="134"/>
        <v>-49641196692.019394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-49641196692.019394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-206838319.55008081</v>
      </c>
      <c r="L2812" s="455">
        <f t="shared" ca="1" si="134"/>
        <v>-49848035011.569473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-49848035011.569473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-207700145.88153946</v>
      </c>
      <c r="L2813" s="455">
        <f t="shared" ref="L2813:L3067" ca="1" si="139">I2813-J2813+K2813</f>
        <v>-50055735157.451012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-50055735157.451012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-208565563.15604588</v>
      </c>
      <c r="L2814" s="455">
        <f t="shared" ca="1" si="139"/>
        <v>-50264300720.607056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-50264300720.607056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-209434586.33586273</v>
      </c>
      <c r="L2815" s="455">
        <f t="shared" ca="1" si="139"/>
        <v>-50473735306.942917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-50473735306.942917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-210307230.44559547</v>
      </c>
      <c r="L2816" s="455">
        <f t="shared" ca="1" si="139"/>
        <v>-50684042537.388512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-50684042537.388512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-211183510.57245213</v>
      </c>
      <c r="L2817" s="455">
        <f t="shared" ca="1" si="139"/>
        <v>-50895226047.96096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-50895226047.96096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-212063441.86650401</v>
      </c>
      <c r="L2818" s="455">
        <f t="shared" ca="1" si="139"/>
        <v>-51107289489.827461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-51107289489.827461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-212947039.54094777</v>
      </c>
      <c r="L2819" s="455">
        <f t="shared" ca="1" si="139"/>
        <v>-51320236529.368408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-51320236529.368408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-213834318.87236837</v>
      </c>
      <c r="L2820" s="455">
        <f t="shared" ca="1" si="139"/>
        <v>-51534070848.240776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-51534070848.240776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-214725295.20100322</v>
      </c>
      <c r="L2821" s="455">
        <f t="shared" ca="1" si="139"/>
        <v>-51748796143.44178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-51748796143.44178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-215619983.93100742</v>
      </c>
      <c r="L2822" s="455">
        <f t="shared" ca="1" si="139"/>
        <v>-51964416127.372787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-51964416127.372787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-216518400.53071994</v>
      </c>
      <c r="L2823" s="455">
        <f t="shared" ca="1" si="139"/>
        <v>-52180934527.903511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-52180934527.903511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-217420560.5329313</v>
      </c>
      <c r="L2824" s="455">
        <f t="shared" ca="1" si="139"/>
        <v>-52398355088.43644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-52398355088.43644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-218326479.53515184</v>
      </c>
      <c r="L2825" s="455">
        <f t="shared" ca="1" si="139"/>
        <v>-52616681567.971588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-52616681567.971588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-219236173.19988161</v>
      </c>
      <c r="L2826" s="455">
        <f t="shared" ca="1" si="139"/>
        <v>-52835917741.171471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-52835917741.171471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-220149657.25488111</v>
      </c>
      <c r="L2827" s="455">
        <f t="shared" ca="1" si="139"/>
        <v>-53056067398.426353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-53056067398.426353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-221066947.49344313</v>
      </c>
      <c r="L2828" s="455">
        <f t="shared" ca="1" si="139"/>
        <v>-53277134345.9198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-53277134345.9198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-221988059.77466583</v>
      </c>
      <c r="L2829" s="455">
        <f t="shared" ca="1" si="139"/>
        <v>-53499122405.694466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-53499122405.694466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-222913010.02372694</v>
      </c>
      <c r="L2830" s="455">
        <f t="shared" ca="1" si="139"/>
        <v>-53722035415.718193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-53722035415.718193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-223841814.23215914</v>
      </c>
      <c r="L2831" s="455">
        <f t="shared" ca="1" si="139"/>
        <v>-53945877229.950356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-53945877229.950356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-224774488.45812649</v>
      </c>
      <c r="L2832" s="455">
        <f t="shared" ca="1" si="139"/>
        <v>-54170651718.408485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-54170651718.408485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-225711048.82670203</v>
      </c>
      <c r="L2833" s="455">
        <f t="shared" ca="1" si="139"/>
        <v>-54396362767.235184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-54396362767.235184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-226651511.53014663</v>
      </c>
      <c r="L2834" s="455">
        <f t="shared" ca="1" si="139"/>
        <v>-54623014278.765327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-54623014278.765327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-227595892.82818887</v>
      </c>
      <c r="L2835" s="455">
        <f t="shared" ca="1" si="139"/>
        <v>-54850610171.593513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-54850610171.593513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-228544209.04830635</v>
      </c>
      <c r="L2836" s="455">
        <f t="shared" ca="1" si="139"/>
        <v>-55079154380.641823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-55079154380.641823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-229496476.58600762</v>
      </c>
      <c r="L2837" s="455">
        <f t="shared" ca="1" si="139"/>
        <v>-55308650857.227829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-55308650857.227829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-230452711.90511599</v>
      </c>
      <c r="L2838" s="455">
        <f t="shared" ca="1" si="139"/>
        <v>-55539103569.132942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-55539103569.132942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-231412931.53805393</v>
      </c>
      <c r="L2839" s="455">
        <f t="shared" ca="1" si="139"/>
        <v>-55770516500.670998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-55770516500.670998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-232377152.08612913</v>
      </c>
      <c r="L2840" s="455">
        <f t="shared" ca="1" si="139"/>
        <v>-56002893652.757126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-56002893652.757126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-233345390.21982139</v>
      </c>
      <c r="L2841" s="455">
        <f t="shared" ca="1" si="139"/>
        <v>-56236239042.976944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-56236239042.976944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-234317662.67907059</v>
      </c>
      <c r="L2842" s="455">
        <f t="shared" ca="1" si="139"/>
        <v>-56470556705.656013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-56470556705.656013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-235293986.27356672</v>
      </c>
      <c r="L2843" s="455">
        <f t="shared" ca="1" si="139"/>
        <v>-56705850691.929581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-56705850691.929581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-236274377.88303992</v>
      </c>
      <c r="L2844" s="455">
        <f t="shared" ca="1" si="139"/>
        <v>-56942125069.812622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-56942125069.812622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-237258854.45755258</v>
      </c>
      <c r="L2845" s="455">
        <f t="shared" ca="1" si="139"/>
        <v>-57179383924.270172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-57179383924.270172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-238247433.01779234</v>
      </c>
      <c r="L2846" s="455">
        <f t="shared" ca="1" si="139"/>
        <v>-57417631357.287964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-57417631357.287964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-239240130.65536654</v>
      </c>
      <c r="L2847" s="455">
        <f t="shared" ca="1" si="139"/>
        <v>-57656871487.943329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-57656871487.943329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-240236964.53309721</v>
      </c>
      <c r="L2848" s="455">
        <f t="shared" ca="1" si="139"/>
        <v>-57897108452.476425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-57897108452.476425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-241237951.88531843</v>
      </c>
      <c r="L2849" s="455">
        <f t="shared" ca="1" si="139"/>
        <v>-58138346404.36174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-58138346404.36174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-242243110.0181739</v>
      </c>
      <c r="L2850" s="455">
        <f t="shared" ca="1" si="139"/>
        <v>-58380589514.379913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-58380589514.379913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-243252456.30991629</v>
      </c>
      <c r="L2851" s="455">
        <f t="shared" ca="1" si="139"/>
        <v>-58623841970.689827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-58623841970.689827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-244266008.21120763</v>
      </c>
      <c r="L2852" s="455">
        <f t="shared" ca="1" si="139"/>
        <v>-58868107978.901031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-58868107978.901031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-245283783.24542096</v>
      </c>
      <c r="L2853" s="455">
        <f t="shared" ca="1" si="139"/>
        <v>-59113391762.146454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-59113391762.146454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-246305799.00894359</v>
      </c>
      <c r="L2854" s="455">
        <f t="shared" ca="1" si="139"/>
        <v>-59359697561.155396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-59359697561.155396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-247332073.17148083</v>
      </c>
      <c r="L2855" s="455">
        <f t="shared" ca="1" si="139"/>
        <v>-59607029634.326874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-59607029634.326874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-248362623.47636193</v>
      </c>
      <c r="L2856" s="455">
        <f t="shared" ca="1" si="139"/>
        <v>-59855392257.803238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-59855392257.803238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-249397467.74084684</v>
      </c>
      <c r="L2857" s="455">
        <f t="shared" ca="1" si="139"/>
        <v>-60104789725.544083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-60104789725.544083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-250436623.85643366</v>
      </c>
      <c r="L2858" s="455">
        <f t="shared" ca="1" si="139"/>
        <v>-60355226349.400513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-60355226349.400513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-251480109.78916883</v>
      </c>
      <c r="L2859" s="455">
        <f t="shared" ca="1" si="139"/>
        <v>-60606706459.189682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-60606706459.189682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-252527943.57995698</v>
      </c>
      <c r="L2860" s="455">
        <f t="shared" ca="1" si="139"/>
        <v>-60859234402.769638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-60859234402.769638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-253580143.34487349</v>
      </c>
      <c r="L2861" s="455">
        <f t="shared" ca="1" si="139"/>
        <v>-61112814546.11451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-61112814546.11451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-254636727.27547711</v>
      </c>
      <c r="L2862" s="455">
        <f t="shared" ca="1" si="139"/>
        <v>-61367451273.389984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-61367451273.389984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-255697713.63912493</v>
      </c>
      <c r="L2863" s="455">
        <f t="shared" ca="1" si="139"/>
        <v>-61623148987.029106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-61623148987.029106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-256763120.7792879</v>
      </c>
      <c r="L2864" s="455">
        <f t="shared" ca="1" si="139"/>
        <v>-61879912107.808395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-61879912107.808395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-257832967.1158683</v>
      </c>
      <c r="L2865" s="455">
        <f t="shared" ca="1" si="139"/>
        <v>-62137745074.924263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-62137745074.924263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-258907271.14551777</v>
      </c>
      <c r="L2866" s="455">
        <f t="shared" ca="1" si="139"/>
        <v>-62396652346.069778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-62396652346.069778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-259986051.44195741</v>
      </c>
      <c r="L2867" s="455">
        <f t="shared" ca="1" si="139"/>
        <v>-62656638397.511734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-62656638397.511734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-261069326.65629888</v>
      </c>
      <c r="L2868" s="455">
        <f t="shared" ca="1" si="139"/>
        <v>-62917707724.16803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-62917707724.16803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-262157115.5173668</v>
      </c>
      <c r="L2869" s="455">
        <f t="shared" ca="1" si="139"/>
        <v>-63179864839.685394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-63179864839.685394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-263249436.83202243</v>
      </c>
      <c r="L2870" s="455">
        <f t="shared" ca="1" si="139"/>
        <v>-63443114276.517418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-63443114276.517418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-264346309.48548925</v>
      </c>
      <c r="L2871" s="455">
        <f t="shared" ca="1" si="139"/>
        <v>-63707460586.002907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-63707460586.002907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-265447752.44167876</v>
      </c>
      <c r="L2872" s="455">
        <f t="shared" ca="1" si="139"/>
        <v>-63972908338.444588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-63972908338.444588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-266553784.7435191</v>
      </c>
      <c r="L2873" s="455">
        <f t="shared" ca="1" si="139"/>
        <v>-64239462123.18811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-64239462123.18811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-267664425.51328379</v>
      </c>
      <c r="L2874" s="455">
        <f t="shared" ca="1" si="139"/>
        <v>-64507126548.701393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-64507126548.701393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-268779693.95292252</v>
      </c>
      <c r="L2875" s="455">
        <f t="shared" ca="1" si="139"/>
        <v>-64775906242.654312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-64775906242.654312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-269899609.34439296</v>
      </c>
      <c r="L2876" s="455">
        <f t="shared" ca="1" si="139"/>
        <v>-65045805851.998703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-65045805851.998703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-271024191.04999459</v>
      </c>
      <c r="L2877" s="455">
        <f t="shared" ca="1" si="139"/>
        <v>-65316830043.048698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-65316830043.048698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-272153458.51270288</v>
      </c>
      <c r="L2878" s="455">
        <f t="shared" ca="1" si="139"/>
        <v>-65588983501.561401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-65588983501.561401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-273287431.25650585</v>
      </c>
      <c r="L2879" s="455">
        <f t="shared" ca="1" si="139"/>
        <v>-65862270932.817909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-65862270932.817909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-274426128.88674128</v>
      </c>
      <c r="L2880" s="455">
        <f t="shared" ca="1" si="139"/>
        <v>-66136697061.704651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-66136697061.704651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-275569571.0904361</v>
      </c>
      <c r="L2881" s="455">
        <f t="shared" ca="1" si="139"/>
        <v>-66412266632.79509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-66412266632.79509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-276717777.63664621</v>
      </c>
      <c r="L2882" s="455">
        <f t="shared" ca="1" si="139"/>
        <v>-66688984410.431732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-66688984410.431732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-277870768.37679887</v>
      </c>
      <c r="L2883" s="455">
        <f t="shared" ca="1" si="139"/>
        <v>-66966855178.808533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-66966855178.808533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-279028563.24503553</v>
      </c>
      <c r="L2884" s="455">
        <f t="shared" ca="1" si="139"/>
        <v>-67245883742.053566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-67245883742.053566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-280191182.25855649</v>
      </c>
      <c r="L2885" s="455">
        <f t="shared" ca="1" si="139"/>
        <v>-67526074924.312126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-67526074924.312126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-281358645.51796716</v>
      </c>
      <c r="L2886" s="455">
        <f t="shared" ca="1" si="139"/>
        <v>-67807433569.830093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-67807433569.830093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-282530973.20762539</v>
      </c>
      <c r="L2887" s="455">
        <f t="shared" ca="1" si="139"/>
        <v>-68089964543.03772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-68089964543.03772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-283708185.59599048</v>
      </c>
      <c r="L2888" s="455">
        <f t="shared" ca="1" si="139"/>
        <v>-68373672728.633713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-68373672728.633713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-284890303.03597379</v>
      </c>
      <c r="L2889" s="455">
        <f t="shared" ca="1" si="139"/>
        <v>-68658563031.669685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-68658563031.669685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-286077345.96529037</v>
      </c>
      <c r="L2890" s="455">
        <f t="shared" ca="1" si="139"/>
        <v>-68944640377.634979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-68944640377.634979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-287269334.90681243</v>
      </c>
      <c r="L2891" s="455">
        <f t="shared" ca="1" si="139"/>
        <v>-69231909712.541794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-69231909712.541794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-288466290.46892416</v>
      </c>
      <c r="L2892" s="455">
        <f t="shared" ca="1" si="139"/>
        <v>-69520376003.010712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-69520376003.010712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-289668233.34587795</v>
      </c>
      <c r="L2893" s="455">
        <f t="shared" ca="1" si="139"/>
        <v>-69810044236.356583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-69810044236.356583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-290875184.31815243</v>
      </c>
      <c r="L2894" s="455">
        <f t="shared" ca="1" si="139"/>
        <v>-70100919420.674728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-70100919420.674728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-292087164.25281137</v>
      </c>
      <c r="L2895" s="455">
        <f t="shared" ca="1" si="139"/>
        <v>-70393006584.927536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-70393006584.927536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-293304194.10386473</v>
      </c>
      <c r="L2896" s="455">
        <f t="shared" ca="1" si="139"/>
        <v>-70686310779.031403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-70686310779.031403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-294526294.91263086</v>
      </c>
      <c r="L2897" s="455">
        <f t="shared" ca="1" si="139"/>
        <v>-70980837073.944031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-70980837073.944031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-295753487.8081001</v>
      </c>
      <c r="L2898" s="455">
        <f t="shared" ca="1" si="139"/>
        <v>-71276590561.752136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-71276590561.752136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-296985794.00730056</v>
      </c>
      <c r="L2899" s="455">
        <f t="shared" ca="1" si="139"/>
        <v>-71573576355.75943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-71573576355.75943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-298223234.81566429</v>
      </c>
      <c r="L2900" s="455">
        <f t="shared" ca="1" si="139"/>
        <v>-71871799590.575089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-71871799590.575089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-299465831.62739623</v>
      </c>
      <c r="L2901" s="455">
        <f t="shared" ca="1" si="139"/>
        <v>-72171265422.202484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-72171265422.202484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-300713605.92584366</v>
      </c>
      <c r="L2902" s="455">
        <f t="shared" ca="1" si="139"/>
        <v>-72471979028.128326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-72471979028.128326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-301966579.28386801</v>
      </c>
      <c r="L2903" s="455">
        <f t="shared" ca="1" si="139"/>
        <v>-72773945607.412201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-72773945607.412201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-303224773.36421752</v>
      </c>
      <c r="L2904" s="455">
        <f t="shared" ca="1" si="139"/>
        <v>-73077170380.776413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-73077170380.776413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-304488209.91990173</v>
      </c>
      <c r="L2905" s="455">
        <f t="shared" ca="1" si="139"/>
        <v>-73381658590.69632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-73381658590.69632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-305756910.794568</v>
      </c>
      <c r="L2906" s="455">
        <f t="shared" ca="1" si="139"/>
        <v>-73687415501.490891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-73687415501.490891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-307030897.92287868</v>
      </c>
      <c r="L2907" s="455">
        <f t="shared" ca="1" si="139"/>
        <v>-73994446399.413773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-73994446399.413773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-308310193.33089072</v>
      </c>
      <c r="L2908" s="455">
        <f t="shared" ca="1" si="139"/>
        <v>-74302756592.744659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-74302756592.744659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-309594819.1364361</v>
      </c>
      <c r="L2909" s="455">
        <f t="shared" ca="1" si="139"/>
        <v>-74612351411.881088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-74612351411.881088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-310884797.54950452</v>
      </c>
      <c r="L2910" s="455">
        <f t="shared" ca="1" si="139"/>
        <v>-74923236209.430588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-74923236209.430588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-312180150.87262744</v>
      </c>
      <c r="L2911" s="455">
        <f t="shared" ca="1" si="139"/>
        <v>-75235416360.303223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-75235416360.303223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-313480901.50126344</v>
      </c>
      <c r="L2912" s="455">
        <f t="shared" ca="1" si="139"/>
        <v>-75548897261.804489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-75548897261.804489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-314787071.9241854</v>
      </c>
      <c r="L2913" s="455">
        <f t="shared" ca="1" si="139"/>
        <v>-75863684333.728668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-75863684333.728668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-316098684.72386944</v>
      </c>
      <c r="L2914" s="455">
        <f t="shared" ca="1" si="139"/>
        <v>-76179783018.452545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-76179783018.452545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-317415762.57688558</v>
      </c>
      <c r="L2915" s="455">
        <f t="shared" ca="1" si="139"/>
        <v>-76497198781.029434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-76497198781.029434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-318738328.25428933</v>
      </c>
      <c r="L2916" s="455">
        <f t="shared" ca="1" si="139"/>
        <v>-76815937109.283722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-76815937109.283722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-320066404.62201548</v>
      </c>
      <c r="L2917" s="455">
        <f t="shared" ca="1" si="139"/>
        <v>-77136003513.905731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-77136003513.905731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-321400014.64127386</v>
      </c>
      <c r="L2918" s="455">
        <f t="shared" ca="1" si="139"/>
        <v>-77457403528.547012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-77457403528.547012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-322739181.3689459</v>
      </c>
      <c r="L2919" s="455">
        <f t="shared" ca="1" si="139"/>
        <v>-77780142709.915955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-77780142709.915955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-324083927.95798314</v>
      </c>
      <c r="L2920" s="455">
        <f t="shared" ca="1" si="139"/>
        <v>-78104226637.873932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-78104226637.873932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-325434277.65780807</v>
      </c>
      <c r="L2921" s="455">
        <f t="shared" ca="1" si="139"/>
        <v>-78429660915.531738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-78429660915.531738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-326790253.81471556</v>
      </c>
      <c r="L2922" s="455">
        <f t="shared" ca="1" si="139"/>
        <v>-78756451169.346451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-78756451169.346451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-328151879.8722769</v>
      </c>
      <c r="L2923" s="455">
        <f t="shared" ca="1" si="139"/>
        <v>-79084603049.218735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-79084603049.218735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-329519179.37174475</v>
      </c>
      <c r="L2924" s="455">
        <f t="shared" ca="1" si="139"/>
        <v>-79414122228.590485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-79414122228.590485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-330892175.95246035</v>
      </c>
      <c r="L2925" s="455">
        <f t="shared" ca="1" si="139"/>
        <v>-79745014404.542938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-79745014404.542938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-332270893.35226226</v>
      </c>
      <c r="L2926" s="455">
        <f t="shared" ca="1" si="139"/>
        <v>-80077285297.895203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-80077285297.895203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-333655355.4078967</v>
      </c>
      <c r="L2927" s="455">
        <f t="shared" ca="1" si="139"/>
        <v>-80410940653.303101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-80410940653.303101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-335045586.05542958</v>
      </c>
      <c r="L2928" s="455">
        <f t="shared" ca="1" si="139"/>
        <v>-80745986239.358536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-80745986239.358536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-336441609.33066058</v>
      </c>
      <c r="L2929" s="455">
        <f t="shared" ca="1" si="139"/>
        <v>-81082427848.689194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-81082427848.689194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-337843449.36953831</v>
      </c>
      <c r="L2930" s="455">
        <f t="shared" ca="1" si="139"/>
        <v>-81420271298.058731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-81420271298.058731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-339251130.40857804</v>
      </c>
      <c r="L2931" s="455">
        <f t="shared" ca="1" si="139"/>
        <v>-81759522428.467316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-81759522428.467316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-340664676.78528047</v>
      </c>
      <c r="L2932" s="455">
        <f t="shared" ca="1" si="139"/>
        <v>-82100187105.252594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-82100187105.252594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-342084112.9385525</v>
      </c>
      <c r="L2933" s="455">
        <f t="shared" ca="1" si="139"/>
        <v>-82442271218.191147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-82442271218.191147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-343509463.4091298</v>
      </c>
      <c r="L2934" s="455">
        <f t="shared" ca="1" si="139"/>
        <v>-82785780681.600281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-82785780681.600281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-344940752.84000117</v>
      </c>
      <c r="L2935" s="455">
        <f t="shared" ca="1" si="139"/>
        <v>-83130721434.440277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-83130721434.440277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-346378005.97683448</v>
      </c>
      <c r="L2936" s="455">
        <f t="shared" ca="1" si="139"/>
        <v>-83477099440.417114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-83477099440.417114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-347821247.66840464</v>
      </c>
      <c r="L2937" s="455">
        <f t="shared" ca="1" si="139"/>
        <v>-83824920688.085526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-83824920688.085526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-349270502.86702299</v>
      </c>
      <c r="L2938" s="455">
        <f t="shared" ca="1" si="139"/>
        <v>-84174191190.952545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-84174191190.952545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-350725796.62896895</v>
      </c>
      <c r="L2939" s="455">
        <f t="shared" ca="1" si="139"/>
        <v>-84524916987.581512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-84524916987.581512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-352187154.11492294</v>
      </c>
      <c r="L2940" s="455">
        <f t="shared" ca="1" si="139"/>
        <v>-84877104141.696442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-84877104141.696442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-353654600.59040183</v>
      </c>
      <c r="L2941" s="455">
        <f t="shared" ca="1" si="139"/>
        <v>-85230758742.28685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-85230758742.28685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-355128161.4261952</v>
      </c>
      <c r="L2942" s="455">
        <f t="shared" ca="1" si="139"/>
        <v>-85585886903.713043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-85585886903.713043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-356607862.09880435</v>
      </c>
      <c r="L2943" s="455">
        <f t="shared" ca="1" si="139"/>
        <v>-85942494765.811844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-85942494765.811844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-358093728.19088268</v>
      </c>
      <c r="L2944" s="455">
        <f t="shared" ca="1" si="139"/>
        <v>-86300588494.002731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-86300588494.002731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-359585785.39167804</v>
      </c>
      <c r="L2945" s="455">
        <f t="shared" ca="1" si="139"/>
        <v>-86660174279.394409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-86660174279.394409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-361084059.4974767</v>
      </c>
      <c r="L2946" s="455">
        <f t="shared" ca="1" si="139"/>
        <v>-87021258338.891891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-87021258338.891891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-362588576.41204953</v>
      </c>
      <c r="L2947" s="455">
        <f t="shared" ca="1" si="139"/>
        <v>-87383846915.30394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-87383846915.30394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-364099362.14709973</v>
      </c>
      <c r="L2948" s="455">
        <f t="shared" ca="1" si="139"/>
        <v>-87747946277.451035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-87747946277.451035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-365616442.82271266</v>
      </c>
      <c r="L2949" s="455">
        <f t="shared" ca="1" si="139"/>
        <v>-88113562720.273743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-88113562720.273743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-367139844.66780728</v>
      </c>
      <c r="L2950" s="455">
        <f t="shared" ca="1" si="139"/>
        <v>-88480702564.941544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-88480702564.941544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-368669594.02058977</v>
      </c>
      <c r="L2951" s="455">
        <f t="shared" ca="1" si="139"/>
        <v>-88849372158.962128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-88849372158.962128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-370205717.32900888</v>
      </c>
      <c r="L2952" s="455">
        <f t="shared" ca="1" si="139"/>
        <v>-89219577876.291138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-89219577876.291138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-371748241.15121305</v>
      </c>
      <c r="L2953" s="455">
        <f t="shared" ca="1" si="139"/>
        <v>-89591326117.442352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-89591326117.442352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-373297192.15600979</v>
      </c>
      <c r="L2954" s="455">
        <f t="shared" ca="1" si="139"/>
        <v>-89964623309.598358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-89964623309.598358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-374852597.12332648</v>
      </c>
      <c r="L2955" s="455">
        <f t="shared" ca="1" si="139"/>
        <v>-90339475906.72168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-90339475906.72168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-376414482.94467366</v>
      </c>
      <c r="L2956" s="455">
        <f t="shared" ca="1" si="139"/>
        <v>-90715890389.666351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-90715890389.666351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-377982876.62360978</v>
      </c>
      <c r="L2957" s="455">
        <f t="shared" ca="1" si="139"/>
        <v>-91093873266.289963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-91093873266.289963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-379557805.27620816</v>
      </c>
      <c r="L2958" s="455">
        <f t="shared" ca="1" si="139"/>
        <v>-91473431071.566177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-91473431071.566177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-381139296.13152575</v>
      </c>
      <c r="L2959" s="455">
        <f t="shared" ca="1" si="139"/>
        <v>-91854570367.697708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-91854570367.697708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-382727376.5320738</v>
      </c>
      <c r="L2960" s="455">
        <f t="shared" ca="1" si="139"/>
        <v>-92237297744.229782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-92237297744.229782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-384322073.93429077</v>
      </c>
      <c r="L2961" s="455">
        <f t="shared" ca="1" si="139"/>
        <v>-92621619818.164078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-92621619818.164078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-385923415.90901697</v>
      </c>
      <c r="L2962" s="455">
        <f t="shared" ca="1" si="139"/>
        <v>-93007543234.07309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-93007543234.07309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-387531430.14197123</v>
      </c>
      <c r="L2963" s="455">
        <f t="shared" ca="1" si="139"/>
        <v>-93395074664.215057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-93395074664.215057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-389146144.43422937</v>
      </c>
      <c r="L2964" s="455">
        <f t="shared" ca="1" si="139"/>
        <v>-93784220808.649292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-93784220808.649292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-390767586.70270538</v>
      </c>
      <c r="L2965" s="455">
        <f t="shared" ca="1" si="139"/>
        <v>-94174988395.35199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-94174988395.35199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-392395784.98063326</v>
      </c>
      <c r="L2966" s="455">
        <f t="shared" ca="1" si="139"/>
        <v>-94567384180.332626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-94567384180.332626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-394030767.41805261</v>
      </c>
      <c r="L2967" s="455">
        <f t="shared" ca="1" si="139"/>
        <v>-94961414947.750671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-94961414947.750671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-395672562.28229445</v>
      </c>
      <c r="L2968" s="455">
        <f t="shared" ca="1" si="139"/>
        <v>-95357087510.032959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-95357087510.032959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-397321197.95847064</v>
      </c>
      <c r="L2969" s="455">
        <f t="shared" ca="1" si="139"/>
        <v>-95754408707.991425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-95754408707.991425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-398976702.94996428</v>
      </c>
      <c r="L2970" s="455">
        <f t="shared" ca="1" si="139"/>
        <v>-96153385410.941391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-96153385410.941391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-400639105.87892246</v>
      </c>
      <c r="L2971" s="455">
        <f t="shared" ca="1" si="139"/>
        <v>-96554024516.820313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-96554024516.820313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-402308435.48675132</v>
      </c>
      <c r="L2972" s="455">
        <f t="shared" ca="1" si="139"/>
        <v>-96956332952.307068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-96956332952.307068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-403984720.6346128</v>
      </c>
      <c r="L2973" s="455">
        <f t="shared" ca="1" si="139"/>
        <v>-97360317672.941681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-97360317672.941681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-405667990.30392367</v>
      </c>
      <c r="L2974" s="455">
        <f t="shared" ca="1" si="139"/>
        <v>-97765985663.245605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-97765985663.245605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-407358273.59685671</v>
      </c>
      <c r="L2975" s="455">
        <f t="shared" ca="1" si="139"/>
        <v>-98173343936.842468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-98173343936.842468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-409055599.73684359</v>
      </c>
      <c r="L2976" s="455">
        <f t="shared" ca="1" si="139"/>
        <v>-98582399536.579315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-98582399536.579315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-410759998.06908047</v>
      </c>
      <c r="L2977" s="455">
        <f t="shared" ca="1" si="139"/>
        <v>-98993159534.648392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-98993159534.648392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-412471498.06103498</v>
      </c>
      <c r="L2978" s="455">
        <f t="shared" ca="1" si="139"/>
        <v>-99405631032.709427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-99405631032.709427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-414190129.30295593</v>
      </c>
      <c r="L2979" s="455">
        <f t="shared" ca="1" si="139"/>
        <v>-99819821162.01239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-99819821162.01239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-415915921.50838494</v>
      </c>
      <c r="L2980" s="455">
        <f t="shared" ca="1" si="139"/>
        <v>-100235737083.52078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-100235737083.52078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-417648904.5146699</v>
      </c>
      <c r="L2981" s="455">
        <f t="shared" ca="1" si="139"/>
        <v>-100653385988.03545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-100653385988.03545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-419389108.283481</v>
      </c>
      <c r="L2982" s="455">
        <f t="shared" ca="1" si="139"/>
        <v>-101072775096.31892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-101072775096.31892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-421136562.90132886</v>
      </c>
      <c r="L2983" s="455">
        <f t="shared" ca="1" si="139"/>
        <v>-101493911659.22025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-101493911659.22025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-422891298.58008432</v>
      </c>
      <c r="L2984" s="455">
        <f t="shared" ca="1" si="139"/>
        <v>-101916802957.80032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-101916802957.80032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-424653345.65750134</v>
      </c>
      <c r="L2985" s="455">
        <f t="shared" ca="1" si="139"/>
        <v>-102341456303.45782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-102341456303.45782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-426422734.59774095</v>
      </c>
      <c r="L2986" s="455">
        <f t="shared" ca="1" si="139"/>
        <v>-102767879038.05557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-102767879038.05557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-428199495.99189824</v>
      </c>
      <c r="L2987" s="455">
        <f t="shared" ca="1" si="139"/>
        <v>-103196078534.04747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-103196078534.04747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-429983660.55853111</v>
      </c>
      <c r="L2988" s="455">
        <f t="shared" ca="1" si="139"/>
        <v>-103626062194.606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-103626062194.606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-431775259.14419168</v>
      </c>
      <c r="L2989" s="455">
        <f t="shared" ca="1" si="139"/>
        <v>-104057837453.7502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-104057837453.7502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-433574322.72395915</v>
      </c>
      <c r="L2990" s="455">
        <f t="shared" ca="1" si="139"/>
        <v>-104491411776.47415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-104491411776.47415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-435380882.40197563</v>
      </c>
      <c r="L2991" s="455">
        <f t="shared" ca="1" si="139"/>
        <v>-104926792658.87613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-104926792658.87613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-437194969.41198385</v>
      </c>
      <c r="L2992" s="455">
        <f t="shared" ca="1" si="139"/>
        <v>-105363987628.28812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-105363987628.28812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-439016615.11786717</v>
      </c>
      <c r="L2993" s="455">
        <f t="shared" ca="1" si="139"/>
        <v>-105803004243.40599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-105803004243.40599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-440845851.01419163</v>
      </c>
      <c r="L2994" s="455">
        <f t="shared" ca="1" si="139"/>
        <v>-106243850094.42018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-106243850094.42018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-442682708.72675073</v>
      </c>
      <c r="L2995" s="455">
        <f t="shared" ca="1" si="139"/>
        <v>-106686532803.14693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-106686532803.14693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-444527220.01311219</v>
      </c>
      <c r="L2996" s="455">
        <f t="shared" ca="1" si="139"/>
        <v>-107131060023.16003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-107131060023.16003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-446379416.76316679</v>
      </c>
      <c r="L2997" s="455">
        <f t="shared" ca="1" si="139"/>
        <v>-107577439439.9232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-107577439439.9232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-448239330.99967998</v>
      </c>
      <c r="L2998" s="455">
        <f t="shared" ca="1" si="139"/>
        <v>-108025678770.92288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-108025678770.92288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-450106994.87884533</v>
      </c>
      <c r="L2999" s="455">
        <f t="shared" ca="1" si="139"/>
        <v>-108475785765.80173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-108475785765.80173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-451982440.69084054</v>
      </c>
      <c r="L3000" s="455">
        <f t="shared" ca="1" si="139"/>
        <v>-108927768206.49257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-108927768206.49257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-453865700.86038572</v>
      </c>
      <c r="L3001" s="455">
        <f t="shared" ca="1" si="139"/>
        <v>-109381633907.35295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-109381633907.35295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-455756807.94730395</v>
      </c>
      <c r="L3002" s="455">
        <f t="shared" ca="1" si="139"/>
        <v>-109837390715.30026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-109837390715.30026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-457655794.64708441</v>
      </c>
      <c r="L3003" s="455">
        <f t="shared" ca="1" si="139"/>
        <v>-110295046509.94734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-110295046509.94734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-459562693.79144716</v>
      </c>
      <c r="L3004" s="455">
        <f t="shared" ca="1" si="139"/>
        <v>-110754609203.73878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-110754609203.73878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-461477538.34891158</v>
      </c>
      <c r="L3005" s="455">
        <f t="shared" ca="1" si="139"/>
        <v>-111216086742.08769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-111216086742.08769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-463400361.42536539</v>
      </c>
      <c r="L3006" s="455">
        <f t="shared" ca="1" si="139"/>
        <v>-111679487103.51306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-111679487103.51306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-465331196.26463777</v>
      </c>
      <c r="L3007" s="455">
        <f t="shared" ca="1" si="139"/>
        <v>-112144818299.77769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-112144818299.77769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-467270076.2490738</v>
      </c>
      <c r="L3008" s="455">
        <f t="shared" ca="1" si="139"/>
        <v>-112612088376.02676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-112612088376.02676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-469217034.90011156</v>
      </c>
      <c r="L3009" s="455">
        <f t="shared" ca="1" si="139"/>
        <v>-113081305410.92688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-113081305410.92688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-471172105.87886196</v>
      </c>
      <c r="L3010" s="455">
        <f t="shared" ca="1" si="139"/>
        <v>-113552477516.80574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-113552477516.80574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-473135322.98669064</v>
      </c>
      <c r="L3011" s="455">
        <f t="shared" ca="1" si="139"/>
        <v>-114025612839.79243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-114025612839.79243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-475106720.16580182</v>
      </c>
      <c r="L3012" s="455">
        <f t="shared" ca="1" si="139"/>
        <v>-114500719559.95824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-114500719559.95824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-477086331.49982589</v>
      </c>
      <c r="L3013" s="455">
        <f t="shared" ca="1" si="139"/>
        <v>-114977805891.45807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-114977805891.45807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-479074191.2144087</v>
      </c>
      <c r="L3014" s="455">
        <f t="shared" ca="1" si="139"/>
        <v>-115456880082.67247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-115456880082.67247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-481070333.67780197</v>
      </c>
      <c r="L3015" s="455">
        <f t="shared" ca="1" si="139"/>
        <v>-115937950416.35027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-115937950416.35027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-483074793.40145946</v>
      </c>
      <c r="L3016" s="455">
        <f t="shared" ca="1" si="139"/>
        <v>-116421025209.75172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-116421025209.75172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-485087605.04063219</v>
      </c>
      <c r="L3017" s="455">
        <f t="shared" ca="1" si="139"/>
        <v>-116906112814.79236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-116906112814.79236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-487108803.39496809</v>
      </c>
      <c r="L3018" s="455">
        <f t="shared" ca="1" si="139"/>
        <v>-117393221618.18733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-117393221618.18733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-489138423.40911382</v>
      </c>
      <c r="L3019" s="455">
        <f t="shared" ca="1" si="139"/>
        <v>-117882360041.59645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-117882360041.59645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-491176500.17331845</v>
      </c>
      <c r="L3020" s="455">
        <f t="shared" ca="1" si="139"/>
        <v>-118373536541.76978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-118373536541.76978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-493223068.92404073</v>
      </c>
      <c r="L3021" s="455">
        <f t="shared" ca="1" si="139"/>
        <v>-118866759610.69382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-118866759610.69382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-495278165.04455757</v>
      </c>
      <c r="L3022" s="455">
        <f t="shared" ca="1" si="139"/>
        <v>-119362037775.73837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-119362037775.73837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-497341824.06557649</v>
      </c>
      <c r="L3023" s="455">
        <f t="shared" ca="1" si="139"/>
        <v>-119859379599.80396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-119859379599.80396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-499414081.6658498</v>
      </c>
      <c r="L3024" s="455">
        <f t="shared" ca="1" si="139"/>
        <v>-120358793681.4698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-120358793681.4698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-501494973.67279083</v>
      </c>
      <c r="L3025" s="455">
        <f t="shared" ca="1" si="139"/>
        <v>-120860288655.14259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-120860288655.14259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-503584536.06309414</v>
      </c>
      <c r="L3026" s="455">
        <f t="shared" ca="1" si="139"/>
        <v>-121363873191.20569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-121363873191.20569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-505682804.96335709</v>
      </c>
      <c r="L3027" s="455">
        <f t="shared" ca="1" si="139"/>
        <v>-121869555996.16905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-121869555996.16905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-507789816.65070444</v>
      </c>
      <c r="L3028" s="455">
        <f t="shared" ca="1" si="139"/>
        <v>-122377345812.81976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-122377345812.81976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-509905607.55341572</v>
      </c>
      <c r="L3029" s="455">
        <f t="shared" ca="1" si="139"/>
        <v>-122887251420.37318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-122887251420.37318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-512030214.25155491</v>
      </c>
      <c r="L3030" s="455">
        <f t="shared" ca="1" si="139"/>
        <v>-123399281634.62474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-123399281634.62474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-514163673.47760308</v>
      </c>
      <c r="L3031" s="455">
        <f t="shared" ca="1" si="139"/>
        <v>-123913445308.10234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-123913445308.10234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-516306022.11709309</v>
      </c>
      <c r="L3032" s="455">
        <f t="shared" ca="1" si="139"/>
        <v>-124429751330.21944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-124429751330.21944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-518457297.20924765</v>
      </c>
      <c r="L3033" s="455">
        <f t="shared" ca="1" si="139"/>
        <v>-124948208627.42868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-124948208627.42868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-520617535.9476195</v>
      </c>
      <c r="L3034" s="455">
        <f t="shared" ca="1" si="139"/>
        <v>-125468826163.3763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-125468826163.3763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-522786775.68073457</v>
      </c>
      <c r="L3035" s="455">
        <f t="shared" ca="1" si="139"/>
        <v>-125991612939.05704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-125991612939.05704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-524965053.91273773</v>
      </c>
      <c r="L3036" s="455">
        <f t="shared" ca="1" si="139"/>
        <v>-126516577992.96977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-126516577992.96977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-527152408.30404073</v>
      </c>
      <c r="L3037" s="455">
        <f t="shared" ca="1" si="139"/>
        <v>-127043730401.27382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-127043730401.27382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-529348876.6719743</v>
      </c>
      <c r="L3038" s="455">
        <f t="shared" ca="1" si="139"/>
        <v>-127573079277.9458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-127573079277.9458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-531554496.99144083</v>
      </c>
      <c r="L3039" s="455">
        <f t="shared" ca="1" si="139"/>
        <v>-128104633774.93724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-128104633774.93724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-533769307.39557183</v>
      </c>
      <c r="L3040" s="455">
        <f t="shared" ca="1" si="139"/>
        <v>-128638403082.33281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-128638403082.33281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-535993346.17638671</v>
      </c>
      <c r="L3041" s="455">
        <f t="shared" ca="1" si="139"/>
        <v>-129174396428.5092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-129174396428.5092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-538226651.78545511</v>
      </c>
      <c r="L3042" s="455">
        <f t="shared" ca="1" si="139"/>
        <v>-129712623080.29466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-129712623080.29466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-540469262.83456099</v>
      </c>
      <c r="L3043" s="455">
        <f t="shared" ca="1" si="139"/>
        <v>-130253092343.12923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-130253092343.12923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-542721218.09637177</v>
      </c>
      <c r="L3044" s="455">
        <f t="shared" ca="1" si="139"/>
        <v>-130795813561.2256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-130795813561.2256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-544982556.50510669</v>
      </c>
      <c r="L3045" s="455">
        <f t="shared" ca="1" si="139"/>
        <v>-131340796117.73071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-131340796117.73071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-547253317.1572113</v>
      </c>
      <c r="L3046" s="455">
        <f t="shared" ca="1" si="139"/>
        <v>-131888049434.88792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-131888049434.88792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-549533539.31203306</v>
      </c>
      <c r="L3047" s="455">
        <f t="shared" ca="1" si="139"/>
        <v>-132437582974.19995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-132437582974.19995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-551823262.3924998</v>
      </c>
      <c r="L3048" s="455">
        <f t="shared" ca="1" si="139"/>
        <v>-132989406236.59245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-132989406236.59245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-554122525.98580194</v>
      </c>
      <c r="L3049" s="455">
        <f t="shared" ca="1" si="139"/>
        <v>-133543528762.57826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-133543528762.57826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-556431369.84407604</v>
      </c>
      <c r="L3050" s="455">
        <f t="shared" ca="1" si="139"/>
        <v>-134099960132.42233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-134099960132.42233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-558749833.88509309</v>
      </c>
      <c r="L3051" s="455">
        <f t="shared" ca="1" si="139"/>
        <v>-134658709966.30742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-134658709966.30742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-561077958.19294763</v>
      </c>
      <c r="L3052" s="455">
        <f t="shared" ca="1" si="139"/>
        <v>-135219787924.50037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-135219787924.50037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-563415783.0187515</v>
      </c>
      <c r="L3053" s="455">
        <f t="shared" ca="1" si="139"/>
        <v>-135783203707.51912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-135783203707.51912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-565763348.78132963</v>
      </c>
      <c r="L3054" s="455">
        <f t="shared" ca="1" si="139"/>
        <v>-136348967056.30045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-136348967056.30045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-568120696.06791854</v>
      </c>
      <c r="L3055" s="455">
        <f t="shared" ca="1" si="139"/>
        <v>-136917087752.36836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-136917087752.36836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-570487865.63486814</v>
      </c>
      <c r="L3056" s="455">
        <f t="shared" ca="1" si="139"/>
        <v>-137487575618.00323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-137487575618.00323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-572864898.40834677</v>
      </c>
      <c r="L3057" s="455">
        <f t="shared" ca="1" si="139"/>
        <v>-138060440516.41159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-138060440516.41159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-575251835.48504829</v>
      </c>
      <c r="L3058" s="455">
        <f t="shared" ca="1" si="139"/>
        <v>-138635692351.89664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-138635692351.89664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-577648718.13290262</v>
      </c>
      <c r="L3059" s="455">
        <f t="shared" ca="1" si="139"/>
        <v>-139213341070.02954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-139213341070.02954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-580055587.79178977</v>
      </c>
      <c r="L3060" s="455">
        <f t="shared" ca="1" si="139"/>
        <v>-139793396657.82132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-139793396657.82132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-582472486.07425547</v>
      </c>
      <c r="L3061" s="455">
        <f t="shared" ca="1" si="139"/>
        <v>-140375869143.89557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-140375869143.89557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-584899454.76623154</v>
      </c>
      <c r="L3062" s="455">
        <f t="shared" ca="1" si="139"/>
        <v>-140960768598.6618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-140960768598.6618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-587336535.82775748</v>
      </c>
      <c r="L3063" s="455">
        <f t="shared" ca="1" si="139"/>
        <v>-141548105134.48956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-141548105134.48956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-589783771.39370656</v>
      </c>
      <c r="L3064" s="455">
        <f t="shared" ca="1" si="139"/>
        <v>-142137888905.88327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-142137888905.88327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-592241203.7745136</v>
      </c>
      <c r="L3065" s="455">
        <f t="shared" ca="1" si="139"/>
        <v>-142730130109.65778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-142730130109.65778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-594708875.45690739</v>
      </c>
      <c r="L3066" s="455">
        <f t="shared" ca="1" si="139"/>
        <v>-143324838985.11469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-143324838985.11469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-597186829.10464454</v>
      </c>
      <c r="L3067" s="455">
        <f t="shared" ca="1" si="139"/>
        <v>-143922025814.21933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-143922025814.21933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-599675107.55924726</v>
      </c>
      <c r="L3068" s="455">
        <f t="shared" ref="L3068:L3322" ca="1" si="144">I3068-J3068+K3068</f>
        <v>-144521700921.77856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-144521700921.77856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-602173753.84074402</v>
      </c>
      <c r="L3069" s="455">
        <f t="shared" ca="1" si="144"/>
        <v>-145123874675.61932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-145123874675.61932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-604682811.1484139</v>
      </c>
      <c r="L3070" s="455">
        <f t="shared" ca="1" si="144"/>
        <v>-145728557486.76773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-145728557486.76773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-607202322.86153221</v>
      </c>
      <c r="L3071" s="455">
        <f t="shared" ca="1" si="144"/>
        <v>-146335759809.62927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-146335759809.62927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-609732332.54012191</v>
      </c>
      <c r="L3072" s="455">
        <f t="shared" ca="1" si="144"/>
        <v>-146945492142.1694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-146945492142.1694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-612272883.92570579</v>
      </c>
      <c r="L3073" s="455">
        <f t="shared" ca="1" si="144"/>
        <v>-147557765026.09512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-147557765026.09512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-614824020.94206297</v>
      </c>
      <c r="L3074" s="455">
        <f t="shared" ca="1" si="144"/>
        <v>-148172589047.0372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-148172589047.0372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-617385787.6959883</v>
      </c>
      <c r="L3075" s="455">
        <f t="shared" ca="1" si="144"/>
        <v>-148789974834.73318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-148789974834.73318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-619958228.47805488</v>
      </c>
      <c r="L3076" s="455">
        <f t="shared" ca="1" si="144"/>
        <v>-149409933063.21124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-149409933063.21124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-622541387.76338017</v>
      </c>
      <c r="L3077" s="455">
        <f t="shared" ca="1" si="144"/>
        <v>-150032474450.97461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-150032474450.97461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-625135310.21239424</v>
      </c>
      <c r="L3078" s="455">
        <f t="shared" ca="1" si="144"/>
        <v>-150657609761.18701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-150657609761.18701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-627740040.6716125</v>
      </c>
      <c r="L3079" s="455">
        <f t="shared" ca="1" si="144"/>
        <v>-151285349801.85861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-151285349801.85861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-630355624.17441082</v>
      </c>
      <c r="L3080" s="455">
        <f t="shared" ca="1" si="144"/>
        <v>-151915705426.03302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-151915705426.03302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-632982105.94180429</v>
      </c>
      <c r="L3081" s="455">
        <f t="shared" ca="1" si="144"/>
        <v>-152548687531.97482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-152548687531.97482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-635619531.38322842</v>
      </c>
      <c r="L3082" s="455">
        <f t="shared" ca="1" si="144"/>
        <v>-153184307063.35806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-153184307063.35806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-638267946.09732521</v>
      </c>
      <c r="L3083" s="455">
        <f t="shared" ca="1" si="144"/>
        <v>-153822575009.45538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-153822575009.45538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-640927395.87273073</v>
      </c>
      <c r="L3084" s="455">
        <f t="shared" ca="1" si="144"/>
        <v>-154463502405.32813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-154463502405.32813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-643597926.68886721</v>
      </c>
      <c r="L3085" s="455">
        <f t="shared" ca="1" si="144"/>
        <v>-155107100332.017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-155107100332.017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-646279584.71673751</v>
      </c>
      <c r="L3086" s="455">
        <f t="shared" ca="1" si="144"/>
        <v>-155753379916.73373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-155753379916.73373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-648972416.31972384</v>
      </c>
      <c r="L3087" s="455">
        <f t="shared" ca="1" si="144"/>
        <v>-156402352333.05347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-156402352333.05347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-651676468.05438948</v>
      </c>
      <c r="L3088" s="455">
        <f t="shared" ca="1" si="144"/>
        <v>-157054028801.10785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-157054028801.10785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-654391786.67128265</v>
      </c>
      <c r="L3089" s="455">
        <f t="shared" ca="1" si="144"/>
        <v>-157708420587.77914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-157708420587.77914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-657118419.11574638</v>
      </c>
      <c r="L3090" s="455">
        <f t="shared" ca="1" si="144"/>
        <v>-158365539006.8949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-158365539006.8949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-659856412.52872872</v>
      </c>
      <c r="L3091" s="455">
        <f t="shared" ca="1" si="144"/>
        <v>-159025395419.42361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-159025395419.42361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-662605814.24759841</v>
      </c>
      <c r="L3092" s="455">
        <f t="shared" ca="1" si="144"/>
        <v>-159688001233.6712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-159688001233.6712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-665366671.80696332</v>
      </c>
      <c r="L3093" s="455">
        <f t="shared" ca="1" si="144"/>
        <v>-160353367905.47818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-160353367905.47818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-668139032.93949246</v>
      </c>
      <c r="L3094" s="455">
        <f t="shared" ca="1" si="144"/>
        <v>-161021506938.41766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-161021506938.41766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-670922945.57674026</v>
      </c>
      <c r="L3095" s="455">
        <f t="shared" ca="1" si="144"/>
        <v>-161692429883.99442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-161692429883.99442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-673718457.84997678</v>
      </c>
      <c r="L3096" s="455">
        <f t="shared" ca="1" si="144"/>
        <v>-162366148341.84439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-162366148341.84439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-676525618.09101832</v>
      </c>
      <c r="L3097" s="455">
        <f t="shared" ca="1" si="144"/>
        <v>-163042673959.93539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-163042673959.93539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-679344474.83306408</v>
      </c>
      <c r="L3098" s="455">
        <f t="shared" ca="1" si="144"/>
        <v>-163722018434.76846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-163722018434.76846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-682175076.81153524</v>
      </c>
      <c r="L3099" s="455">
        <f t="shared" ca="1" si="144"/>
        <v>-164404193511.57999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-164404193511.57999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-685017472.96491659</v>
      </c>
      <c r="L3100" s="455">
        <f t="shared" ca="1" si="144"/>
        <v>-165089210984.54489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-165089210984.54489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-687871712.43560374</v>
      </c>
      <c r="L3101" s="455">
        <f t="shared" ca="1" si="144"/>
        <v>-165777082696.9805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-165777082696.9805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-690737844.57075202</v>
      </c>
      <c r="L3102" s="455">
        <f t="shared" ca="1" si="144"/>
        <v>-166467820541.55124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-166467820541.55124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-693615918.92313015</v>
      </c>
      <c r="L3103" s="455">
        <f t="shared" ca="1" si="144"/>
        <v>-167161436460.47437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-167161436460.47437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-696505985.25197649</v>
      </c>
      <c r="L3104" s="455">
        <f t="shared" ca="1" si="144"/>
        <v>-167857942445.72635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-167857942445.72635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-699408093.52385974</v>
      </c>
      <c r="L3105" s="455">
        <f t="shared" ca="1" si="144"/>
        <v>-168557350539.25021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-168557350539.25021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-702322293.91354251</v>
      </c>
      <c r="L3106" s="455">
        <f t="shared" ca="1" si="144"/>
        <v>-169259672833.16376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-169259672833.16376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-705248636.80484903</v>
      </c>
      <c r="L3107" s="455">
        <f t="shared" ca="1" si="144"/>
        <v>-169964921469.9686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-169964921469.9686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-708187172.79153585</v>
      </c>
      <c r="L3108" s="455">
        <f t="shared" ca="1" si="144"/>
        <v>-170673108642.76013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-170673108642.76013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-711137952.67816722</v>
      </c>
      <c r="L3109" s="455">
        <f t="shared" ca="1" si="144"/>
        <v>-171384246595.43829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-171384246595.43829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-714101027.48099291</v>
      </c>
      <c r="L3110" s="455">
        <f t="shared" ca="1" si="144"/>
        <v>-172098347622.91928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-172098347622.91928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-717076448.42883039</v>
      </c>
      <c r="L3111" s="455">
        <f t="shared" ca="1" si="144"/>
        <v>-172815424071.34811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-172815424071.34811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-720064266.96395051</v>
      </c>
      <c r="L3112" s="455">
        <f t="shared" ca="1" si="144"/>
        <v>-173535488338.31207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-173535488338.31207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-723064534.74296701</v>
      </c>
      <c r="L3113" s="455">
        <f t="shared" ca="1" si="144"/>
        <v>-174258552873.05505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-174258552873.05505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-726077303.63772941</v>
      </c>
      <c r="L3114" s="455">
        <f t="shared" ca="1" si="144"/>
        <v>-174984630176.69278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-174984630176.69278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-729102625.73621988</v>
      </c>
      <c r="L3115" s="455">
        <f t="shared" ca="1" si="144"/>
        <v>-175713732802.42899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-175713732802.42899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-732140553.34345412</v>
      </c>
      <c r="L3116" s="455">
        <f t="shared" ca="1" si="144"/>
        <v>-176445873355.77243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-176445873355.77243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-735191138.98238516</v>
      </c>
      <c r="L3117" s="455">
        <f t="shared" ca="1" si="144"/>
        <v>-177181064494.75482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-177181064494.75482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-738254435.39481175</v>
      </c>
      <c r="L3118" s="455">
        <f t="shared" ca="1" si="144"/>
        <v>-177919318930.14963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-177919318930.14963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-741330495.54229009</v>
      </c>
      <c r="L3119" s="455">
        <f t="shared" ca="1" si="144"/>
        <v>-178660649425.69193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-178660649425.69193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-744419372.6070497</v>
      </c>
      <c r="L3120" s="455">
        <f t="shared" ca="1" si="144"/>
        <v>-179405068798.29898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-179405068798.29898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-747521119.99291241</v>
      </c>
      <c r="L3121" s="455">
        <f t="shared" ca="1" si="144"/>
        <v>-180152589918.2919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-180152589918.2919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-750635791.32621622</v>
      </c>
      <c r="L3122" s="455">
        <f t="shared" ca="1" si="144"/>
        <v>-180903225709.6181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-180903225709.6181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-753763440.45674205</v>
      </c>
      <c r="L3123" s="455">
        <f t="shared" ca="1" si="144"/>
        <v>-181656989150.07486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-181656989150.07486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-756904121.45864522</v>
      </c>
      <c r="L3124" s="455">
        <f t="shared" ca="1" si="144"/>
        <v>-182413893271.53351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-182413893271.53351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-760057888.63138962</v>
      </c>
      <c r="L3125" s="455">
        <f t="shared" ca="1" si="144"/>
        <v>-183173951160.16489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-183173951160.16489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-763224796.500687</v>
      </c>
      <c r="L3126" s="455">
        <f t="shared" ca="1" si="144"/>
        <v>-183937175956.66559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-183937175956.66559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-766404899.81943989</v>
      </c>
      <c r="L3127" s="455">
        <f t="shared" ca="1" si="144"/>
        <v>-184703580856.48502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-184703580856.48502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-769598253.56868756</v>
      </c>
      <c r="L3128" s="455">
        <f t="shared" ca="1" si="144"/>
        <v>-185473179110.05371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-185473179110.05371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-772804912.95855713</v>
      </c>
      <c r="L3129" s="455">
        <f t="shared" ca="1" si="144"/>
        <v>-186245984023.01227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-186245984023.01227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-776024933.42921782</v>
      </c>
      <c r="L3130" s="455">
        <f t="shared" ca="1" si="144"/>
        <v>-187022008956.4415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-187022008956.4415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-779258370.65183961</v>
      </c>
      <c r="L3131" s="455">
        <f t="shared" ca="1" si="144"/>
        <v>-187801267327.09332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-187801267327.09332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-782505280.52955556</v>
      </c>
      <c r="L3132" s="455">
        <f t="shared" ca="1" si="144"/>
        <v>-188583772607.62286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-188583772607.62286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-785765719.19842863</v>
      </c>
      <c r="L3133" s="455">
        <f t="shared" ca="1" si="144"/>
        <v>-189369538326.82129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-189369538326.82129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-789039743.028422</v>
      </c>
      <c r="L3134" s="455">
        <f t="shared" ca="1" si="144"/>
        <v>-190158578069.8497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-190158578069.8497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-792327408.62437379</v>
      </c>
      <c r="L3135" s="455">
        <f t="shared" ca="1" si="144"/>
        <v>-190950905478.47406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-190950905478.47406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-795628772.82697523</v>
      </c>
      <c r="L3136" s="455">
        <f t="shared" ca="1" si="144"/>
        <v>-191746534251.30103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-191746534251.30103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-798943892.7137543</v>
      </c>
      <c r="L3137" s="455">
        <f t="shared" ca="1" si="144"/>
        <v>-192545478144.01477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-192545478144.01477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-802272825.60006154</v>
      </c>
      <c r="L3138" s="455">
        <f t="shared" ca="1" si="144"/>
        <v>-193347750969.61484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-193347750969.61484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-805615629.04006183</v>
      </c>
      <c r="L3139" s="455">
        <f t="shared" ca="1" si="144"/>
        <v>-194153366598.65491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-194153366598.65491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-808972360.82772875</v>
      </c>
      <c r="L3140" s="455">
        <f t="shared" ca="1" si="144"/>
        <v>-194962338959.48264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-194962338959.48264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-812343078.99784434</v>
      </c>
      <c r="L3141" s="455">
        <f t="shared" ca="1" si="144"/>
        <v>-195774682038.48047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-195774682038.48047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-815727841.82700193</v>
      </c>
      <c r="L3142" s="455">
        <f t="shared" ca="1" si="144"/>
        <v>-196590409880.30746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-196590409880.30746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-819126707.8346144</v>
      </c>
      <c r="L3143" s="455">
        <f t="shared" ca="1" si="144"/>
        <v>-197409536588.14209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-197409536588.14209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-822539735.78392541</v>
      </c>
      <c r="L3144" s="455">
        <f t="shared" ca="1" si="144"/>
        <v>-198232076323.92603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-198232076323.92603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-825966984.68302512</v>
      </c>
      <c r="L3145" s="455">
        <f t="shared" ca="1" si="144"/>
        <v>-199058043308.60904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-199058043308.60904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-829408513.78587103</v>
      </c>
      <c r="L3146" s="455">
        <f t="shared" ca="1" si="144"/>
        <v>-199887451822.3949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-199887451822.3949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-832864382.59331203</v>
      </c>
      <c r="L3147" s="455">
        <f t="shared" ca="1" si="144"/>
        <v>-200720316204.98822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-200720316204.98822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-836334650.85411763</v>
      </c>
      <c r="L3148" s="455">
        <f t="shared" ca="1" si="144"/>
        <v>-201556650855.84235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-201556650855.84235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-839819378.56600976</v>
      </c>
      <c r="L3149" s="455">
        <f t="shared" ca="1" si="144"/>
        <v>-202396470234.40836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-202396470234.40836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-843318625.9767015</v>
      </c>
      <c r="L3150" s="455">
        <f t="shared" ca="1" si="144"/>
        <v>-203239788860.38507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-203239788860.38507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-846832453.58493781</v>
      </c>
      <c r="L3151" s="455">
        <f t="shared" ca="1" si="144"/>
        <v>-204086621313.97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-204086621313.97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-850360922.14154172</v>
      </c>
      <c r="L3152" s="455">
        <f t="shared" ca="1" si="144"/>
        <v>-204936982236.11154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-204936982236.11154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-853904092.65046477</v>
      </c>
      <c r="L3153" s="455">
        <f t="shared" ca="1" si="144"/>
        <v>-205790886328.76199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-205790886328.76199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-857462026.36984158</v>
      </c>
      <c r="L3154" s="455">
        <f t="shared" ca="1" si="144"/>
        <v>-206648348355.13184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-206648348355.13184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-861034784.81304932</v>
      </c>
      <c r="L3155" s="455">
        <f t="shared" ca="1" si="144"/>
        <v>-207509383139.94489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-207509383139.94489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-864622429.74977028</v>
      </c>
      <c r="L3156" s="455">
        <f t="shared" ca="1" si="144"/>
        <v>-208374005569.69464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-208374005569.69464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-868225023.20706093</v>
      </c>
      <c r="L3157" s="455">
        <f t="shared" ca="1" si="144"/>
        <v>-209242230592.9017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-209242230592.9017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-871842627.4704237</v>
      </c>
      <c r="L3158" s="455">
        <f t="shared" ca="1" si="144"/>
        <v>-210114073220.37213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-210114073220.37213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-875475305.08488381</v>
      </c>
      <c r="L3159" s="455">
        <f t="shared" ca="1" si="144"/>
        <v>-210989548525.457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-210989548525.457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-879123118.85607088</v>
      </c>
      <c r="L3160" s="455">
        <f t="shared" ca="1" si="144"/>
        <v>-211868671644.31308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-211868671644.31308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-882786131.85130453</v>
      </c>
      <c r="L3161" s="455">
        <f t="shared" ca="1" si="144"/>
        <v>-212751457776.1644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-212751457776.1644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-886464407.40068495</v>
      </c>
      <c r="L3162" s="455">
        <f t="shared" ca="1" si="144"/>
        <v>-213637922183.56509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-213637922183.56509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-890158009.09818792</v>
      </c>
      <c r="L3163" s="455">
        <f t="shared" ca="1" si="144"/>
        <v>-214528080192.66327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-214528080192.66327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-893867000.80276358</v>
      </c>
      <c r="L3164" s="455">
        <f t="shared" ca="1" si="144"/>
        <v>-215421947193.46603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-215421947193.46603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-897591446.63944197</v>
      </c>
      <c r="L3165" s="455">
        <f t="shared" ca="1" si="144"/>
        <v>-216319538640.10547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-216319538640.10547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-901331411.00043941</v>
      </c>
      <c r="L3166" s="455">
        <f t="shared" ca="1" si="144"/>
        <v>-217220870051.1059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-217220870051.1059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-905086958.54627454</v>
      </c>
      <c r="L3167" s="455">
        <f t="shared" ca="1" si="144"/>
        <v>-218125957009.65216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-218125957009.65216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-908858154.20688403</v>
      </c>
      <c r="L3168" s="455">
        <f t="shared" ca="1" si="144"/>
        <v>-219034815163.85904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-219034815163.85904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-912645063.18274593</v>
      </c>
      <c r="L3169" s="455">
        <f t="shared" ca="1" si="144"/>
        <v>-219947460227.04178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-219947460227.04178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-916447750.94600749</v>
      </c>
      <c r="L3170" s="455">
        <f t="shared" ca="1" si="144"/>
        <v>-220863907977.98779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-220863907977.98779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-920266283.24161577</v>
      </c>
      <c r="L3171" s="455">
        <f t="shared" ca="1" si="144"/>
        <v>-221784174261.2294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-221784174261.2294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-924100726.0884558</v>
      </c>
      <c r="L3172" s="455">
        <f t="shared" ca="1" si="144"/>
        <v>-222708274987.31787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-222708274987.31787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-927951145.78049111</v>
      </c>
      <c r="L3173" s="455">
        <f t="shared" ca="1" si="144"/>
        <v>-223636226133.09836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-223636226133.09836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-931817608.88790977</v>
      </c>
      <c r="L3174" s="455">
        <f t="shared" ca="1" si="144"/>
        <v>-224568043741.98627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-224568043741.98627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-935700182.25827599</v>
      </c>
      <c r="L3175" s="455">
        <f t="shared" ca="1" si="144"/>
        <v>-225503743924.24454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-225503743924.24454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-939598933.01768553</v>
      </c>
      <c r="L3176" s="455">
        <f t="shared" ca="1" si="144"/>
        <v>-226443342857.26224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-226443342857.26224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-943513928.57192612</v>
      </c>
      <c r="L3177" s="455">
        <f t="shared" ca="1" si="144"/>
        <v>-227386856785.83417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-227386856785.83417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-947445236.60764229</v>
      </c>
      <c r="L3178" s="455">
        <f t="shared" ca="1" si="144"/>
        <v>-228334302022.4418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-228334302022.4418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-951392925.09350741</v>
      </c>
      <c r="L3179" s="455">
        <f t="shared" ca="1" si="144"/>
        <v>-229285694947.53531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-229285694947.53531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-955357062.28139722</v>
      </c>
      <c r="L3180" s="455">
        <f t="shared" ca="1" si="144"/>
        <v>-230241052009.81671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-230241052009.81671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-959337716.70756972</v>
      </c>
      <c r="L3181" s="455">
        <f t="shared" ca="1" si="144"/>
        <v>-231200389726.52429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-231200389726.52429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-963334957.19385123</v>
      </c>
      <c r="L3182" s="455">
        <f t="shared" ca="1" si="144"/>
        <v>-232163724683.71814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-232163724683.71814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-967348852.84882557</v>
      </c>
      <c r="L3183" s="455">
        <f t="shared" ca="1" si="144"/>
        <v>-233131073536.56696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-233131073536.56696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-971379473.06902897</v>
      </c>
      <c r="L3184" s="455">
        <f t="shared" ca="1" si="144"/>
        <v>-234102453009.63599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-234102453009.63599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-975426887.54014993</v>
      </c>
      <c r="L3185" s="455">
        <f t="shared" ca="1" si="144"/>
        <v>-235077879897.17615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-235077879897.17615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-979491166.23823392</v>
      </c>
      <c r="L3186" s="455">
        <f t="shared" ca="1" si="144"/>
        <v>-236057371063.41437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-236057371063.41437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-983572379.43089318</v>
      </c>
      <c r="L3187" s="455">
        <f t="shared" ca="1" si="144"/>
        <v>-237040943442.84528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-237040943442.84528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-987670597.67852199</v>
      </c>
      <c r="L3188" s="455">
        <f t="shared" ca="1" si="144"/>
        <v>-238028614040.5238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-238028614040.5238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-991785891.83551574</v>
      </c>
      <c r="L3189" s="455">
        <f t="shared" ca="1" si="144"/>
        <v>-239020399932.35931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-239020399932.35931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-995918333.0514971</v>
      </c>
      <c r="L3190" s="455">
        <f t="shared" ca="1" si="144"/>
        <v>-240016318265.4108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-240016318265.4108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-1000067992.772545</v>
      </c>
      <c r="L3191" s="455">
        <f t="shared" ca="1" si="144"/>
        <v>-241016386258.18335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-241016386258.18335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-1004234942.7424307</v>
      </c>
      <c r="L3192" s="455">
        <f t="shared" ca="1" si="144"/>
        <v>-242020621200.92578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-242020621200.92578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-1008419255.0038574</v>
      </c>
      <c r="L3193" s="455">
        <f t="shared" ca="1" si="144"/>
        <v>-243029040455.92963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-243029040455.92963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-1012621001.8997067</v>
      </c>
      <c r="L3194" s="455">
        <f t="shared" ca="1" si="144"/>
        <v>-244041661457.82935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-244041661457.82935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-1016840256.074289</v>
      </c>
      <c r="L3195" s="455">
        <f t="shared" ca="1" si="144"/>
        <v>-245058501713.90363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-245058501713.90363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-1021077090.4745983</v>
      </c>
      <c r="L3196" s="455">
        <f t="shared" ca="1" si="144"/>
        <v>-246079578804.37823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-246079578804.37823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-1025331578.351576</v>
      </c>
      <c r="L3197" s="455">
        <f t="shared" ca="1" si="144"/>
        <v>-247104910382.7298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-247104910382.7298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-1029603793.2613741</v>
      </c>
      <c r="L3198" s="455">
        <f t="shared" ca="1" si="144"/>
        <v>-248134514175.99118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-248134514175.99118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-1033893809.0666299</v>
      </c>
      <c r="L3199" s="455">
        <f t="shared" ca="1" si="144"/>
        <v>-249168407985.0578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-249168407985.0578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-1038201699.9377408</v>
      </c>
      <c r="L3200" s="455">
        <f t="shared" ca="1" si="144"/>
        <v>-250206609684.99554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-250206609684.99554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-1042527540.3541479</v>
      </c>
      <c r="L3201" s="455">
        <f t="shared" ca="1" si="144"/>
        <v>-251249137225.3497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-251249137225.3497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-1046871405.1056237</v>
      </c>
      <c r="L3202" s="455">
        <f t="shared" ca="1" si="144"/>
        <v>-252296008630.45532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-252296008630.45532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-1051233369.293564</v>
      </c>
      <c r="L3203" s="455">
        <f t="shared" ca="1" si="144"/>
        <v>-253347241999.7489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-253347241999.7489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-1055613508.3322871</v>
      </c>
      <c r="L3204" s="455">
        <f t="shared" ca="1" si="144"/>
        <v>-254402855508.08118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-254402855508.08118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-1060011897.9503382</v>
      </c>
      <c r="L3205" s="455">
        <f t="shared" ca="1" si="144"/>
        <v>-255462867406.03152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-255462867406.03152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-1064428614.1917981</v>
      </c>
      <c r="L3206" s="455">
        <f t="shared" ca="1" si="144"/>
        <v>-256527296020.22333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-256527296020.22333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-1068863733.4175972</v>
      </c>
      <c r="L3207" s="455">
        <f t="shared" ca="1" si="144"/>
        <v>-257596159753.64093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-257596159753.64093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-1073317332.3068371</v>
      </c>
      <c r="L3208" s="455">
        <f t="shared" ca="1" si="144"/>
        <v>-258669477085.94775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-258669477085.94775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-1077789487.8581154</v>
      </c>
      <c r="L3209" s="455">
        <f t="shared" ca="1" si="144"/>
        <v>-259747266573.80588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-259747266573.80588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-1082280277.3908577</v>
      </c>
      <c r="L3210" s="455">
        <f t="shared" ca="1" si="144"/>
        <v>-260829546851.19675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-260829546851.19675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-1086789778.546653</v>
      </c>
      <c r="L3211" s="455">
        <f t="shared" ca="1" si="144"/>
        <v>-261916336629.74341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-261916336629.74341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-1091318069.2905974</v>
      </c>
      <c r="L3212" s="455">
        <f t="shared" ca="1" si="144"/>
        <v>-263007654699.034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-263007654699.034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-1095865227.9126415</v>
      </c>
      <c r="L3213" s="455">
        <f t="shared" ca="1" si="144"/>
        <v>-264103519926.94662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-264103519926.94662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-1100431333.0289443</v>
      </c>
      <c r="L3214" s="455">
        <f t="shared" ca="1" si="144"/>
        <v>-265203951259.97556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-265203951259.97556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-1105016463.5832317</v>
      </c>
      <c r="L3215" s="455">
        <f t="shared" ca="1" si="144"/>
        <v>-266308967723.55878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-266308967723.55878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-1109620698.8481615</v>
      </c>
      <c r="L3216" s="455">
        <f t="shared" ca="1" si="144"/>
        <v>-267418588422.40695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-267418588422.40695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-1114244118.4266956</v>
      </c>
      <c r="L3217" s="455">
        <f t="shared" ca="1" si="144"/>
        <v>-268532832540.83365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-268532832540.83365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-1118886802.2534735</v>
      </c>
      <c r="L3218" s="455">
        <f t="shared" ca="1" si="144"/>
        <v>-269651719343.08713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-269651719343.08713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-1123548830.5961962</v>
      </c>
      <c r="L3219" s="455">
        <f t="shared" ca="1" si="144"/>
        <v>-270775268173.68332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-270775268173.68332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-1128230284.0570138</v>
      </c>
      <c r="L3220" s="455">
        <f t="shared" ca="1" si="144"/>
        <v>-271903498457.74033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-271903498457.74033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-1132931243.5739181</v>
      </c>
      <c r="L3221" s="455">
        <f t="shared" ca="1" si="144"/>
        <v>-273036429701.31424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-273036429701.31424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-1137651790.4221427</v>
      </c>
      <c r="L3222" s="455">
        <f t="shared" ca="1" si="144"/>
        <v>-274174081491.73639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-274174081491.73639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-1142392006.2155683</v>
      </c>
      <c r="L3223" s="455">
        <f t="shared" ca="1" si="144"/>
        <v>-275316473497.95197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-275316473497.95197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-1147151972.9081333</v>
      </c>
      <c r="L3224" s="455">
        <f t="shared" ca="1" si="144"/>
        <v>-276463625470.86011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-276463625470.86011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-1151931772.7952504</v>
      </c>
      <c r="L3225" s="455">
        <f t="shared" ca="1" si="144"/>
        <v>-277615557243.65533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-277615557243.65533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-1156731488.5152307</v>
      </c>
      <c r="L3226" s="455">
        <f t="shared" ca="1" si="144"/>
        <v>-278772288732.17059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-278772288732.17059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-1161551203.0507107</v>
      </c>
      <c r="L3227" s="455">
        <f t="shared" ca="1" si="144"/>
        <v>-279933839935.22131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-279933839935.22131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-1166390999.7300887</v>
      </c>
      <c r="L3228" s="455">
        <f t="shared" ca="1" si="144"/>
        <v>-281100230934.95142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-281100230934.95142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-1171250962.2289643</v>
      </c>
      <c r="L3229" s="455">
        <f t="shared" ca="1" si="144"/>
        <v>-282271481897.18036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-282271481897.18036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-1176131174.5715847</v>
      </c>
      <c r="L3230" s="455">
        <f t="shared" ca="1" si="144"/>
        <v>-283447613071.75195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-283447613071.75195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-1181031721.1322999</v>
      </c>
      <c r="L3231" s="455">
        <f t="shared" ca="1" si="144"/>
        <v>-284628644792.88428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-284628644792.88428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-1185952686.6370177</v>
      </c>
      <c r="L3232" s="455">
        <f t="shared" ca="1" si="144"/>
        <v>-285814597479.5213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-285814597479.5213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-1190894156.1646721</v>
      </c>
      <c r="L3233" s="455">
        <f t="shared" ca="1" si="144"/>
        <v>-287005491635.68597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-287005491635.68597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-1195856215.1486917</v>
      </c>
      <c r="L3234" s="455">
        <f t="shared" ca="1" si="144"/>
        <v>-288201347850.83466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-288201347850.83466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-1200838949.3784778</v>
      </c>
      <c r="L3235" s="455">
        <f t="shared" ca="1" si="144"/>
        <v>-289402186800.21313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-289402186800.21313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-1205842445.0008881</v>
      </c>
      <c r="L3236" s="455">
        <f t="shared" ca="1" si="144"/>
        <v>-290608029245.21405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-290608029245.21405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-1210866788.5217252</v>
      </c>
      <c r="L3237" s="455">
        <f t="shared" ca="1" si="144"/>
        <v>-291818896033.73578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-291818896033.73578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-1215912066.8072324</v>
      </c>
      <c r="L3238" s="455">
        <f t="shared" ca="1" si="144"/>
        <v>-293034808100.54303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-293034808100.54303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-1220978367.0855958</v>
      </c>
      <c r="L3239" s="455">
        <f t="shared" ca="1" si="144"/>
        <v>-294255786467.6286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-294255786467.6286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-1226065776.9484525</v>
      </c>
      <c r="L3240" s="455">
        <f t="shared" ca="1" si="144"/>
        <v>-295481852244.57703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-295481852244.57703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-1231174384.3524044</v>
      </c>
      <c r="L3241" s="455">
        <f t="shared" ca="1" si="144"/>
        <v>-296713026628.92944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-296713026628.92944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-1236304277.6205394</v>
      </c>
      <c r="L3242" s="455">
        <f t="shared" ca="1" si="144"/>
        <v>-297949330906.54999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-297949330906.54999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-1241455545.4439583</v>
      </c>
      <c r="L3243" s="455">
        <f t="shared" ca="1" si="144"/>
        <v>-299190786451.99396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-299190786451.99396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-1246628276.8833082</v>
      </c>
      <c r="L3244" s="455">
        <f t="shared" ca="1" si="144"/>
        <v>-300437414728.87726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-300437414728.87726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-1251822561.370322</v>
      </c>
      <c r="L3245" s="455">
        <f t="shared" ca="1" si="144"/>
        <v>-301689237290.24756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-301689237290.24756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-1257038488.7093649</v>
      </c>
      <c r="L3246" s="455">
        <f t="shared" ca="1" si="144"/>
        <v>-302946275778.95691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-302946275778.95691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-1262276149.0789871</v>
      </c>
      <c r="L3247" s="455">
        <f t="shared" ca="1" si="144"/>
        <v>-304208551928.03589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-304208551928.03589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-1267535633.0334828</v>
      </c>
      <c r="L3248" s="455">
        <f t="shared" ca="1" si="144"/>
        <v>-305476087561.0694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-305476087561.0694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-1272817031.5044558</v>
      </c>
      <c r="L3249" s="455">
        <f t="shared" ca="1" si="144"/>
        <v>-306748904592.57385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-306748904592.57385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-1278120435.8023911</v>
      </c>
      <c r="L3250" s="455">
        <f t="shared" ca="1" si="144"/>
        <v>-308027025028.37622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-308027025028.37622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-1283445937.6182342</v>
      </c>
      <c r="L3251" s="455">
        <f t="shared" ca="1" si="144"/>
        <v>-309310470965.99445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-309310470965.99445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-1288793629.0249767</v>
      </c>
      <c r="L3252" s="455">
        <f t="shared" ca="1" si="144"/>
        <v>-310599264595.01941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-310599264595.01941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-1294163602.4792476</v>
      </c>
      <c r="L3253" s="455">
        <f t="shared" ca="1" si="144"/>
        <v>-311893428197.49866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-311893428197.49866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-1299555950.822911</v>
      </c>
      <c r="L3254" s="455">
        <f t="shared" ca="1" si="144"/>
        <v>-313192984148.32159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-313192984148.32159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-1304970767.2846732</v>
      </c>
      <c r="L3255" s="455">
        <f t="shared" ca="1" si="144"/>
        <v>-314497954915.60626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-314497954915.60626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-1310408145.4816928</v>
      </c>
      <c r="L3256" s="455">
        <f t="shared" ca="1" si="144"/>
        <v>-315808363061.08795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-315808363061.08795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-1315868179.4211998</v>
      </c>
      <c r="L3257" s="455">
        <f t="shared" ca="1" si="144"/>
        <v>-317124231240.50916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-317124231240.50916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-1321350963.5021214</v>
      </c>
      <c r="L3258" s="455">
        <f t="shared" ca="1" si="144"/>
        <v>-318445582204.01129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-318445582204.01129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-1326856592.5167136</v>
      </c>
      <c r="L3259" s="455">
        <f t="shared" ca="1" si="144"/>
        <v>-319772438796.52802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-319772438796.52802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-1332385161.6522</v>
      </c>
      <c r="L3260" s="455">
        <f t="shared" ca="1" si="144"/>
        <v>-321104823958.18024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-321104823958.18024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-1337936766.4924176</v>
      </c>
      <c r="L3261" s="455">
        <f t="shared" ca="1" si="144"/>
        <v>-322442760724.67267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-322442760724.67267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-1343511503.0194695</v>
      </c>
      <c r="L3262" s="455">
        <f t="shared" ca="1" si="144"/>
        <v>-323786272227.69214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-323786272227.69214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-1349109467.6153839</v>
      </c>
      <c r="L3263" s="455">
        <f t="shared" ca="1" si="144"/>
        <v>-325135381695.3075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-325135381695.3075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-1354730757.0637813</v>
      </c>
      <c r="L3264" s="455">
        <f t="shared" ca="1" si="144"/>
        <v>-326490112452.37128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-326490112452.37128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-1360375468.5515471</v>
      </c>
      <c r="L3265" s="455">
        <f t="shared" ca="1" si="144"/>
        <v>-327850487920.92285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-327850487920.92285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-1366043699.670512</v>
      </c>
      <c r="L3266" s="455">
        <f t="shared" ca="1" si="144"/>
        <v>-329216531620.59338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-329216531620.59338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-1371735548.4191391</v>
      </c>
      <c r="L3267" s="455">
        <f t="shared" ca="1" si="144"/>
        <v>-330588267169.01251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-330588267169.01251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-1377451113.2042189</v>
      </c>
      <c r="L3268" s="455">
        <f t="shared" ca="1" si="144"/>
        <v>-331965718282.21674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-331965718282.21674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-1383190492.8425698</v>
      </c>
      <c r="L3269" s="455">
        <f t="shared" ca="1" si="144"/>
        <v>-333348908775.05933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-333348908775.05933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-1388953786.5627472</v>
      </c>
      <c r="L3270" s="455">
        <f t="shared" ca="1" si="144"/>
        <v>-334737862561.62207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-334737862561.62207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-1394741094.0067587</v>
      </c>
      <c r="L3271" s="455">
        <f t="shared" ca="1" si="144"/>
        <v>-336132603655.62885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-336132603655.62885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-1400552515.2317867</v>
      </c>
      <c r="L3272" s="455">
        <f t="shared" ca="1" si="144"/>
        <v>-337533156170.86066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-337533156170.86066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-1406388150.7119193</v>
      </c>
      <c r="L3273" s="455">
        <f t="shared" ca="1" si="144"/>
        <v>-338939544321.57257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-338939544321.57257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-1412248101.3398857</v>
      </c>
      <c r="L3274" s="455">
        <f t="shared" ca="1" si="144"/>
        <v>-340351792422.91248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-340351792422.91248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-1418132468.428802</v>
      </c>
      <c r="L3275" s="455">
        <f t="shared" ca="1" si="144"/>
        <v>-341769924891.34125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-341769924891.34125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-1424041353.7139218</v>
      </c>
      <c r="L3276" s="455">
        <f t="shared" ca="1" si="144"/>
        <v>-343193966245.05518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-343193966245.05518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-1429974859.3543966</v>
      </c>
      <c r="L3277" s="455">
        <f t="shared" ca="1" si="144"/>
        <v>-344623941104.40955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-344623941104.40955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-1435933087.9350398</v>
      </c>
      <c r="L3278" s="455">
        <f t="shared" ca="1" si="144"/>
        <v>-346059874192.3446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-346059874192.3446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-1441916142.4681025</v>
      </c>
      <c r="L3279" s="455">
        <f t="shared" ca="1" si="144"/>
        <v>-347501790334.81268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-347501790334.81268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-1447924126.3950529</v>
      </c>
      <c r="L3280" s="455">
        <f t="shared" ca="1" si="144"/>
        <v>-348949714461.20776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-348949714461.20776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-1453957143.5883656</v>
      </c>
      <c r="L3281" s="455">
        <f t="shared" ca="1" si="144"/>
        <v>-350403671604.79614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-350403671604.79614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-1460015298.3533173</v>
      </c>
      <c r="L3282" s="455">
        <f t="shared" ca="1" si="144"/>
        <v>-351863686903.14948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-351863686903.14948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-1466098695.4297895</v>
      </c>
      <c r="L3283" s="455">
        <f t="shared" ca="1" si="144"/>
        <v>-353329785598.57928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-353329785598.57928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-1472207439.9940803</v>
      </c>
      <c r="L3284" s="455">
        <f t="shared" ca="1" si="144"/>
        <v>-354801993038.57336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-354801993038.57336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-1478341637.6607223</v>
      </c>
      <c r="L3285" s="455">
        <f t="shared" ca="1" si="144"/>
        <v>-356280334676.23407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-356280334676.23407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-1484501394.4843087</v>
      </c>
      <c r="L3286" s="455">
        <f t="shared" ca="1" si="144"/>
        <v>-357764836070.71838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-357764836070.71838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-1490686816.9613266</v>
      </c>
      <c r="L3287" s="455">
        <f t="shared" ca="1" si="144"/>
        <v>-359255522887.67969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-359255522887.67969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-1496898012.0319986</v>
      </c>
      <c r="L3288" s="455">
        <f t="shared" ca="1" si="144"/>
        <v>-360752420899.71167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-360752420899.71167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-1503135087.0821319</v>
      </c>
      <c r="L3289" s="455">
        <f t="shared" ca="1" si="144"/>
        <v>-362255555986.79382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-362255555986.79382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-1509398149.9449742</v>
      </c>
      <c r="L3290" s="455">
        <f t="shared" ca="1" si="144"/>
        <v>-363764954136.73877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-363764954136.73877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-1515687308.9030781</v>
      </c>
      <c r="L3291" s="455">
        <f t="shared" ca="1" si="144"/>
        <v>-365280641445.64185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-365280641445.64185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-1522002672.6901743</v>
      </c>
      <c r="L3292" s="455">
        <f t="shared" ca="1" si="144"/>
        <v>-366802644118.33203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-366802644118.33203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-1528344350.4930501</v>
      </c>
      <c r="L3293" s="455">
        <f t="shared" ca="1" si="144"/>
        <v>-368330988468.82507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-368330988468.82507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-1534712451.9534378</v>
      </c>
      <c r="L3294" s="455">
        <f t="shared" ca="1" si="144"/>
        <v>-369865700920.7785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-369865700920.7785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-1541107087.1699104</v>
      </c>
      <c r="L3295" s="455">
        <f t="shared" ca="1" si="144"/>
        <v>-371406808007.94843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-371406808007.94843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-1547528366.699785</v>
      </c>
      <c r="L3296" s="455">
        <f t="shared" ca="1" si="144"/>
        <v>-372954336374.64819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-372954336374.64819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-1553976401.5610342</v>
      </c>
      <c r="L3297" s="455">
        <f t="shared" ca="1" si="144"/>
        <v>-374508312776.20923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-374508312776.20923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-1560451303.234205</v>
      </c>
      <c r="L3298" s="455">
        <f t="shared" ca="1" si="144"/>
        <v>-376068764079.44342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-376068764079.44342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-1566953183.6643476</v>
      </c>
      <c r="L3299" s="455">
        <f t="shared" ca="1" si="144"/>
        <v>-377635717263.10779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-377635717263.10779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-1573482155.262949</v>
      </c>
      <c r="L3300" s="455">
        <f t="shared" ca="1" si="144"/>
        <v>-379209199418.37073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-379209199418.37073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-1580038330.909878</v>
      </c>
      <c r="L3301" s="455">
        <f t="shared" ca="1" si="144"/>
        <v>-380789237749.28058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-380789237749.28058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-1586621823.9553356</v>
      </c>
      <c r="L3302" s="455">
        <f t="shared" ca="1" si="144"/>
        <v>-382375859573.2359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-382375859573.2359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-1593232748.2218163</v>
      </c>
      <c r="L3303" s="455">
        <f t="shared" ca="1" si="144"/>
        <v>-383969092321.4577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-383969092321.4577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-1599871218.0060737</v>
      </c>
      <c r="L3304" s="455">
        <f t="shared" ca="1" si="144"/>
        <v>-385568963539.46381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-385568963539.46381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-1606537348.0810993</v>
      </c>
      <c r="L3305" s="455">
        <f t="shared" ca="1" si="144"/>
        <v>-387175500887.54492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-387175500887.54492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-1613231253.6981039</v>
      </c>
      <c r="L3306" s="455">
        <f t="shared" ca="1" si="144"/>
        <v>-388788732141.24304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-388788732141.24304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-1619953050.5885127</v>
      </c>
      <c r="L3307" s="455">
        <f t="shared" ca="1" si="144"/>
        <v>-390408685191.83154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-390408685191.83154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-1626702854.9659648</v>
      </c>
      <c r="L3308" s="455">
        <f t="shared" ca="1" si="144"/>
        <v>-392035388046.79749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-392035388046.79749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-1633480783.5283229</v>
      </c>
      <c r="L3309" s="455">
        <f t="shared" ca="1" si="144"/>
        <v>-393668868830.32581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-393668868830.32581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-1640286953.4596908</v>
      </c>
      <c r="L3310" s="455">
        <f t="shared" ca="1" si="144"/>
        <v>-395309155783.78552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-395309155783.78552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-1647121482.4324396</v>
      </c>
      <c r="L3311" s="455">
        <f t="shared" ca="1" si="144"/>
        <v>-396956277266.21796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-396956277266.21796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-1653984488.6092415</v>
      </c>
      <c r="L3312" s="455">
        <f t="shared" ca="1" si="144"/>
        <v>-398610261754.82721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-398610261754.82721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-1660876090.6451135</v>
      </c>
      <c r="L3313" s="455">
        <f t="shared" ca="1" si="144"/>
        <v>-400271137845.47235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-400271137845.47235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-1667796407.6894681</v>
      </c>
      <c r="L3314" s="455">
        <f t="shared" ca="1" si="144"/>
        <v>-401938934253.1618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-401938934253.1618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-1674745559.3881741</v>
      </c>
      <c r="L3315" s="455">
        <f t="shared" ca="1" si="144"/>
        <v>-403613679812.54999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-403613679812.54999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-1681723665.8856249</v>
      </c>
      <c r="L3316" s="455">
        <f t="shared" ca="1" si="144"/>
        <v>-405295403478.43561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-405295403478.43561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-1688730847.8268151</v>
      </c>
      <c r="L3317" s="455">
        <f t="shared" ca="1" si="144"/>
        <v>-406984134326.26245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-406984134326.26245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-1695767226.359427</v>
      </c>
      <c r="L3318" s="455">
        <f t="shared" ca="1" si="144"/>
        <v>-408679901552.62189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-408679901552.62189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-1702832923.1359246</v>
      </c>
      <c r="L3319" s="455">
        <f t="shared" ca="1" si="144"/>
        <v>-410382734475.75781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-410382734475.75781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-1709928060.3156576</v>
      </c>
      <c r="L3320" s="455">
        <f t="shared" ca="1" si="144"/>
        <v>-412092662536.07349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-412092662536.07349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-1717052760.5669727</v>
      </c>
      <c r="L3321" s="455">
        <f t="shared" ca="1" si="144"/>
        <v>-413809715296.64044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-413809715296.64044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-1724207147.0693352</v>
      </c>
      <c r="L3322" s="455">
        <f t="shared" ca="1" si="144"/>
        <v>-415533922443.70978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-415533922443.70978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-1731391343.5154574</v>
      </c>
      <c r="L3323" s="455">
        <f t="shared" ref="L3323:L3577" ca="1" si="149">I3323-J3323+K3323</f>
        <v>-417265313787.22522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-417265313787.22522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-1738605474.1134384</v>
      </c>
      <c r="L3324" s="455">
        <f t="shared" ca="1" si="149"/>
        <v>-419003919261.33868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-419003919261.33868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-1745849663.5889111</v>
      </c>
      <c r="L3325" s="455">
        <f t="shared" ca="1" si="149"/>
        <v>-420749768924.92761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-420749768924.92761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-1753124037.1871984</v>
      </c>
      <c r="L3326" s="455">
        <f t="shared" ca="1" si="149"/>
        <v>-422502892962.11481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-422502892962.11481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-1760428720.6754782</v>
      </c>
      <c r="L3327" s="455">
        <f t="shared" ca="1" si="149"/>
        <v>-424263321682.79028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-424263321682.79028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-1767763840.3449595</v>
      </c>
      <c r="L3328" s="455">
        <f t="shared" ca="1" si="149"/>
        <v>-426031085523.13525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-426031085523.13525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-1775129523.0130634</v>
      </c>
      <c r="L3329" s="455">
        <f t="shared" ca="1" si="149"/>
        <v>-427806215046.14832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-427806215046.14832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-1782525896.0256178</v>
      </c>
      <c r="L3330" s="455">
        <f t="shared" ca="1" si="149"/>
        <v>-429588740942.17395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-429588740942.17395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-1789953087.259058</v>
      </c>
      <c r="L3331" s="455">
        <f t="shared" ca="1" si="149"/>
        <v>-431378694029.43298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-431378694029.43298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-1797411225.1226377</v>
      </c>
      <c r="L3332" s="455">
        <f t="shared" ca="1" si="149"/>
        <v>-433176105254.5556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-433176105254.5556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-1804900438.5606482</v>
      </c>
      <c r="L3333" s="455">
        <f t="shared" ca="1" si="149"/>
        <v>-434981005693.11627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-434981005693.11627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-1812420857.0546513</v>
      </c>
      <c r="L3334" s="455">
        <f t="shared" ca="1" si="149"/>
        <v>-436793426550.1709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-436793426550.1709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-1819972610.6257122</v>
      </c>
      <c r="L3335" s="455">
        <f t="shared" ca="1" si="149"/>
        <v>-438613399160.79663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-438613399160.79663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-1827555829.8366525</v>
      </c>
      <c r="L3336" s="455">
        <f t="shared" ca="1" si="149"/>
        <v>-440440954990.6333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-440440954990.6333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-1835170645.7943053</v>
      </c>
      <c r="L3337" s="455">
        <f t="shared" ca="1" si="149"/>
        <v>-442276125636.42761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-442276125636.42761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-1842817190.1517818</v>
      </c>
      <c r="L3338" s="455">
        <f t="shared" ca="1" si="149"/>
        <v>-444118942826.57941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-444118942826.57941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-1850495595.1107476</v>
      </c>
      <c r="L3339" s="455">
        <f t="shared" ca="1" si="149"/>
        <v>-445969438421.69012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-445969438421.69012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-1858205993.4237092</v>
      </c>
      <c r="L3340" s="455">
        <f t="shared" ca="1" si="149"/>
        <v>-447827644415.11383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-447827644415.11383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-1865948518.3963077</v>
      </c>
      <c r="L3341" s="455">
        <f t="shared" ca="1" si="149"/>
        <v>-449693592933.51013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-449693592933.51013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-1873723303.8896255</v>
      </c>
      <c r="L3342" s="455">
        <f t="shared" ca="1" si="149"/>
        <v>-451567316237.39978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-451567316237.39978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-1881530484.322499</v>
      </c>
      <c r="L3343" s="455">
        <f t="shared" ca="1" si="149"/>
        <v>-453448846721.72229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-453448846721.72229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-1889370194.6738429</v>
      </c>
      <c r="L3344" s="455">
        <f t="shared" ca="1" si="149"/>
        <v>-455338216916.39612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-455338216916.39612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-1897242570.4849837</v>
      </c>
      <c r="L3345" s="455">
        <f t="shared" ca="1" si="149"/>
        <v>-457235459486.8811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-457235459486.8811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-1905147747.8620045</v>
      </c>
      <c r="L3346" s="455">
        <f t="shared" ca="1" si="149"/>
        <v>-459140607234.7431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-459140607234.7431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-1913085863.4780962</v>
      </c>
      <c r="L3347" s="455">
        <f t="shared" ca="1" si="149"/>
        <v>-461053693098.22119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-461053693098.22119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-1921057054.5759215</v>
      </c>
      <c r="L3348" s="455">
        <f t="shared" ca="1" si="149"/>
        <v>-462974750152.79712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-462974750152.79712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-1929061458.9699879</v>
      </c>
      <c r="L3349" s="455">
        <f t="shared" ca="1" si="149"/>
        <v>-464903811611.76709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-464903811611.76709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-1937099215.0490296</v>
      </c>
      <c r="L3350" s="455">
        <f t="shared" ca="1" si="149"/>
        <v>-466840910826.8161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-466840910826.8161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-1945170461.7784004</v>
      </c>
      <c r="L3351" s="455">
        <f t="shared" ca="1" si="149"/>
        <v>-468786081288.59448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-468786081288.59448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-1953275338.7024767</v>
      </c>
      <c r="L3352" s="455">
        <f t="shared" ca="1" si="149"/>
        <v>-470739356627.29694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-470739356627.29694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-1961413985.9470708</v>
      </c>
      <c r="L3353" s="455">
        <f t="shared" ca="1" si="149"/>
        <v>-472700770613.24402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-472700770613.24402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-1969586544.2218502</v>
      </c>
      <c r="L3354" s="455">
        <f t="shared" ca="1" si="149"/>
        <v>-474670357157.46588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-474670357157.46588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-1977793154.8227744</v>
      </c>
      <c r="L3355" s="455">
        <f t="shared" ca="1" si="149"/>
        <v>-476648150312.28864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-476648150312.28864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-1986033959.6345363</v>
      </c>
      <c r="L3356" s="455">
        <f t="shared" ca="1" si="149"/>
        <v>-478634184271.92316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-478634184271.92316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-1994309101.133013</v>
      </c>
      <c r="L3357" s="455">
        <f t="shared" ca="1" si="149"/>
        <v>-480628493373.05615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-480628493373.05615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-2002618722.3877337</v>
      </c>
      <c r="L3358" s="455">
        <f t="shared" ca="1" si="149"/>
        <v>-482631112095.44391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-482631112095.44391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-2010962967.0643497</v>
      </c>
      <c r="L3359" s="455">
        <f t="shared" ca="1" si="149"/>
        <v>-484642075062.50824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-484642075062.50824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-2019341979.4271173</v>
      </c>
      <c r="L3360" s="455">
        <f t="shared" ca="1" si="149"/>
        <v>-486661417041.93536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-486661417041.93536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-2027755904.3413973</v>
      </c>
      <c r="L3361" s="455">
        <f t="shared" ca="1" si="149"/>
        <v>-488689172946.27673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-488689172946.27673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-2036204887.2761531</v>
      </c>
      <c r="L3362" s="455">
        <f t="shared" ca="1" si="149"/>
        <v>-490725377833.55286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-490725377833.55286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-2044689074.3064702</v>
      </c>
      <c r="L3363" s="455">
        <f t="shared" ca="1" si="149"/>
        <v>-492770066907.85931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-492770066907.85931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-2053208612.1160803</v>
      </c>
      <c r="L3364" s="455">
        <f t="shared" ca="1" si="149"/>
        <v>-494823275519.9754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-494823275519.9754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-2061763647.9998975</v>
      </c>
      <c r="L3365" s="455">
        <f t="shared" ca="1" si="149"/>
        <v>-496885039167.97528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-496885039167.97528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-2070354329.8665636</v>
      </c>
      <c r="L3366" s="455">
        <f t="shared" ca="1" si="149"/>
        <v>-498955393497.84186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-498955393497.84186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-2078980806.241008</v>
      </c>
      <c r="L3367" s="455">
        <f t="shared" ca="1" si="149"/>
        <v>-501034374304.08289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-501034374304.08289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-2087643226.2670119</v>
      </c>
      <c r="L3368" s="455">
        <f t="shared" ca="1" si="149"/>
        <v>-503122017530.34991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-503122017530.34991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-2096341739.7097909</v>
      </c>
      <c r="L3369" s="455">
        <f t="shared" ca="1" si="149"/>
        <v>-505218359270.05969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-505218359270.05969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-2105076496.9585819</v>
      </c>
      <c r="L3370" s="455">
        <f t="shared" ca="1" si="149"/>
        <v>-507323435767.01825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-507323435767.01825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-2113847649.0292428</v>
      </c>
      <c r="L3371" s="455">
        <f t="shared" ca="1" si="149"/>
        <v>-509437283416.04749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-509437283416.04749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-2122655347.5668645</v>
      </c>
      <c r="L3372" s="455">
        <f t="shared" ca="1" si="149"/>
        <v>-511559938763.61438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-511559938763.61438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-2131499744.8483932</v>
      </c>
      <c r="L3373" s="455">
        <f t="shared" ca="1" si="149"/>
        <v>-513691438508.46277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-513691438508.46277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-2140380993.7852619</v>
      </c>
      <c r="L3374" s="455">
        <f t="shared" ca="1" si="149"/>
        <v>-515831819502.24805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-515831819502.24805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-2149299247.9260335</v>
      </c>
      <c r="L3375" s="455">
        <f t="shared" ca="1" si="149"/>
        <v>-517981118750.17407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-517981118750.17407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-2158254661.4590588</v>
      </c>
      <c r="L3376" s="455">
        <f t="shared" ca="1" si="149"/>
        <v>-520139373411.63312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-520139373411.63312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-2167247389.2151375</v>
      </c>
      <c r="L3377" s="455">
        <f t="shared" ca="1" si="149"/>
        <v>-522306620800.84827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-522306620800.84827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-2176277586.6702013</v>
      </c>
      <c r="L3378" s="455">
        <f t="shared" ca="1" si="149"/>
        <v>-524482898387.51849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-524482898387.51849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-2185345409.9479938</v>
      </c>
      <c r="L3379" s="455">
        <f t="shared" ca="1" si="149"/>
        <v>-526668243797.46649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-526668243797.46649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-2194451015.8227773</v>
      </c>
      <c r="L3380" s="455">
        <f t="shared" ca="1" si="149"/>
        <v>-528862694813.28925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-528862694813.28925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-2203594561.7220387</v>
      </c>
      <c r="L3381" s="455">
        <f t="shared" ca="1" si="149"/>
        <v>-531066289375.01129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-531066289375.01129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-2212776205.7292137</v>
      </c>
      <c r="L3382" s="455">
        <f t="shared" ca="1" si="149"/>
        <v>-533279065580.74048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-533279065580.74048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-2221996106.5864186</v>
      </c>
      <c r="L3383" s="455">
        <f t="shared" ca="1" si="149"/>
        <v>-535501061687.3269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-535501061687.3269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-2231254423.6971955</v>
      </c>
      <c r="L3384" s="455">
        <f t="shared" ca="1" si="149"/>
        <v>-537732316111.02411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-537732316111.02411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-2240551317.1292667</v>
      </c>
      <c r="L3385" s="455">
        <f t="shared" ca="1" si="149"/>
        <v>-539972867428.15338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-539972867428.15338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-2249886947.6173053</v>
      </c>
      <c r="L3386" s="455">
        <f t="shared" ca="1" si="149"/>
        <v>-542222754375.77069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-542222754375.77069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-2259261476.565711</v>
      </c>
      <c r="L3387" s="455">
        <f t="shared" ca="1" si="149"/>
        <v>-544482015852.33643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-544482015852.33643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-2268675066.0514016</v>
      </c>
      <c r="L3388" s="455">
        <f t="shared" ca="1" si="149"/>
        <v>-546750690918.38782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-546750690918.38782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-2278127878.8266158</v>
      </c>
      <c r="L3389" s="455">
        <f t="shared" ca="1" si="149"/>
        <v>-549028818797.21442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-549028818797.21442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-2287620078.3217268</v>
      </c>
      <c r="L3390" s="455">
        <f t="shared" ca="1" si="149"/>
        <v>-551316438875.53613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-551316438875.53613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-2297151828.648067</v>
      </c>
      <c r="L3391" s="455">
        <f t="shared" ca="1" si="149"/>
        <v>-553613590704.1842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-553613590704.1842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-2306723294.6007676</v>
      </c>
      <c r="L3392" s="455">
        <f t="shared" ca="1" si="149"/>
        <v>-555920313998.78491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-555920313998.78491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-2316334641.6616039</v>
      </c>
      <c r="L3393" s="455">
        <f t="shared" ca="1" si="149"/>
        <v>-558236648640.44653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-558236648640.44653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-2325986036.0018606</v>
      </c>
      <c r="L3394" s="455">
        <f t="shared" ca="1" si="149"/>
        <v>-560562634676.44836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-560562634676.44836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-2335677644.4852014</v>
      </c>
      <c r="L3395" s="455">
        <f t="shared" ca="1" si="149"/>
        <v>-562898312320.93359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-562898312320.93359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-2345409634.6705565</v>
      </c>
      <c r="L3396" s="455">
        <f t="shared" ca="1" si="149"/>
        <v>-565243721955.60413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-565243721955.60413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-2355182174.8150172</v>
      </c>
      <c r="L3397" s="455">
        <f t="shared" ca="1" si="149"/>
        <v>-567598904130.41919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-567598904130.41919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-2364995433.8767467</v>
      </c>
      <c r="L3398" s="455">
        <f t="shared" ca="1" si="149"/>
        <v>-569963899564.2959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-569963899564.2959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-2374849581.5178995</v>
      </c>
      <c r="L3399" s="455">
        <f t="shared" ca="1" si="149"/>
        <v>-572338749145.81384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-572338749145.81384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-2384744788.1075578</v>
      </c>
      <c r="L3400" s="455">
        <f t="shared" ca="1" si="149"/>
        <v>-574723493933.92139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-574723493933.92139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-2394681224.7246723</v>
      </c>
      <c r="L3401" s="455">
        <f t="shared" ca="1" si="149"/>
        <v>-577118175158.64612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-577118175158.64612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-2404659063.1610255</v>
      </c>
      <c r="L3402" s="455">
        <f t="shared" ca="1" si="149"/>
        <v>-579522834221.80713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-579522834221.80713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-2414678475.9241962</v>
      </c>
      <c r="L3403" s="455">
        <f t="shared" ca="1" si="149"/>
        <v>-581937512697.73132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-581937512697.73132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-2424739636.2405472</v>
      </c>
      <c r="L3404" s="455">
        <f t="shared" ca="1" si="149"/>
        <v>-584362252333.97192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-584362252333.97192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-2434842718.0582161</v>
      </c>
      <c r="L3405" s="455">
        <f t="shared" ca="1" si="149"/>
        <v>-586797095052.03015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-586797095052.03015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-2444987896.0501256</v>
      </c>
      <c r="L3406" s="455">
        <f t="shared" ca="1" si="149"/>
        <v>-589242082948.08032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-589242082948.08032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-2455175345.6170015</v>
      </c>
      <c r="L3407" s="455">
        <f t="shared" ca="1" si="149"/>
        <v>-591697258293.69727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-591697258293.69727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-2465405242.8904052</v>
      </c>
      <c r="L3408" s="455">
        <f t="shared" ca="1" si="149"/>
        <v>-594162663536.58765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-594162663536.58765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-2475677764.7357817</v>
      </c>
      <c r="L3409" s="455">
        <f t="shared" ca="1" si="149"/>
        <v>-596638341301.32349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-596638341301.32349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-2485993088.7555146</v>
      </c>
      <c r="L3410" s="455">
        <f t="shared" ca="1" si="149"/>
        <v>-599124334390.07898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-599124334390.07898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-2496351393.2919955</v>
      </c>
      <c r="L3411" s="455">
        <f t="shared" ca="1" si="149"/>
        <v>-601620685783.37097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-601620685783.37097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-2506752857.4307122</v>
      </c>
      <c r="L3412" s="455">
        <f t="shared" ca="1" si="149"/>
        <v>-604127438640.80164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-604127438640.80164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-2517197661.0033402</v>
      </c>
      <c r="L3413" s="455">
        <f t="shared" ca="1" si="149"/>
        <v>-606644636301.80493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-606644636301.80493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-2527685984.5908537</v>
      </c>
      <c r="L3414" s="455">
        <f t="shared" ca="1" si="149"/>
        <v>-609172322286.39575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-609172322286.39575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-2538218009.526649</v>
      </c>
      <c r="L3415" s="455">
        <f t="shared" ca="1" si="149"/>
        <v>-611710540295.92236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-611710540295.92236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-2548793917.8996763</v>
      </c>
      <c r="L3416" s="455">
        <f t="shared" ca="1" si="149"/>
        <v>-614259334213.82202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-614259334213.82202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-2559413892.5575919</v>
      </c>
      <c r="L3417" s="455">
        <f t="shared" ca="1" si="149"/>
        <v>-616818748106.37964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-616818748106.37964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-2570078117.1099153</v>
      </c>
      <c r="L3418" s="455">
        <f t="shared" ca="1" si="149"/>
        <v>-619388826223.4895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-619388826223.4895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-2580786775.9312062</v>
      </c>
      <c r="L3419" s="455">
        <f t="shared" ca="1" si="149"/>
        <v>-621969612999.42065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-621969612999.42065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-2591540054.1642528</v>
      </c>
      <c r="L3420" s="455">
        <f t="shared" ca="1" si="149"/>
        <v>-624561153053.58496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-624561153053.58496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-2602338137.7232704</v>
      </c>
      <c r="L3421" s="455">
        <f t="shared" ca="1" si="149"/>
        <v>-627163491191.30823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-627163491191.30823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-2613181213.2971177</v>
      </c>
      <c r="L3422" s="455">
        <f t="shared" ca="1" si="149"/>
        <v>-629776672404.60535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-629776672404.60535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-2624069468.3525224</v>
      </c>
      <c r="L3423" s="455">
        <f t="shared" ca="1" si="149"/>
        <v>-632400741872.95789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-632400741872.95789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-2635003091.1373243</v>
      </c>
      <c r="L3424" s="455">
        <f t="shared" ca="1" si="149"/>
        <v>-635035744964.09521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-635035744964.09521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-2645982270.6837301</v>
      </c>
      <c r="L3425" s="455">
        <f t="shared" ca="1" si="149"/>
        <v>-637681727234.77893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-637681727234.77893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-2657007196.8115788</v>
      </c>
      <c r="L3426" s="455">
        <f t="shared" ca="1" si="149"/>
        <v>-640338734431.59045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-640338734431.59045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-2668078060.1316271</v>
      </c>
      <c r="L3427" s="455">
        <f t="shared" ca="1" si="149"/>
        <v>-643006812491.72205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-643006812491.72205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-2679195052.048842</v>
      </c>
      <c r="L3428" s="455">
        <f t="shared" ca="1" si="149"/>
        <v>-645686007543.77087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-645686007543.77087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-2690358364.7657118</v>
      </c>
      <c r="L3429" s="455">
        <f t="shared" ca="1" si="149"/>
        <v>-648376365908.53662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-648376365908.53662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-2701568191.2855692</v>
      </c>
      <c r="L3430" s="455">
        <f t="shared" ca="1" si="149"/>
        <v>-651077934099.82214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-651077934099.82214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-2712824725.4159255</v>
      </c>
      <c r="L3431" s="455">
        <f t="shared" ca="1" si="149"/>
        <v>-653790758825.23804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-653790758825.23804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-2724128161.7718253</v>
      </c>
      <c r="L3432" s="455">
        <f t="shared" ca="1" si="149"/>
        <v>-656514886987.00989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-656514886987.00989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-2735478695.7792077</v>
      </c>
      <c r="L3433" s="455">
        <f t="shared" ca="1" si="149"/>
        <v>-659250365682.78906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-659250365682.78906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-2746876523.6782875</v>
      </c>
      <c r="L3434" s="455">
        <f t="shared" ca="1" si="149"/>
        <v>-661997242206.46741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-661997242206.46741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-2758321842.5269475</v>
      </c>
      <c r="L3435" s="455">
        <f t="shared" ca="1" si="149"/>
        <v>-664755564048.99438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-664755564048.99438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-2769814850.204143</v>
      </c>
      <c r="L3436" s="455">
        <f t="shared" ca="1" si="149"/>
        <v>-667525378899.19849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-667525378899.19849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-2781355745.4133272</v>
      </c>
      <c r="L3437" s="455">
        <f t="shared" ca="1" si="149"/>
        <v>-670306734644.61182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-670306734644.61182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-2792944727.6858826</v>
      </c>
      <c r="L3438" s="455">
        <f t="shared" ca="1" si="149"/>
        <v>-673099679372.29773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-673099679372.29773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-2804581997.3845739</v>
      </c>
      <c r="L3439" s="455">
        <f t="shared" ca="1" si="149"/>
        <v>-675904261369.68225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-675904261369.68225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-2816267755.7070093</v>
      </c>
      <c r="L3440" s="455">
        <f t="shared" ca="1" si="149"/>
        <v>-678720529125.38928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-678720529125.38928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-2828002204.6891222</v>
      </c>
      <c r="L3441" s="455">
        <f t="shared" ca="1" si="149"/>
        <v>-681548531330.07837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-681548531330.07837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-2839785547.2086596</v>
      </c>
      <c r="L3442" s="455">
        <f t="shared" ca="1" si="149"/>
        <v>-684388316877.28699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-684388316877.28699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-2851617986.9886956</v>
      </c>
      <c r="L3443" s="455">
        <f t="shared" ca="1" si="149"/>
        <v>-687239934864.27563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-687239934864.27563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-2863499728.6011486</v>
      </c>
      <c r="L3444" s="455">
        <f t="shared" ca="1" si="149"/>
        <v>-690103434592.87683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-690103434592.87683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-2875430977.4703202</v>
      </c>
      <c r="L3445" s="455">
        <f t="shared" ca="1" si="149"/>
        <v>-692978865570.34717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-692978865570.34717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-2887411939.8764467</v>
      </c>
      <c r="L3446" s="455">
        <f t="shared" ca="1" si="149"/>
        <v>-695866277510.22363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-695866277510.22363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-2899442822.9592652</v>
      </c>
      <c r="L3447" s="455">
        <f t="shared" ca="1" si="149"/>
        <v>-698765720333.18286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-698765720333.18286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-2911523834.7215953</v>
      </c>
      <c r="L3448" s="455">
        <f t="shared" ca="1" si="149"/>
        <v>-701677244167.90442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-701677244167.90442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-2923655184.0329351</v>
      </c>
      <c r="L3449" s="455">
        <f t="shared" ca="1" si="149"/>
        <v>-704600899351.93738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-704600899351.93738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-2935837080.6330724</v>
      </c>
      <c r="L3450" s="455">
        <f t="shared" ca="1" si="149"/>
        <v>-707536736432.57043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-707536736432.57043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-2948069735.1357102</v>
      </c>
      <c r="L3451" s="455">
        <f t="shared" ca="1" si="149"/>
        <v>-710484806167.70618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-710484806167.70618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-2960353359.0321093</v>
      </c>
      <c r="L3452" s="455">
        <f t="shared" ca="1" si="149"/>
        <v>-713445159526.73828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-713445159526.73828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-2972688164.6947427</v>
      </c>
      <c r="L3453" s="455">
        <f t="shared" ca="1" si="149"/>
        <v>-716417847691.43298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-716417847691.43298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-2985074365.380971</v>
      </c>
      <c r="L3454" s="455">
        <f t="shared" ca="1" si="149"/>
        <v>-719402922056.81396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-719402922056.81396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-2997512175.2367249</v>
      </c>
      <c r="L3455" s="455">
        <f t="shared" ca="1" si="149"/>
        <v>-722400434232.05066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-722400434232.05066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-3010001809.300211</v>
      </c>
      <c r="L3456" s="455">
        <f t="shared" ca="1" si="149"/>
        <v>-725410436041.35083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-725410436041.35083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-3022543483.5056286</v>
      </c>
      <c r="L3457" s="455">
        <f t="shared" ca="1" si="149"/>
        <v>-728432979524.85645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-728432979524.85645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-3035137414.686902</v>
      </c>
      <c r="L3458" s="455">
        <f t="shared" ca="1" si="149"/>
        <v>-731468116939.54333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-731468116939.54333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-3047783820.5814304</v>
      </c>
      <c r="L3459" s="455">
        <f t="shared" ca="1" si="149"/>
        <v>-734515900760.12476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-734515900760.12476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-3060482919.8338532</v>
      </c>
      <c r="L3460" s="455">
        <f t="shared" ca="1" si="149"/>
        <v>-737576383679.95862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-737576383679.95862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-3073234931.9998274</v>
      </c>
      <c r="L3461" s="455">
        <f t="shared" ca="1" si="149"/>
        <v>-740649618611.9585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-740649618611.9585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-3086040077.5498271</v>
      </c>
      <c r="L3462" s="455">
        <f t="shared" ca="1" si="149"/>
        <v>-743735658689.5083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-743735658689.5083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-3098898577.872951</v>
      </c>
      <c r="L3463" s="455">
        <f t="shared" ca="1" si="149"/>
        <v>-746834557267.38123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-746834557267.38123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-3111810655.280755</v>
      </c>
      <c r="L3464" s="455">
        <f t="shared" ca="1" si="149"/>
        <v>-749946367922.66199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-749946367922.66199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-3124776533.0110917</v>
      </c>
      <c r="L3465" s="455">
        <f t="shared" ca="1" si="149"/>
        <v>-753071144455.6731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-753071144455.6731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-3137796435.2319713</v>
      </c>
      <c r="L3466" s="455">
        <f t="shared" ca="1" si="149"/>
        <v>-756208940890.90503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-756208940890.90503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-3150870587.0454378</v>
      </c>
      <c r="L3467" s="455">
        <f t="shared" ca="1" si="149"/>
        <v>-759359811477.95044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-759359811477.95044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-3163999214.4914603</v>
      </c>
      <c r="L3468" s="455">
        <f t="shared" ca="1" si="149"/>
        <v>-762523810692.44189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-762523810692.44189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-3177182544.5518413</v>
      </c>
      <c r="L3469" s="455">
        <f t="shared" ca="1" si="149"/>
        <v>-765700993236.99377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-765700993236.99377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-3190420805.1541405</v>
      </c>
      <c r="L3470" s="455">
        <f t="shared" ca="1" si="149"/>
        <v>-768891414042.14795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-768891414042.14795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-3203714225.1756163</v>
      </c>
      <c r="L3471" s="455">
        <f t="shared" ca="1" si="149"/>
        <v>-772095128267.32361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-772095128267.32361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-3217063034.4471817</v>
      </c>
      <c r="L3472" s="455">
        <f t="shared" ca="1" si="149"/>
        <v>-775312191301.77075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-775312191301.77075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-3230467463.7573781</v>
      </c>
      <c r="L3473" s="455">
        <f t="shared" ca="1" si="149"/>
        <v>-778542658765.52808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-778542658765.52808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-3243927744.8563671</v>
      </c>
      <c r="L3474" s="455">
        <f t="shared" ca="1" si="149"/>
        <v>-781786586510.3844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-781786586510.3844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-3257444110.4599352</v>
      </c>
      <c r="L3475" s="455">
        <f t="shared" ca="1" si="149"/>
        <v>-785044030620.84436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-785044030620.84436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-3271016794.2535181</v>
      </c>
      <c r="L3476" s="455">
        <f t="shared" ca="1" si="149"/>
        <v>-788315047415.0979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-788315047415.0979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-3284646030.8962412</v>
      </c>
      <c r="L3477" s="455">
        <f t="shared" ca="1" si="149"/>
        <v>-791599693445.99414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-791599693445.99414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-3298332056.0249758</v>
      </c>
      <c r="L3478" s="455">
        <f t="shared" ca="1" si="149"/>
        <v>-794898025502.01917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-794898025502.01917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-3312075106.2584133</v>
      </c>
      <c r="L3479" s="455">
        <f t="shared" ca="1" si="149"/>
        <v>-798210100608.27759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-798210100608.27759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-3325875419.2011566</v>
      </c>
      <c r="L3480" s="455">
        <f t="shared" ca="1" si="149"/>
        <v>-801535976027.47876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-801535976027.47876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-3339733233.4478283</v>
      </c>
      <c r="L3481" s="455">
        <f t="shared" ca="1" si="149"/>
        <v>-804875709260.92664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-804875709260.92664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-3353648788.5871944</v>
      </c>
      <c r="L3482" s="455">
        <f t="shared" ca="1" si="149"/>
        <v>-808229358049.51379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-808229358049.51379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-3367622325.2063074</v>
      </c>
      <c r="L3483" s="455">
        <f t="shared" ca="1" si="149"/>
        <v>-811596980374.72009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-811596980374.72009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-3381654084.8946671</v>
      </c>
      <c r="L3484" s="455">
        <f t="shared" ca="1" si="149"/>
        <v>-814978634459.61475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-814978634459.61475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-3395744310.248395</v>
      </c>
      <c r="L3485" s="455">
        <f t="shared" ca="1" si="149"/>
        <v>-818374378769.86316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-818374378769.86316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-3409893244.8744297</v>
      </c>
      <c r="L3486" s="455">
        <f t="shared" ca="1" si="149"/>
        <v>-821784272014.73755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-821784272014.73755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-3424101133.3947396</v>
      </c>
      <c r="L3487" s="455">
        <f t="shared" ca="1" si="149"/>
        <v>-825208373148.13232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-825208373148.13232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-3438368221.4505515</v>
      </c>
      <c r="L3488" s="455">
        <f t="shared" ca="1" si="149"/>
        <v>-828646741369.58289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-828646741369.58289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-3452694755.7065954</v>
      </c>
      <c r="L3489" s="455">
        <f t="shared" ca="1" si="149"/>
        <v>-832099436125.28943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-832099436125.28943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-3467080983.8553724</v>
      </c>
      <c r="L3490" s="455">
        <f t="shared" ca="1" si="149"/>
        <v>-835566517109.14478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-835566517109.14478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-3481527154.6214366</v>
      </c>
      <c r="L3491" s="455">
        <f t="shared" ca="1" si="149"/>
        <v>-839048044263.76624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-839048044263.76624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-3496033517.7656927</v>
      </c>
      <c r="L3492" s="455">
        <f t="shared" ca="1" si="149"/>
        <v>-842544077781.53198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-842544077781.53198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-3510600324.0897164</v>
      </c>
      <c r="L3493" s="455">
        <f t="shared" ca="1" si="149"/>
        <v>-846054678105.6217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-846054678105.6217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-3525227825.4400902</v>
      </c>
      <c r="L3494" s="455">
        <f t="shared" ca="1" si="149"/>
        <v>-849579905931.06177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-849579905931.06177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-3539916274.7127571</v>
      </c>
      <c r="L3495" s="455">
        <f t="shared" ca="1" si="149"/>
        <v>-853119822205.77454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-853119822205.77454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-3554665925.8573937</v>
      </c>
      <c r="L3496" s="455">
        <f t="shared" ca="1" si="149"/>
        <v>-856674488131.63196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-856674488131.63196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-3569477033.8817997</v>
      </c>
      <c r="L3497" s="455">
        <f t="shared" ca="1" si="149"/>
        <v>-860243965165.51379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-860243965165.51379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-3584349854.8563075</v>
      </c>
      <c r="L3498" s="455">
        <f t="shared" ca="1" si="149"/>
        <v>-863828315020.37012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-863828315020.37012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-3599284645.9182091</v>
      </c>
      <c r="L3499" s="455">
        <f t="shared" ca="1" si="149"/>
        <v>-867427599666.28833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-867427599666.28833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-3614281665.2762017</v>
      </c>
      <c r="L3500" s="455">
        <f t="shared" ca="1" si="149"/>
        <v>-871041881331.56458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-871041881331.56458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-3629341172.2148523</v>
      </c>
      <c r="L3501" s="455">
        <f t="shared" ca="1" si="149"/>
        <v>-874671222503.77942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-874671222503.77942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-3644463427.099081</v>
      </c>
      <c r="L3502" s="455">
        <f t="shared" ca="1" si="149"/>
        <v>-878315685930.87854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-878315685930.87854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-3659648691.3786607</v>
      </c>
      <c r="L3503" s="455">
        <f t="shared" ca="1" si="149"/>
        <v>-881975334622.2572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-881975334622.2572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-3674897227.5927382</v>
      </c>
      <c r="L3504" s="455">
        <f t="shared" ca="1" si="149"/>
        <v>-885650231849.84998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-885650231849.84998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-3690209299.3743753</v>
      </c>
      <c r="L3505" s="455">
        <f t="shared" ca="1" si="149"/>
        <v>-889340441149.22437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-889340441149.22437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-3705585171.455101</v>
      </c>
      <c r="L3506" s="455">
        <f t="shared" ca="1" si="149"/>
        <v>-893046026320.67944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-893046026320.67944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-3721025109.6694975</v>
      </c>
      <c r="L3507" s="455">
        <f t="shared" ca="1" si="149"/>
        <v>-896767051430.349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-896767051430.349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-3736529380.9597874</v>
      </c>
      <c r="L3508" s="455">
        <f t="shared" ca="1" si="149"/>
        <v>-900503580811.30884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-900503580811.30884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-3752098253.3804536</v>
      </c>
      <c r="L3509" s="455">
        <f t="shared" ca="1" si="149"/>
        <v>-904255679064.68933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-904255679064.68933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-3767731996.1028724</v>
      </c>
      <c r="L3510" s="455">
        <f t="shared" ca="1" si="149"/>
        <v>-908023411060.79224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-908023411060.79224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-3783430879.4199677</v>
      </c>
      <c r="L3511" s="455">
        <f t="shared" ca="1" si="149"/>
        <v>-911806841940.21216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-911806841940.21216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-3799195174.7508841</v>
      </c>
      <c r="L3512" s="455">
        <f t="shared" ca="1" si="149"/>
        <v>-915606037114.96301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-915606037114.96301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-3815025154.645679</v>
      </c>
      <c r="L3513" s="455">
        <f t="shared" ca="1" si="149"/>
        <v>-919421062269.60864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-919421062269.60864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-3830921092.7900357</v>
      </c>
      <c r="L3514" s="455">
        <f t="shared" ca="1" si="149"/>
        <v>-923251983362.39868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-923251983362.39868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-3846883264.009994</v>
      </c>
      <c r="L3515" s="455">
        <f t="shared" ca="1" si="149"/>
        <v>-927098866626.40869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-927098866626.40869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-3862911944.2767024</v>
      </c>
      <c r="L3516" s="455">
        <f t="shared" ca="1" si="149"/>
        <v>-930961778570.68542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-930961778570.68542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-3879007410.7111893</v>
      </c>
      <c r="L3517" s="455">
        <f t="shared" ca="1" si="149"/>
        <v>-934840785981.39661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-934840785981.39661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-3895169941.5891519</v>
      </c>
      <c r="L3518" s="455">
        <f t="shared" ca="1" si="149"/>
        <v>-938735955922.98572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-938735955922.98572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-3911399816.3457737</v>
      </c>
      <c r="L3519" s="455">
        <f t="shared" ca="1" si="149"/>
        <v>-942647355739.33154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-942647355739.33154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-3927697315.5805473</v>
      </c>
      <c r="L3520" s="455">
        <f t="shared" ca="1" si="149"/>
        <v>-946575053054.91211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-946575053054.91211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-3944062721.0621338</v>
      </c>
      <c r="L3521" s="455">
        <f t="shared" ca="1" si="149"/>
        <v>-950519115775.97424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-950519115775.97424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-3960496315.7332258</v>
      </c>
      <c r="L3522" s="455">
        <f t="shared" ca="1" si="149"/>
        <v>-954479612091.70752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-954479612091.70752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-3976998383.7154479</v>
      </c>
      <c r="L3523" s="455">
        <f t="shared" ca="1" si="149"/>
        <v>-958456610475.42297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-958456610475.42297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-3993569210.3142624</v>
      </c>
      <c r="L3524" s="455">
        <f t="shared" ca="1" si="149"/>
        <v>-962450179685.73718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-962450179685.73718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-4010209082.0239048</v>
      </c>
      <c r="L3525" s="455">
        <f t="shared" ca="1" si="149"/>
        <v>-966460388767.76111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-966460388767.76111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-4026918286.5323377</v>
      </c>
      <c r="L3526" s="455">
        <f t="shared" ca="1" si="149"/>
        <v>-970487307054.29346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-970487307054.29346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-4043697112.7262225</v>
      </c>
      <c r="L3527" s="455">
        <f t="shared" ca="1" si="149"/>
        <v>-974531004167.01965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-974531004167.01965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-4060545850.6959152</v>
      </c>
      <c r="L3528" s="455">
        <f t="shared" ca="1" si="149"/>
        <v>-978591550017.71558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-978591550017.71558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-4077464791.7404814</v>
      </c>
      <c r="L3529" s="455">
        <f t="shared" ca="1" si="149"/>
        <v>-982669014809.45605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-982669014809.45605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-4094454228.3727331</v>
      </c>
      <c r="L3530" s="455">
        <f t="shared" ca="1" si="149"/>
        <v>-986763469037.82874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-986763469037.82874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-4111514454.3242865</v>
      </c>
      <c r="L3531" s="455">
        <f t="shared" ca="1" si="149"/>
        <v>-990874983492.15308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-990874983492.15308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-4128645764.5506377</v>
      </c>
      <c r="L3532" s="455">
        <f t="shared" ca="1" si="149"/>
        <v>-995003629256.70374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-995003629256.70374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-4145848455.2362657</v>
      </c>
      <c r="L3533" s="455">
        <f t="shared" ca="1" si="149"/>
        <v>-999149477711.93994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-999149477711.93994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-4163122823.7997499</v>
      </c>
      <c r="L3534" s="455">
        <f t="shared" ca="1" si="149"/>
        <v>-1003312600535.7397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-1003312600535.7397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-4180469168.8989148</v>
      </c>
      <c r="L3535" s="455">
        <f t="shared" ca="1" si="149"/>
        <v>-1007493069704.6387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-1007493069704.6387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-4197887790.4359946</v>
      </c>
      <c r="L3536" s="455">
        <f t="shared" ca="1" si="149"/>
        <v>-1011690957495.0747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-1011690957495.0747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-4215378989.5628119</v>
      </c>
      <c r="L3537" s="455">
        <f t="shared" ca="1" si="149"/>
        <v>-1015906336484.6376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-1015906336484.6376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-4232943068.6859899</v>
      </c>
      <c r="L3538" s="455">
        <f t="shared" ca="1" si="149"/>
        <v>-1020139279553.3236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-1020139279553.3236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-4250580331.4721818</v>
      </c>
      <c r="L3539" s="455">
        <f t="shared" ca="1" si="149"/>
        <v>-1024389859884.7958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-1024389859884.7958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-4268291082.8533154</v>
      </c>
      <c r="L3540" s="455">
        <f t="shared" ca="1" si="149"/>
        <v>-1028658150967.649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-1028658150967.649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-4286075629.0318708</v>
      </c>
      <c r="L3541" s="455">
        <f t="shared" ca="1" si="149"/>
        <v>-1032944226596.6809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-1032944226596.6809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-4303934277.4861708</v>
      </c>
      <c r="L3542" s="455">
        <f t="shared" ca="1" si="149"/>
        <v>-1037248160874.1671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-1037248160874.1671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-4321867336.9756966</v>
      </c>
      <c r="L3543" s="455">
        <f t="shared" ca="1" si="149"/>
        <v>-1041570028211.1428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-1041570028211.1428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-4339875117.5464287</v>
      </c>
      <c r="L3544" s="455">
        <f t="shared" ca="1" si="149"/>
        <v>-1045909903328.6892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-1045909903328.6892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-4357957930.5362053</v>
      </c>
      <c r="L3545" s="455">
        <f t="shared" ca="1" si="149"/>
        <v>-1050267861259.2255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-1050267861259.2255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-4376116088.5801058</v>
      </c>
      <c r="L3546" s="455">
        <f t="shared" ca="1" si="149"/>
        <v>-1054643977347.8055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-1054643977347.8055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-4394349905.6158562</v>
      </c>
      <c r="L3547" s="455">
        <f t="shared" ca="1" si="149"/>
        <v>-1059038327253.4214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-1059038327253.4214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-4412659696.8892565</v>
      </c>
      <c r="L3548" s="455">
        <f t="shared" ca="1" si="149"/>
        <v>-1063450986950.3107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-1063450986950.3107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-4431045778.9596281</v>
      </c>
      <c r="L3549" s="455">
        <f t="shared" ca="1" si="149"/>
        <v>-1067882032729.2703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-1067882032729.2703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-4449508469.7052927</v>
      </c>
      <c r="L3550" s="455">
        <f t="shared" ca="1" si="149"/>
        <v>-1072331541198.9756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-1072331541198.9756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-4468048088.3290644</v>
      </c>
      <c r="L3551" s="455">
        <f t="shared" ca="1" si="149"/>
        <v>-1076799589287.3047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-1076799589287.3047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-4486664955.3637686</v>
      </c>
      <c r="L3552" s="455">
        <f t="shared" ca="1" si="149"/>
        <v>-1081286254242.6685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-1081286254242.6685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-4505359392.6777849</v>
      </c>
      <c r="L3553" s="455">
        <f t="shared" ca="1" si="149"/>
        <v>-1085791613635.3462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-1085791613635.3462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-4524131723.4806089</v>
      </c>
      <c r="L3554" s="455">
        <f t="shared" ca="1" si="149"/>
        <v>-1090315745358.8268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-1090315745358.8268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-4542982272.3284445</v>
      </c>
      <c r="L3555" s="455">
        <f t="shared" ca="1" si="149"/>
        <v>-1094858727631.1553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-1094858727631.1553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-4561911365.1298132</v>
      </c>
      <c r="L3556" s="455">
        <f t="shared" ca="1" si="149"/>
        <v>-1099420638996.285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-1099420638996.285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-4580919329.1511879</v>
      </c>
      <c r="L3557" s="455">
        <f t="shared" ca="1" si="149"/>
        <v>-1104001558325.4363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-1104001558325.4363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-4600006493.0226507</v>
      </c>
      <c r="L3558" s="455">
        <f t="shared" ca="1" si="149"/>
        <v>-1108601564818.459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-1108601564818.459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-4619173186.7435789</v>
      </c>
      <c r="L3559" s="455">
        <f t="shared" ca="1" si="149"/>
        <v>-1113220738005.2026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-1113220738005.2026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-4638419741.688344</v>
      </c>
      <c r="L3560" s="455">
        <f t="shared" ca="1" si="149"/>
        <v>-1117859157746.8909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-1117859157746.8909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-4657746490.6120453</v>
      </c>
      <c r="L3561" s="455">
        <f t="shared" ca="1" si="149"/>
        <v>-1122516904237.5029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-1122516904237.5029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-4677153767.6562624</v>
      </c>
      <c r="L3562" s="455">
        <f t="shared" ca="1" si="149"/>
        <v>-1127194058005.1592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-1127194058005.1592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-4696641908.3548298</v>
      </c>
      <c r="L3563" s="455">
        <f t="shared" ca="1" si="149"/>
        <v>-1131890699913.5139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-1131890699913.5139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-4716211249.6396408</v>
      </c>
      <c r="L3564" s="455">
        <f t="shared" ca="1" si="149"/>
        <v>-1136606911163.1536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-1136606911163.1536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-4735862129.8464727</v>
      </c>
      <c r="L3565" s="455">
        <f t="shared" ca="1" si="149"/>
        <v>-1141342773293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-1141342773293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-4755594888.7208328</v>
      </c>
      <c r="L3566" s="455">
        <f t="shared" ca="1" si="149"/>
        <v>-1146098368181.7209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-1146098368181.7209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-4775409867.4238377</v>
      </c>
      <c r="L3567" s="455">
        <f t="shared" ca="1" si="149"/>
        <v>-1150873778049.1448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-1150873778049.1448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-4795307408.5381031</v>
      </c>
      <c r="L3568" s="455">
        <f t="shared" ca="1" si="149"/>
        <v>-1155669085457.6829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-1155669085457.6829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-4815287856.073679</v>
      </c>
      <c r="L3569" s="455">
        <f t="shared" ca="1" si="149"/>
        <v>-1160484373313.7566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-1160484373313.7566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-4835351555.4739857</v>
      </c>
      <c r="L3570" s="455">
        <f t="shared" ca="1" si="149"/>
        <v>-1165319724869.2305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-1165319724869.2305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-4855498853.6217937</v>
      </c>
      <c r="L3571" s="455">
        <f t="shared" ca="1" si="149"/>
        <v>-1170175223722.8523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-1170175223722.8523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-4875730098.8452177</v>
      </c>
      <c r="L3572" s="455">
        <f t="shared" ca="1" si="149"/>
        <v>-1175050953821.6975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-1175050953821.6975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-4896045640.9237394</v>
      </c>
      <c r="L3573" s="455">
        <f t="shared" ca="1" si="149"/>
        <v>-1179946999462.6213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-1179946999462.6213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-4916445831.0942554</v>
      </c>
      <c r="L3574" s="455">
        <f t="shared" ca="1" si="149"/>
        <v>-1184863445293.7156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-1184863445293.7156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-4936931022.057148</v>
      </c>
      <c r="L3575" s="455">
        <f t="shared" ca="1" si="149"/>
        <v>-1189800376315.7727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-1189800376315.7727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-4957501567.9823866</v>
      </c>
      <c r="L3576" s="455">
        <f t="shared" ca="1" si="149"/>
        <v>-1194757877883.7551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-1194757877883.7551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-4978157824.515646</v>
      </c>
      <c r="L3577" s="455">
        <f t="shared" ca="1" si="149"/>
        <v>-1199736035708.2708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-1199736035708.2708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-4998900148.784461</v>
      </c>
      <c r="L3578" s="455">
        <f t="shared" ref="L3578:L3832" ca="1" si="154">I3578-J3578+K3578</f>
        <v>-1204734935857.0552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-1204734935857.0552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-5019728899.4043961</v>
      </c>
      <c r="L3579" s="455">
        <f t="shared" ca="1" si="154"/>
        <v>-1209754664756.4595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-1209754664756.4595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-5040644436.4852476</v>
      </c>
      <c r="L3580" s="455">
        <f t="shared" ca="1" si="154"/>
        <v>-1214795309192.9448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-1214795309192.9448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-5061647121.63727</v>
      </c>
      <c r="L3581" s="455">
        <f t="shared" ca="1" si="154"/>
        <v>-1219856956314.582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-1219856956314.582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-5082737317.9774246</v>
      </c>
      <c r="L3582" s="455">
        <f t="shared" ca="1" si="154"/>
        <v>-1224939693632.5596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-1224939693632.5596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-5103915390.1356649</v>
      </c>
      <c r="L3583" s="455">
        <f t="shared" ca="1" si="154"/>
        <v>-1230043609022.6953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-1230043609022.6953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-5125181704.2612305</v>
      </c>
      <c r="L3584" s="455">
        <f t="shared" ca="1" si="154"/>
        <v>-1235168790726.9565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-1235168790726.9565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-5146536628.028986</v>
      </c>
      <c r="L3585" s="455">
        <f t="shared" ca="1" si="154"/>
        <v>-1240315327354.9856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-1240315327354.9856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-5167980530.6457729</v>
      </c>
      <c r="L3586" s="455">
        <f t="shared" ca="1" si="154"/>
        <v>-1245483307885.6313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-1245483307885.6313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-5189513782.8567972</v>
      </c>
      <c r="L3587" s="455">
        <f t="shared" ca="1" si="154"/>
        <v>-1250672821668.488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-1250672821668.488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-5211136756.952033</v>
      </c>
      <c r="L3588" s="455">
        <f t="shared" ca="1" si="154"/>
        <v>-1255883958425.4402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-1255883958425.4402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-5232849826.7726669</v>
      </c>
      <c r="L3589" s="455">
        <f t="shared" ca="1" si="154"/>
        <v>-1261116808252.2129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-1261116808252.2129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-5254653367.7175541</v>
      </c>
      <c r="L3590" s="455">
        <f t="shared" ca="1" si="154"/>
        <v>-1266371461619.9304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-1266371461619.9304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-5276547756.7497101</v>
      </c>
      <c r="L3591" s="455">
        <f t="shared" ca="1" si="154"/>
        <v>-1271648009376.6802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-1271648009376.6802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-5298533372.4028339</v>
      </c>
      <c r="L3592" s="455">
        <f t="shared" ca="1" si="154"/>
        <v>-1276946542749.083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-1276946542749.083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-5320610594.7878456</v>
      </c>
      <c r="L3593" s="455">
        <f t="shared" ca="1" si="154"/>
        <v>-1282267153343.8708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-1282267153343.8708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-5342779805.5994616</v>
      </c>
      <c r="L3594" s="455">
        <f t="shared" ca="1" si="154"/>
        <v>-1287609933149.4702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-1287609933149.4702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-5365041388.1227922</v>
      </c>
      <c r="L3595" s="455">
        <f t="shared" ca="1" si="154"/>
        <v>-1292974974537.593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-1292974974537.593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-5387395727.2399712</v>
      </c>
      <c r="L3596" s="455">
        <f t="shared" ca="1" si="154"/>
        <v>-1298362370264.833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-1298362370264.833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-5409843209.4368038</v>
      </c>
      <c r="L3597" s="455">
        <f t="shared" ca="1" si="154"/>
        <v>-1303772213474.2698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-1303772213474.2698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-5432384222.8094578</v>
      </c>
      <c r="L3598" s="455">
        <f t="shared" ca="1" si="154"/>
        <v>-1309204597697.0793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-1309204597697.0793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-5455019157.0711641</v>
      </c>
      <c r="L3599" s="455">
        <f t="shared" ca="1" si="154"/>
        <v>-1314659616854.1504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-1314659616854.1504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-5477748403.55896</v>
      </c>
      <c r="L3600" s="455">
        <f t="shared" ca="1" si="154"/>
        <v>-1320137365257.7095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-1320137365257.7095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-5500572355.2404556</v>
      </c>
      <c r="L3601" s="455">
        <f t="shared" ca="1" si="154"/>
        <v>-1325637937612.95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-1325637937612.95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-5523491406.7206249</v>
      </c>
      <c r="L3602" s="455">
        <f t="shared" ca="1" si="154"/>
        <v>-1331161429019.6707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-1331161429019.6707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-5546505954.2486277</v>
      </c>
      <c r="L3603" s="455">
        <f t="shared" ca="1" si="154"/>
        <v>-1336707934973.9192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-1336707934973.9192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-5569616395.7246628</v>
      </c>
      <c r="L3604" s="455">
        <f t="shared" ca="1" si="154"/>
        <v>-1342277551369.6438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-1342277551369.6438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-5592823130.7068491</v>
      </c>
      <c r="L3605" s="455">
        <f t="shared" ca="1" si="154"/>
        <v>-1347870374500.3506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-1347870374500.3506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-5616126560.4181271</v>
      </c>
      <c r="L3606" s="455">
        <f t="shared" ca="1" si="154"/>
        <v>-1353486501060.7688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-1353486501060.7688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-5639527087.7532034</v>
      </c>
      <c r="L3607" s="455">
        <f t="shared" ca="1" si="154"/>
        <v>-1359126028148.522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-1359126028148.522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-5663025117.2855082</v>
      </c>
      <c r="L3608" s="455">
        <f t="shared" ca="1" si="154"/>
        <v>-1364789053265.8074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-1364789053265.8074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-5686621055.2741976</v>
      </c>
      <c r="L3609" s="455">
        <f t="shared" ca="1" si="154"/>
        <v>-1370475674321.0815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-1370475674321.0815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-5710315309.6711731</v>
      </c>
      <c r="L3610" s="455">
        <f t="shared" ca="1" si="154"/>
        <v>-1376185989630.7527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-1376185989630.7527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-5734108290.1281357</v>
      </c>
      <c r="L3611" s="455">
        <f t="shared" ca="1" si="154"/>
        <v>-1381920097920.8809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-1381920097920.8809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-5758000408.0036697</v>
      </c>
      <c r="L3612" s="455">
        <f t="shared" ca="1" si="154"/>
        <v>-1387678098328.8845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-1387678098328.8845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-5781992076.3703518</v>
      </c>
      <c r="L3613" s="455">
        <f t="shared" ca="1" si="154"/>
        <v>-1393460090405.2549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-1393460090405.2549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-5806083710.0218954</v>
      </c>
      <c r="L3614" s="455">
        <f t="shared" ca="1" si="154"/>
        <v>-1399266174115.2769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-1399266174115.2769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-5830275725.48032</v>
      </c>
      <c r="L3615" s="455">
        <f t="shared" ca="1" si="154"/>
        <v>-1405096449840.7571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-1405096449840.7571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-5854568541.0031548</v>
      </c>
      <c r="L3616" s="455">
        <f t="shared" ca="1" si="154"/>
        <v>-1410951018381.7603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-1410951018381.7603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-5878962576.5906677</v>
      </c>
      <c r="L3617" s="455">
        <f t="shared" ca="1" si="154"/>
        <v>-1416829980958.3508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-1416829980958.3508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-5903458253.9931288</v>
      </c>
      <c r="L3618" s="455">
        <f t="shared" ca="1" si="154"/>
        <v>-1422733439212.344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-1422733439212.344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-5928055996.7180996</v>
      </c>
      <c r="L3619" s="455">
        <f t="shared" ca="1" si="154"/>
        <v>-1428661495209.062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-1428661495209.062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-5952756230.0377579</v>
      </c>
      <c r="L3620" s="455">
        <f t="shared" ca="1" si="154"/>
        <v>-1434614251439.0999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-1434614251439.0999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-5977559380.9962492</v>
      </c>
      <c r="L3621" s="455">
        <f t="shared" ca="1" si="154"/>
        <v>-1440591810820.0962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-1440591810820.0962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-6002465878.4170675</v>
      </c>
      <c r="L3622" s="455">
        <f t="shared" ca="1" si="154"/>
        <v>-1446594276698.5132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-1446594276698.5132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-6027476152.9104719</v>
      </c>
      <c r="L3623" s="455">
        <f t="shared" ca="1" si="154"/>
        <v>-1452621752851.4236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-1452621752851.4236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-6052590636.8809319</v>
      </c>
      <c r="L3624" s="455">
        <f t="shared" ca="1" si="154"/>
        <v>-1458674343488.3044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-1458674343488.3044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-6077809764.5346022</v>
      </c>
      <c r="L3625" s="455">
        <f t="shared" ca="1" si="154"/>
        <v>-1464752153252.8391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-1464752153252.8391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-6103133971.8868294</v>
      </c>
      <c r="L3626" s="455">
        <f t="shared" ca="1" si="154"/>
        <v>-1470855287224.7258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-1470855287224.7258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-6128563696.7696905</v>
      </c>
      <c r="L3627" s="455">
        <f t="shared" ca="1" si="154"/>
        <v>-1476983850921.4956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-1476983850921.4956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-6154099378.8395653</v>
      </c>
      <c r="L3628" s="455">
        <f t="shared" ca="1" si="154"/>
        <v>-1483137950300.3352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-1483137950300.3352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-6179741459.5847301</v>
      </c>
      <c r="L3629" s="455">
        <f t="shared" ca="1" si="154"/>
        <v>-1489317691759.9199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-1489317691759.9199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-6205490382.3329992</v>
      </c>
      <c r="L3630" s="455">
        <f t="shared" ca="1" si="154"/>
        <v>-1495523182142.2529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-1495523182142.2529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-6231346592.259387</v>
      </c>
      <c r="L3631" s="455">
        <f t="shared" ca="1" si="154"/>
        <v>-1501754528734.5122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-1501754528734.5122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-6257310536.3938007</v>
      </c>
      <c r="L3632" s="455">
        <f t="shared" ca="1" si="154"/>
        <v>-1508011839270.906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-1508011839270.906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-6283382663.6287746</v>
      </c>
      <c r="L3633" s="455">
        <f t="shared" ca="1" si="154"/>
        <v>-1514295221934.5347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-1514295221934.5347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-6309563424.7272282</v>
      </c>
      <c r="L3634" s="455">
        <f t="shared" ca="1" si="154"/>
        <v>-1520604785359.262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-1520604785359.262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-6335853272.3302584</v>
      </c>
      <c r="L3635" s="455">
        <f t="shared" ca="1" si="154"/>
        <v>-1526940638631.5923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-1526940638631.5923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-6362252660.9649677</v>
      </c>
      <c r="L3636" s="455">
        <f t="shared" ca="1" si="154"/>
        <v>-1533302891292.5574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-1533302891292.5574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-6388762047.0523224</v>
      </c>
      <c r="L3637" s="455">
        <f t="shared" ca="1" si="154"/>
        <v>-1539691653339.6096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-1539691653339.6096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-6415381888.91504</v>
      </c>
      <c r="L3638" s="455">
        <f t="shared" ca="1" si="154"/>
        <v>-1546107035228.5247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-1546107035228.5247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-6442112646.7855196</v>
      </c>
      <c r="L3639" s="455">
        <f t="shared" ca="1" si="154"/>
        <v>-1552549147875.3101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-1552549147875.3101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-6468954782.8137922</v>
      </c>
      <c r="L3640" s="455">
        <f t="shared" ca="1" si="154"/>
        <v>-1559018102658.1238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-1559018102658.1238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-6495908761.0755157</v>
      </c>
      <c r="L3641" s="455">
        <f t="shared" ca="1" si="154"/>
        <v>-1565514011419.1992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-1565514011419.1992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-6522975047.5799971</v>
      </c>
      <c r="L3642" s="455">
        <f t="shared" ca="1" si="154"/>
        <v>-1572036986466.7793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-1572036986466.7793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-6550154110.2782469</v>
      </c>
      <c r="L3643" s="455">
        <f t="shared" ca="1" si="154"/>
        <v>-1578587140577.0576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-1578587140577.0576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-6577446419.0710735</v>
      </c>
      <c r="L3644" s="455">
        <f t="shared" ca="1" si="154"/>
        <v>-1585164586996.1287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-1585164586996.1287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-6604852445.8172026</v>
      </c>
      <c r="L3645" s="455">
        <f t="shared" ca="1" si="154"/>
        <v>-1591769439441.9458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-1591769439441.9458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-6632372664.3414412</v>
      </c>
      <c r="L3646" s="455">
        <f t="shared" ca="1" si="154"/>
        <v>-1598401812106.2874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-1598401812106.2874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-6660007550.4428635</v>
      </c>
      <c r="L3647" s="455">
        <f t="shared" ca="1" si="154"/>
        <v>-1605061819656.7302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-1605061819656.7302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-6687757581.9030428</v>
      </c>
      <c r="L3648" s="455">
        <f t="shared" ca="1" si="154"/>
        <v>-1611749577238.6333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-1611749577238.6333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-6715623238.4943056</v>
      </c>
      <c r="L3649" s="455">
        <f t="shared" ca="1" si="154"/>
        <v>-1618465200477.1277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-1618465200477.1277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-6743605001.9880323</v>
      </c>
      <c r="L3650" s="455">
        <f t="shared" ca="1" si="154"/>
        <v>-1625208805479.1157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-1625208805479.1157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-6771703356.162982</v>
      </c>
      <c r="L3651" s="455">
        <f t="shared" ca="1" si="154"/>
        <v>-1631980508835.2788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-1631980508835.2788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-6799918786.8136616</v>
      </c>
      <c r="L3652" s="455">
        <f t="shared" ca="1" si="154"/>
        <v>-1638780427622.0925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-1638780427622.0925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-6828251781.7587185</v>
      </c>
      <c r="L3653" s="455">
        <f t="shared" ca="1" si="154"/>
        <v>-1645608679403.8513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-1645608679403.8513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-6856702830.8493805</v>
      </c>
      <c r="L3654" s="455">
        <f t="shared" ca="1" si="154"/>
        <v>-1652465382234.7007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-1652465382234.7007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-6885272425.9779196</v>
      </c>
      <c r="L3655" s="455">
        <f t="shared" ca="1" si="154"/>
        <v>-1659350654660.6787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-1659350654660.6787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-6913961061.0861616</v>
      </c>
      <c r="L3656" s="455">
        <f t="shared" ca="1" si="154"/>
        <v>-1666264615721.7649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-1666264615721.7649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-6942769232.1740198</v>
      </c>
      <c r="L3657" s="455">
        <f t="shared" ca="1" si="154"/>
        <v>-1673207384953.939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-1673207384953.939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-6971697437.3080788</v>
      </c>
      <c r="L3658" s="455">
        <f t="shared" ca="1" si="154"/>
        <v>-1680179082391.2471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-1680179082391.2471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-7000746176.6301956</v>
      </c>
      <c r="L3659" s="455">
        <f t="shared" ca="1" si="154"/>
        <v>-1687179828567.8772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-1687179828567.8772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-7029915952.3661547</v>
      </c>
      <c r="L3660" s="455">
        <f t="shared" ca="1" si="154"/>
        <v>-1694209744520.2434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-1694209744520.2434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-7059207268.8343477</v>
      </c>
      <c r="L3661" s="455">
        <f t="shared" ca="1" si="154"/>
        <v>-1701268951789.0776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-1701268951789.0776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-7088620632.4544897</v>
      </c>
      <c r="L3662" s="455">
        <f t="shared" ca="1" si="154"/>
        <v>-1708357572421.5322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-1708357572421.5322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-7118156551.7563839</v>
      </c>
      <c r="L3663" s="455">
        <f t="shared" ca="1" si="154"/>
        <v>-1715475728973.2886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-1715475728973.2886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-7147815537.3887024</v>
      </c>
      <c r="L3664" s="455">
        <f t="shared" ca="1" si="154"/>
        <v>-1722623544510.6772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-1722623544510.6772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-7177598102.127821</v>
      </c>
      <c r="L3665" s="455">
        <f t="shared" ca="1" si="154"/>
        <v>-1729801142612.8052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-1729801142612.8052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-7207504760.8866882</v>
      </c>
      <c r="L3666" s="455">
        <f t="shared" ca="1" si="154"/>
        <v>-1737008647373.6919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-1737008647373.6919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-7237536030.7237158</v>
      </c>
      <c r="L3667" s="455">
        <f t="shared" ca="1" si="154"/>
        <v>-1744246183404.4155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-1744246183404.4155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-7267692430.8517323</v>
      </c>
      <c r="L3668" s="455">
        <f t="shared" ca="1" si="154"/>
        <v>-1751513875835.2673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-1751513875835.2673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-7297974482.6469479</v>
      </c>
      <c r="L3669" s="455">
        <f t="shared" ca="1" si="154"/>
        <v>-1758811850317.9143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-1758811850317.9143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-7328382709.6579762</v>
      </c>
      <c r="L3670" s="455">
        <f t="shared" ca="1" si="154"/>
        <v>-1766140233027.5723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-1766140233027.5723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-7358917637.6148844</v>
      </c>
      <c r="L3671" s="455">
        <f t="shared" ca="1" si="154"/>
        <v>-1773499150665.1873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-1773499150665.1873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-7389579794.4382801</v>
      </c>
      <c r="L3672" s="455">
        <f t="shared" ca="1" si="154"/>
        <v>-1780888730459.6255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-1780888730459.6255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-7420369710.2484388</v>
      </c>
      <c r="L3673" s="455">
        <f t="shared" ca="1" si="154"/>
        <v>-1788309100169.874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-1788309100169.874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-7451287917.3744764</v>
      </c>
      <c r="L3674" s="455">
        <f t="shared" ca="1" si="154"/>
        <v>-1795760388087.2485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-1795760388087.2485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-7482334950.3635359</v>
      </c>
      <c r="L3675" s="455">
        <f t="shared" ca="1" si="154"/>
        <v>-1803242723037.6121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-1803242723037.6121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-7513511345.9900503</v>
      </c>
      <c r="L3676" s="455">
        <f t="shared" ca="1" si="154"/>
        <v>-1810756234383.6021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-1810756234383.6021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-7544817643.265008</v>
      </c>
      <c r="L3677" s="455">
        <f t="shared" ca="1" si="154"/>
        <v>-1818301052026.8669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-1818301052026.8669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-7576254383.4452791</v>
      </c>
      <c r="L3678" s="455">
        <f t="shared" ca="1" si="154"/>
        <v>-1825877306410.3123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-1825877306410.3123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-7607822110.0429678</v>
      </c>
      <c r="L3679" s="455">
        <f t="shared" ca="1" si="154"/>
        <v>-1833485128520.3552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-1833485128520.3552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-7639521368.8348122</v>
      </c>
      <c r="L3680" s="455">
        <f t="shared" ca="1" si="154"/>
        <v>-1841124649889.1899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-1841124649889.1899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-7671352707.8716249</v>
      </c>
      <c r="L3681" s="455">
        <f t="shared" ca="1" si="154"/>
        <v>-1848796002597.0615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-1848796002597.0615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-7703316677.4877577</v>
      </c>
      <c r="L3682" s="455">
        <f t="shared" ca="1" si="154"/>
        <v>-1856499319274.5493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-1856499319274.5493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-7735413830.3106213</v>
      </c>
      <c r="L3683" s="455">
        <f t="shared" ca="1" si="154"/>
        <v>-1864234733104.8599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-1864234733104.8599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-7767644721.2702503</v>
      </c>
      <c r="L3684" s="455">
        <f t="shared" ca="1" si="154"/>
        <v>-1872002377826.1301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-1872002377826.1301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-7800009907.6088762</v>
      </c>
      <c r="L3685" s="455">
        <f t="shared" ca="1" si="154"/>
        <v>-1879802387733.739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-1879802387733.739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-7832509948.8905783</v>
      </c>
      <c r="L3686" s="455">
        <f t="shared" ca="1" si="154"/>
        <v>-1887634897682.6296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-1887634897682.6296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-7865145407.0109568</v>
      </c>
      <c r="L3687" s="455">
        <f t="shared" ca="1" si="154"/>
        <v>-1895500043089.6406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-1895500043089.6406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-7897916846.2068357</v>
      </c>
      <c r="L3688" s="455">
        <f t="shared" ca="1" si="154"/>
        <v>-1903397959935.8474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-1903397959935.8474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-7930824833.0660305</v>
      </c>
      <c r="L3689" s="455">
        <f t="shared" ca="1" si="154"/>
        <v>-1911328784768.9133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-1911328784768.9133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-7963869936.5371389</v>
      </c>
      <c r="L3690" s="455">
        <f t="shared" ca="1" si="154"/>
        <v>-1919292654705.4504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-1919292654705.4504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-7997052727.9393768</v>
      </c>
      <c r="L3691" s="455">
        <f t="shared" ca="1" si="154"/>
        <v>-1927289707433.3899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-1927289707433.3899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-8030373780.9724579</v>
      </c>
      <c r="L3692" s="455">
        <f t="shared" ca="1" si="154"/>
        <v>-1935320081214.3623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-1935320081214.3623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-8063833671.7265091</v>
      </c>
      <c r="L3693" s="455">
        <f t="shared" ca="1" si="154"/>
        <v>-1943383914886.0889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-1943383914886.0889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-8097432978.6920366</v>
      </c>
      <c r="L3694" s="455">
        <f t="shared" ca="1" si="154"/>
        <v>-1951481347864.781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-1951481347864.781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-8131172282.7699194</v>
      </c>
      <c r="L3695" s="455">
        <f t="shared" ca="1" si="154"/>
        <v>-1959612520147.551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-1959612520147.551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-8165052167.2814627</v>
      </c>
      <c r="L3696" s="455">
        <f t="shared" ca="1" si="154"/>
        <v>-1967777572314.8325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-1967777572314.8325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-8199073217.9784689</v>
      </c>
      <c r="L3697" s="455">
        <f t="shared" ca="1" si="154"/>
        <v>-1975976645532.811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-1975976645532.811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-8233236023.0533791</v>
      </c>
      <c r="L3698" s="455">
        <f t="shared" ca="1" si="154"/>
        <v>-1984209881555.8645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-1984209881555.8645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-8267541173.149436</v>
      </c>
      <c r="L3699" s="455">
        <f t="shared" ca="1" si="154"/>
        <v>-1992477422729.0139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-1992477422729.0139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-8301989261.3708916</v>
      </c>
      <c r="L3700" s="455">
        <f t="shared" ca="1" si="154"/>
        <v>-2000779411990.3848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-2000779411990.3848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-8336580883.2932701</v>
      </c>
      <c r="L3701" s="455">
        <f t="shared" ca="1" si="154"/>
        <v>-2009115992873.678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-2009115992873.678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-8371316636.9736586</v>
      </c>
      <c r="L3702" s="455">
        <f t="shared" ca="1" si="154"/>
        <v>-2017487309510.6516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-2017487309510.6516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-8406197122.9610481</v>
      </c>
      <c r="L3703" s="455">
        <f t="shared" ca="1" si="154"/>
        <v>-2025893506633.6125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-2025893506633.6125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-8441222944.3067188</v>
      </c>
      <c r="L3704" s="455">
        <f t="shared" ca="1" si="154"/>
        <v>-2034334729577.9192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-2034334729577.9192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-8476394706.5746632</v>
      </c>
      <c r="L3705" s="455">
        <f t="shared" ca="1" si="154"/>
        <v>-2042811124284.4939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-2042811124284.4939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-8511713017.8520565</v>
      </c>
      <c r="L3706" s="455">
        <f t="shared" ca="1" si="154"/>
        <v>-2051322837302.3459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-2051322837302.3459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-8547178488.7597742</v>
      </c>
      <c r="L3707" s="455">
        <f t="shared" ca="1" si="154"/>
        <v>-2059870015791.1057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-2059870015791.1057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-8582791732.4629402</v>
      </c>
      <c r="L3708" s="455">
        <f t="shared" ca="1" si="154"/>
        <v>-2068452807523.5686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-2068452807523.5686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-8618553364.6815357</v>
      </c>
      <c r="L3709" s="455">
        <f t="shared" ca="1" si="154"/>
        <v>-2077071360888.2502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-2077071360888.2502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-8654464003.7010441</v>
      </c>
      <c r="L3710" s="455">
        <f t="shared" ca="1" si="154"/>
        <v>-2085725824891.9512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-2085725824891.9512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-8690524270.3831291</v>
      </c>
      <c r="L3711" s="455">
        <f t="shared" ca="1" si="154"/>
        <v>-2094416349162.3342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-2094416349162.3342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-8726734788.1763916</v>
      </c>
      <c r="L3712" s="455">
        <f t="shared" ca="1" si="154"/>
        <v>-2103143083950.5107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-2103143083950.5107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-8763096183.1271286</v>
      </c>
      <c r="L3713" s="455">
        <f t="shared" ca="1" si="154"/>
        <v>-2111906180133.6379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-2111906180133.6379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-8799609083.8901596</v>
      </c>
      <c r="L3714" s="455">
        <f t="shared" ca="1" si="154"/>
        <v>-2120705789217.5281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-2120705789217.5281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-8836274121.7397003</v>
      </c>
      <c r="L3715" s="455">
        <f t="shared" ca="1" si="154"/>
        <v>-2129542063339.2678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-2129542063339.2678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-8873091930.5802822</v>
      </c>
      <c r="L3716" s="455">
        <f t="shared" ca="1" si="154"/>
        <v>-2138415155269.8481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-2138415155269.8481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-8910063146.9577007</v>
      </c>
      <c r="L3717" s="455">
        <f t="shared" ca="1" si="154"/>
        <v>-2147325218416.8059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-2147325218416.8059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-8947188410.0700245</v>
      </c>
      <c r="L3718" s="455">
        <f t="shared" ca="1" si="154"/>
        <v>-2156272406826.876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-2156272406826.876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-8984468361.7786484</v>
      </c>
      <c r="L3719" s="455">
        <f t="shared" ca="1" si="154"/>
        <v>-2165256875188.6545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-2165256875188.6545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-9021903646.6193943</v>
      </c>
      <c r="L3720" s="455">
        <f t="shared" ca="1" si="154"/>
        <v>-2174278778835.2739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-2174278778835.2739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-9059494911.8136425</v>
      </c>
      <c r="L3721" s="455">
        <f t="shared" ca="1" si="154"/>
        <v>-2183338273747.0876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-2183338273747.0876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-9097242807.2795315</v>
      </c>
      <c r="L3722" s="455">
        <f t="shared" ca="1" si="154"/>
        <v>-2192435516554.3672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-2192435516554.3672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-9135147985.6431961</v>
      </c>
      <c r="L3723" s="455">
        <f t="shared" ca="1" si="154"/>
        <v>-2201570664540.0103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-2201570664540.0103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-9173211102.250042</v>
      </c>
      <c r="L3724" s="455">
        <f t="shared" ca="1" si="154"/>
        <v>-2210743875642.2603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-2210743875642.2603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-9211432815.1760845</v>
      </c>
      <c r="L3725" s="455">
        <f t="shared" ca="1" si="154"/>
        <v>-2219955308457.4365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-2219955308457.4365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-9249813785.2393188</v>
      </c>
      <c r="L3726" s="455">
        <f t="shared" ca="1" si="154"/>
        <v>-2229205122242.6758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-2229205122242.6758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-9288354676.0111485</v>
      </c>
      <c r="L3727" s="455">
        <f t="shared" ca="1" si="154"/>
        <v>-2238493476918.687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-2238493476918.687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-9327056153.8278618</v>
      </c>
      <c r="L3728" s="455">
        <f t="shared" ca="1" si="154"/>
        <v>-2247820533072.5146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-2247820533072.5146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-9365918887.802145</v>
      </c>
      <c r="L3729" s="455">
        <f t="shared" ca="1" si="154"/>
        <v>-2257186451960.3169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-2257186451960.3169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-9404943549.8346539</v>
      </c>
      <c r="L3730" s="455">
        <f t="shared" ca="1" si="154"/>
        <v>-2266591395510.1514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-2266591395510.1514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-9444130814.6256313</v>
      </c>
      <c r="L3731" s="455">
        <f t="shared" ca="1" si="154"/>
        <v>-2276035526324.7769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-2276035526324.7769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-9483481359.6865692</v>
      </c>
      <c r="L3732" s="455">
        <f t="shared" ca="1" si="154"/>
        <v>-2285519007684.4634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-2285519007684.4634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-9522995865.3519306</v>
      </c>
      <c r="L3733" s="455">
        <f t="shared" ca="1" si="154"/>
        <v>-2295042003549.8154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-2295042003549.8154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-9562675014.7908974</v>
      </c>
      <c r="L3734" s="455">
        <f t="shared" ca="1" si="154"/>
        <v>-2304604678564.6064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-2304604678564.6064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-9602519494.0191936</v>
      </c>
      <c r="L3735" s="455">
        <f t="shared" ca="1" si="154"/>
        <v>-2314207198058.6255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-2314207198058.6255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-9642529991.9109402</v>
      </c>
      <c r="L3736" s="455">
        <f t="shared" ca="1" si="154"/>
        <v>-2323849728050.5366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-2323849728050.5366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-9682707200.2105694</v>
      </c>
      <c r="L3737" s="455">
        <f t="shared" ca="1" si="154"/>
        <v>-2333532435250.7471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-2333532435250.7471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-9723051813.5447788</v>
      </c>
      <c r="L3738" s="455">
        <f t="shared" ca="1" si="154"/>
        <v>-2343255487064.292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-2343255487064.292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-9763564529.4345493</v>
      </c>
      <c r="L3739" s="455">
        <f t="shared" ca="1" si="154"/>
        <v>-2353019051593.7266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-2353019051593.7266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-9804246048.3071938</v>
      </c>
      <c r="L3740" s="455">
        <f t="shared" ca="1" si="154"/>
        <v>-2362823297642.0337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-2362823297642.0337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-9845097073.5084743</v>
      </c>
      <c r="L3741" s="455">
        <f t="shared" ca="1" si="154"/>
        <v>-2372668394715.542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-2372668394715.542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-9886118311.3147583</v>
      </c>
      <c r="L3742" s="455">
        <f t="shared" ca="1" si="154"/>
        <v>-2382554513026.8569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-2382554513026.8569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-9927310470.9452362</v>
      </c>
      <c r="L3743" s="455">
        <f t="shared" ca="1" si="154"/>
        <v>-2392481823497.8022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-2392481823497.8022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-9968674264.5741768</v>
      </c>
      <c r="L3744" s="455">
        <f t="shared" ca="1" si="154"/>
        <v>-2402450497762.3765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-2402450497762.3765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-10010210407.343235</v>
      </c>
      <c r="L3745" s="455">
        <f t="shared" ca="1" si="154"/>
        <v>-2412460708169.7197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-2412460708169.7197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-10051919617.373833</v>
      </c>
      <c r="L3746" s="455">
        <f t="shared" ca="1" si="154"/>
        <v>-2422512627787.0938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-2422512627787.0938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-10093802615.779556</v>
      </c>
      <c r="L3747" s="455">
        <f t="shared" ca="1" si="154"/>
        <v>-2432606430402.8735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-2432606430402.8735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-10135860126.67864</v>
      </c>
      <c r="L3748" s="455">
        <f t="shared" ca="1" si="154"/>
        <v>-2442742290529.5522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-2442742290529.5522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-10178092877.206467</v>
      </c>
      <c r="L3749" s="455">
        <f t="shared" ca="1" si="154"/>
        <v>-2452920383406.7588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-2452920383406.7588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-10220501597.528162</v>
      </c>
      <c r="L3750" s="455">
        <f t="shared" ca="1" si="154"/>
        <v>-2463140885004.2871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-2463140885004.2871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-10263087020.851196</v>
      </c>
      <c r="L3751" s="455">
        <f t="shared" ca="1" si="154"/>
        <v>-2473403972025.1382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-2473403972025.1382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-10305849883.438076</v>
      </c>
      <c r="L3752" s="455">
        <f t="shared" ca="1" si="154"/>
        <v>-2483709821908.5762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-2483709821908.5762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-10348790924.619068</v>
      </c>
      <c r="L3753" s="455">
        <f t="shared" ca="1" si="154"/>
        <v>-2494058612833.1953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-2494058612833.1953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-10391910886.804981</v>
      </c>
      <c r="L3754" s="455">
        <f t="shared" ca="1" si="154"/>
        <v>-2504450523720.0005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-2504450523720.0005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-10435210515.500002</v>
      </c>
      <c r="L3755" s="455">
        <f t="shared" ca="1" si="154"/>
        <v>-2514885734235.5005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-2514885734235.5005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-10478690559.314585</v>
      </c>
      <c r="L3756" s="455">
        <f t="shared" ca="1" si="154"/>
        <v>-2525364424794.8149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-2525364424794.8149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-10522351769.978395</v>
      </c>
      <c r="L3757" s="455">
        <f t="shared" ca="1" si="154"/>
        <v>-2535886776564.7935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-2535886776564.7935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-10566194902.353306</v>
      </c>
      <c r="L3758" s="455">
        <f t="shared" ca="1" si="154"/>
        <v>-2546452971467.147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-2546452971467.147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-10610220714.446445</v>
      </c>
      <c r="L3759" s="455">
        <f t="shared" ca="1" si="154"/>
        <v>-2557063192181.5933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-2557063192181.5933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-10654429967.423306</v>
      </c>
      <c r="L3760" s="455">
        <f t="shared" ca="1" si="154"/>
        <v>-2567717622149.0166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-2567717622149.0166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-10698823425.620903</v>
      </c>
      <c r="L3761" s="455">
        <f t="shared" ca="1" si="154"/>
        <v>-2578416445574.6377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-2578416445574.6377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-10743401856.560989</v>
      </c>
      <c r="L3762" s="455">
        <f t="shared" ca="1" si="154"/>
        <v>-2589159847431.1987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-2589159847431.1987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-10788166030.963327</v>
      </c>
      <c r="L3763" s="455">
        <f t="shared" ca="1" si="154"/>
        <v>-2599948013462.1621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-2599948013462.1621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-10833116722.759008</v>
      </c>
      <c r="L3764" s="455">
        <f t="shared" ca="1" si="154"/>
        <v>-2610781130184.9209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-2610781130184.9209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-10878254709.103836</v>
      </c>
      <c r="L3765" s="455">
        <f t="shared" ca="1" si="154"/>
        <v>-2621659384894.0249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-2621659384894.0249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-10923580770.391769</v>
      </c>
      <c r="L3766" s="455">
        <f t="shared" ca="1" si="154"/>
        <v>-2632582965664.4165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-2632582965664.4165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-10969095690.268402</v>
      </c>
      <c r="L3767" s="455">
        <f t="shared" ca="1" si="154"/>
        <v>-2643552061354.6851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-2643552061354.6851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-11014800255.644522</v>
      </c>
      <c r="L3768" s="455">
        <f t="shared" ca="1" si="154"/>
        <v>-2654566861610.3296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-2654566861610.3296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-11060695256.709707</v>
      </c>
      <c r="L3769" s="455">
        <f t="shared" ca="1" si="154"/>
        <v>-2665627556867.0391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-2665627556867.0391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-11106781486.945995</v>
      </c>
      <c r="L3770" s="455">
        <f t="shared" ca="1" si="154"/>
        <v>-2676734338353.9849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-2676734338353.9849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-11153059743.141603</v>
      </c>
      <c r="L3771" s="455">
        <f t="shared" ca="1" si="154"/>
        <v>-2687887398097.1265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-2687887398097.1265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-11199530825.404694</v>
      </c>
      <c r="L3772" s="455">
        <f t="shared" ca="1" si="154"/>
        <v>-2699086928922.5313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-2699086928922.5313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-11246195537.177214</v>
      </c>
      <c r="L3773" s="455">
        <f t="shared" ca="1" si="154"/>
        <v>-2710333124459.7085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-2710333124459.7085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-11293054685.248785</v>
      </c>
      <c r="L3774" s="455">
        <f t="shared" ca="1" si="154"/>
        <v>-2721626179144.9575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-2721626179144.9575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-11340109079.770657</v>
      </c>
      <c r="L3775" s="455">
        <f t="shared" ca="1" si="154"/>
        <v>-2732966288224.728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-2732966288224.728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-11387359534.269699</v>
      </c>
      <c r="L3776" s="455">
        <f t="shared" ca="1" si="154"/>
        <v>-2744353647758.9976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-2744353647758.9976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-11434806865.662489</v>
      </c>
      <c r="L3777" s="455">
        <f t="shared" ca="1" si="154"/>
        <v>-2755788454624.6602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-2755788454624.6602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-11482451894.269417</v>
      </c>
      <c r="L3778" s="455">
        <f t="shared" ca="1" si="154"/>
        <v>-2767270906518.9297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-2767270906518.9297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-11530295443.828873</v>
      </c>
      <c r="L3779" s="455">
        <f t="shared" ca="1" si="154"/>
        <v>-2778801201962.7588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-2778801201962.7588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-11578338341.511496</v>
      </c>
      <c r="L3780" s="455">
        <f t="shared" ca="1" si="154"/>
        <v>-2790379540304.2705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-2790379540304.2705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-11626581417.93446</v>
      </c>
      <c r="L3781" s="455">
        <f t="shared" ca="1" si="154"/>
        <v>-2802006121722.2051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-2802006121722.2051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-11675025507.175854</v>
      </c>
      <c r="L3782" s="455">
        <f t="shared" ca="1" si="154"/>
        <v>-2813681147229.3809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-2813681147229.3809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-11723671446.789087</v>
      </c>
      <c r="L3783" s="455">
        <f t="shared" ca="1" si="154"/>
        <v>-2825404818676.1699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-2825404818676.1699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-11772520077.817375</v>
      </c>
      <c r="L3784" s="455">
        <f t="shared" ca="1" si="154"/>
        <v>-2837177338753.9873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-2837177338753.9873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-11821572244.808281</v>
      </c>
      <c r="L3785" s="455">
        <f t="shared" ca="1" si="154"/>
        <v>-2848998910998.7954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-2848998910998.7954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-11870828795.828314</v>
      </c>
      <c r="L3786" s="455">
        <f t="shared" ca="1" si="154"/>
        <v>-2860869739794.6235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-2860869739794.6235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-11920290582.477598</v>
      </c>
      <c r="L3787" s="455">
        <f t="shared" ca="1" si="154"/>
        <v>-2872790030377.1011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-2872790030377.1011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-11969958459.904587</v>
      </c>
      <c r="L3788" s="455">
        <f t="shared" ca="1" si="154"/>
        <v>-2884759988837.0059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-2884759988837.0059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-12019833286.820858</v>
      </c>
      <c r="L3789" s="455">
        <f t="shared" ca="1" si="154"/>
        <v>-2896779822123.8267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-2896779822123.8267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-12069915925.515944</v>
      </c>
      <c r="L3790" s="455">
        <f t="shared" ca="1" si="154"/>
        <v>-2908849738049.3428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-2908849738049.3428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-12120207241.872261</v>
      </c>
      <c r="L3791" s="455">
        <f t="shared" ca="1" si="154"/>
        <v>-2920969945291.2148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-2920969945291.2148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-12170708105.380062</v>
      </c>
      <c r="L3792" s="455">
        <f t="shared" ca="1" si="154"/>
        <v>-2933140653396.5947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-2933140653396.5947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-12221419389.152477</v>
      </c>
      <c r="L3793" s="455">
        <f t="shared" ca="1" si="154"/>
        <v>-2945362072785.7471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-2945362072785.7471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-12272341969.940613</v>
      </c>
      <c r="L3794" s="455">
        <f t="shared" ca="1" si="154"/>
        <v>-2957634414755.6875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-2957634414755.6875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-12323476728.148697</v>
      </c>
      <c r="L3795" s="455">
        <f t="shared" ca="1" si="154"/>
        <v>-2969957891483.8364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-2969957891483.8364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-12374824547.849318</v>
      </c>
      <c r="L3796" s="455">
        <f t="shared" ca="1" si="154"/>
        <v>-2982332716031.6855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-2982332716031.6855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-12426386316.798689</v>
      </c>
      <c r="L3797" s="455">
        <f t="shared" ca="1" si="154"/>
        <v>-2994759102348.4844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-2994759102348.4844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-12478162926.452019</v>
      </c>
      <c r="L3798" s="455">
        <f t="shared" ca="1" si="154"/>
        <v>-3007237265274.9365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-3007237265274.9365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-12530155271.978903</v>
      </c>
      <c r="L3799" s="455">
        <f t="shared" ca="1" si="154"/>
        <v>-3019767420546.9155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-3019767420546.9155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-12582364252.278814</v>
      </c>
      <c r="L3800" s="455">
        <f t="shared" ca="1" si="154"/>
        <v>-3032349784799.1943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-3032349784799.1943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-12634790769.996643</v>
      </c>
      <c r="L3801" s="455">
        <f t="shared" ca="1" si="154"/>
        <v>-3044984575569.1909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-3044984575569.1909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-12687435731.538296</v>
      </c>
      <c r="L3802" s="455">
        <f t="shared" ca="1" si="154"/>
        <v>-3057672011300.729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-3057672011300.729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-12740300047.08637</v>
      </c>
      <c r="L3803" s="455">
        <f t="shared" ca="1" si="154"/>
        <v>-3070412311347.8154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-3070412311347.8154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-12793384630.615898</v>
      </c>
      <c r="L3804" s="455">
        <f t="shared" ca="1" si="154"/>
        <v>-3083205695978.4312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-3083205695978.4312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-12846690399.91013</v>
      </c>
      <c r="L3805" s="455">
        <f t="shared" ca="1" si="154"/>
        <v>-3096052386378.3413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-3096052386378.3413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-12900218276.576422</v>
      </c>
      <c r="L3806" s="455">
        <f t="shared" ca="1" si="154"/>
        <v>-3108952604654.918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-3108952604654.918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-12953969186.062159</v>
      </c>
      <c r="L3807" s="455">
        <f t="shared" ca="1" si="154"/>
        <v>-3121906573840.98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-3121906573840.98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-13007944057.67075</v>
      </c>
      <c r="L3808" s="455">
        <f t="shared" ca="1" si="154"/>
        <v>-3134914517898.6509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-3134914517898.6509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-13062143824.577711</v>
      </c>
      <c r="L3809" s="455">
        <f t="shared" ca="1" si="154"/>
        <v>-3147976661723.2285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-3147976661723.2285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-13116569423.846785</v>
      </c>
      <c r="L3810" s="455">
        <f t="shared" ca="1" si="154"/>
        <v>-3161093231147.0752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-3161093231147.0752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-13171221796.446146</v>
      </c>
      <c r="L3811" s="455">
        <f t="shared" ca="1" si="154"/>
        <v>-3174264452943.5215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-3174264452943.5215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-13226101887.264673</v>
      </c>
      <c r="L3812" s="455">
        <f t="shared" ca="1" si="154"/>
        <v>-3187490554830.7861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-3187490554830.7861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-13281210645.128275</v>
      </c>
      <c r="L3813" s="455">
        <f t="shared" ca="1" si="154"/>
        <v>-3200771765475.9146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-3200771765475.9146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-13336549022.816311</v>
      </c>
      <c r="L3814" s="455">
        <f t="shared" ca="1" si="154"/>
        <v>-3214108314498.731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-3214108314498.731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-13392117977.078045</v>
      </c>
      <c r="L3815" s="455">
        <f t="shared" ca="1" si="154"/>
        <v>-3227500432475.8091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-3227500432475.8091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-13447918468.649204</v>
      </c>
      <c r="L3816" s="455">
        <f t="shared" ca="1" si="154"/>
        <v>-3240948350944.4585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-3240948350944.4585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-13503951462.268578</v>
      </c>
      <c r="L3817" s="455">
        <f t="shared" ca="1" si="154"/>
        <v>-3254452302406.7271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-3254452302406.7271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-13560217926.694696</v>
      </c>
      <c r="L3818" s="455">
        <f t="shared" ca="1" si="154"/>
        <v>-3268012520333.4219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-3268012520333.4219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-13616718834.722591</v>
      </c>
      <c r="L3819" s="455">
        <f t="shared" ca="1" si="154"/>
        <v>-3281629239168.1445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-3281629239168.1445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-13673455163.200602</v>
      </c>
      <c r="L3820" s="455">
        <f t="shared" ca="1" si="154"/>
        <v>-3295302694331.3452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-3295302694331.3452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-13730427893.047272</v>
      </c>
      <c r="L3821" s="455">
        <f t="shared" ca="1" si="154"/>
        <v>-3309033122224.3926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-3309033122224.3926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-13787638009.268303</v>
      </c>
      <c r="L3822" s="455">
        <f t="shared" ca="1" si="154"/>
        <v>-3322820760233.6606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-3322820760233.6606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-13845086500.973585</v>
      </c>
      <c r="L3823" s="455">
        <f t="shared" ca="1" si="154"/>
        <v>-3336665846734.6343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-3336665846734.6343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-13902774361.39431</v>
      </c>
      <c r="L3824" s="455">
        <f t="shared" ca="1" si="154"/>
        <v>-3350568621096.0288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-3350568621096.0288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-13960702587.90012</v>
      </c>
      <c r="L3825" s="455">
        <f t="shared" ca="1" si="154"/>
        <v>-3364529323683.9287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-3364529323683.9287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-14018872182.016369</v>
      </c>
      <c r="L3826" s="455">
        <f t="shared" ca="1" si="154"/>
        <v>-3378548195865.9453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-3378548195865.9453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-14077284149.441439</v>
      </c>
      <c r="L3827" s="455">
        <f t="shared" ca="1" si="154"/>
        <v>-3392625480015.3867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-3392625480015.3867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-14135939500.064112</v>
      </c>
      <c r="L3828" s="455">
        <f t="shared" ca="1" si="154"/>
        <v>-3406761419515.4507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-3406761419515.4507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-14194839247.981045</v>
      </c>
      <c r="L3829" s="455">
        <f t="shared" ca="1" si="154"/>
        <v>-3420956258763.4316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-3420956258763.4316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-14253984411.514297</v>
      </c>
      <c r="L3830" s="455">
        <f t="shared" ca="1" si="154"/>
        <v>-3435210243174.9458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-3435210243174.9458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-14313376013.228939</v>
      </c>
      <c r="L3831" s="455">
        <f t="shared" ca="1" si="154"/>
        <v>-3449523619188.1748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-3449523619188.1748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-14373015079.950726</v>
      </c>
      <c r="L3832" s="455">
        <f t="shared" ca="1" si="154"/>
        <v>-3463896634268.1255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-3463896634268.1255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-14432902642.783855</v>
      </c>
      <c r="L3833" s="455">
        <f t="shared" ref="L3833:L4087" ca="1" si="159">I3833-J3833+K3833</f>
        <v>-3478329536910.9092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-3478329536910.9092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-14493039737.128788</v>
      </c>
      <c r="L3834" s="455">
        <f t="shared" ca="1" si="159"/>
        <v>-3492822576648.0381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-3492822576648.0381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-14553427402.700159</v>
      </c>
      <c r="L3835" s="455">
        <f t="shared" ca="1" si="159"/>
        <v>-3507376004050.7383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-3507376004050.7383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-14614066683.544743</v>
      </c>
      <c r="L3836" s="455">
        <f t="shared" ca="1" si="159"/>
        <v>-3521990070734.2832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-3521990070734.2832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-14674958628.059513</v>
      </c>
      <c r="L3837" s="455">
        <f t="shared" ca="1" si="159"/>
        <v>-3536665029362.3428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-3536665029362.3428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-14736104289.009762</v>
      </c>
      <c r="L3838" s="455">
        <f t="shared" ca="1" si="159"/>
        <v>-3551401133651.3525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-3551401133651.3525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-14797504723.547302</v>
      </c>
      <c r="L3839" s="455">
        <f t="shared" ca="1" si="159"/>
        <v>-3566198638374.8999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-3566198638374.8999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-14859160993.228752</v>
      </c>
      <c r="L3840" s="455">
        <f t="shared" ca="1" si="159"/>
        <v>-3581057799368.1284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-3581057799368.1284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-14921074164.033869</v>
      </c>
      <c r="L3841" s="455">
        <f t="shared" ca="1" si="159"/>
        <v>-3595978873532.1621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-3595978873532.1621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-14983245306.384008</v>
      </c>
      <c r="L3842" s="455">
        <f t="shared" ca="1" si="159"/>
        <v>-3610962118838.5459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-3610962118838.5459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-15045675495.160608</v>
      </c>
      <c r="L3843" s="455">
        <f t="shared" ca="1" si="159"/>
        <v>-3626007794333.7065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-3626007794333.7065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-15108365809.723778</v>
      </c>
      <c r="L3844" s="455">
        <f t="shared" ca="1" si="159"/>
        <v>-3641116160143.4302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-3641116160143.4302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-15171317333.93096</v>
      </c>
      <c r="L3845" s="455">
        <f t="shared" ca="1" si="159"/>
        <v>-3656287477477.3613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-3656287477477.3613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-15234531156.155672</v>
      </c>
      <c r="L3846" s="455">
        <f t="shared" ca="1" si="159"/>
        <v>-3671522008633.5171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-3671522008633.5171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-15298008369.30632</v>
      </c>
      <c r="L3847" s="455">
        <f t="shared" ca="1" si="159"/>
        <v>-3686820017002.8232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-3686820017002.8232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-15361750070.845097</v>
      </c>
      <c r="L3848" s="455">
        <f t="shared" ca="1" si="159"/>
        <v>-3702181767073.6685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-3702181767073.6685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-15425757362.80695</v>
      </c>
      <c r="L3849" s="455">
        <f t="shared" ca="1" si="159"/>
        <v>-3717607524436.4756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-3717607524436.4756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-15490031351.818647</v>
      </c>
      <c r="L3850" s="455">
        <f t="shared" ca="1" si="159"/>
        <v>-3733097555788.2944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-3733097555788.2944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-15554573149.117893</v>
      </c>
      <c r="L3851" s="455">
        <f t="shared" ca="1" si="159"/>
        <v>-3748652128937.4121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-3748652128937.4121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-15619383870.572552</v>
      </c>
      <c r="L3852" s="455">
        <f t="shared" ca="1" si="159"/>
        <v>-3764271512807.9849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-3764271512807.9849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-15684464636.699934</v>
      </c>
      <c r="L3853" s="455">
        <f t="shared" ca="1" si="159"/>
        <v>-3779955977444.6846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-3779955977444.6846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-15749816572.686186</v>
      </c>
      <c r="L3854" s="455">
        <f t="shared" ca="1" si="159"/>
        <v>-3795705794017.3706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-3795705794017.3706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-15815440808.40571</v>
      </c>
      <c r="L3855" s="455">
        <f t="shared" ca="1" si="159"/>
        <v>-3811521234825.7764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-3811521234825.7764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-15881338478.440735</v>
      </c>
      <c r="L3856" s="455">
        <f t="shared" ca="1" si="159"/>
        <v>-3827402573304.2173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-3827402573304.2173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-15947510722.100903</v>
      </c>
      <c r="L3857" s="455">
        <f t="shared" ca="1" si="159"/>
        <v>-3843350084026.3184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-3843350084026.3184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-16013958683.442993</v>
      </c>
      <c r="L3858" s="455">
        <f t="shared" ca="1" si="159"/>
        <v>-3859364042709.7612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-3859364042709.7612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-16080683511.290672</v>
      </c>
      <c r="L3859" s="455">
        <f t="shared" ca="1" si="159"/>
        <v>-3875444726221.0518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-3875444726221.0518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-16147686359.254381</v>
      </c>
      <c r="L3860" s="455">
        <f t="shared" ca="1" si="159"/>
        <v>-3891592412580.3062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-3891592412580.3062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-16214968385.751276</v>
      </c>
      <c r="L3861" s="455">
        <f t="shared" ca="1" si="159"/>
        <v>-3907807380966.0576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-3907807380966.0576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-16282530754.02524</v>
      </c>
      <c r="L3862" s="455">
        <f t="shared" ca="1" si="159"/>
        <v>-3924089911720.083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-3924089911720.083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-16350374632.167009</v>
      </c>
      <c r="L3863" s="455">
        <f t="shared" ca="1" si="159"/>
        <v>-3940440286352.25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-3940440286352.25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-16418501193.134375</v>
      </c>
      <c r="L3864" s="455">
        <f t="shared" ca="1" si="159"/>
        <v>-3956858787545.3843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-3956858787545.3843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-16486911614.772434</v>
      </c>
      <c r="L3865" s="455">
        <f t="shared" ca="1" si="159"/>
        <v>-3973345699160.1567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-3973345699160.1567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-16555607079.833986</v>
      </c>
      <c r="L3866" s="455">
        <f t="shared" ca="1" si="159"/>
        <v>-3989901306239.9907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-3989901306239.9907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-16624588775.999962</v>
      </c>
      <c r="L3867" s="455">
        <f t="shared" ca="1" si="159"/>
        <v>-4006525895015.9907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-4006525895015.9907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-16693857895.899961</v>
      </c>
      <c r="L3868" s="455">
        <f t="shared" ca="1" si="159"/>
        <v>-4023219752911.8906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-4023219752911.8906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-16763415637.132879</v>
      </c>
      <c r="L3869" s="455">
        <f t="shared" ca="1" si="159"/>
        <v>-4039983168549.0234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-4039983168549.0234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-16833263202.2876</v>
      </c>
      <c r="L3870" s="455">
        <f t="shared" ca="1" si="159"/>
        <v>-4056816431751.311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-4056816431751.311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-16903401798.963797</v>
      </c>
      <c r="L3871" s="455">
        <f t="shared" ca="1" si="159"/>
        <v>-4073719833550.2749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-4073719833550.2749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-16973832639.792814</v>
      </c>
      <c r="L3872" s="455">
        <f t="shared" ca="1" si="159"/>
        <v>-4090693666190.0679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-4090693666190.0679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-17044556942.458616</v>
      </c>
      <c r="L3873" s="455">
        <f t="shared" ca="1" si="159"/>
        <v>-4107738223132.5264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-4107738223132.5264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-17115575929.718859</v>
      </c>
      <c r="L3874" s="455">
        <f t="shared" ca="1" si="159"/>
        <v>-4124853799062.2451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-4124853799062.2451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-17186890829.426022</v>
      </c>
      <c r="L3875" s="455">
        <f t="shared" ca="1" si="159"/>
        <v>-4142040689891.6709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-4142040689891.6709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-17258502874.548626</v>
      </c>
      <c r="L3876" s="455">
        <f t="shared" ca="1" si="159"/>
        <v>-4159299192766.2197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-4159299192766.2197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-17330413303.192581</v>
      </c>
      <c r="L3877" s="455">
        <f t="shared" ca="1" si="159"/>
        <v>-4176629606069.4121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-4176629606069.4121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-17402623358.622551</v>
      </c>
      <c r="L3878" s="455">
        <f t="shared" ca="1" si="159"/>
        <v>-4194032229428.0347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-4194032229428.0347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-17475134289.283478</v>
      </c>
      <c r="L3879" s="455">
        <f t="shared" ca="1" si="159"/>
        <v>-4211507363717.3184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-4211507363717.3184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-17547947348.822159</v>
      </c>
      <c r="L3880" s="455">
        <f t="shared" ca="1" si="159"/>
        <v>-4229055311066.1406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-4229055311066.1406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-17621063796.108917</v>
      </c>
      <c r="L3881" s="455">
        <f t="shared" ca="1" si="159"/>
        <v>-4246676374862.2495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-4246676374862.2495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-17694484895.259377</v>
      </c>
      <c r="L3882" s="455">
        <f t="shared" ca="1" si="159"/>
        <v>-4264370859757.5088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-4264370859757.5088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-17768211915.656288</v>
      </c>
      <c r="L3883" s="455">
        <f t="shared" ca="1" si="159"/>
        <v>-4282139071673.165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-4282139071673.165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-17842246131.971519</v>
      </c>
      <c r="L3884" s="455">
        <f t="shared" ca="1" si="159"/>
        <v>-4299981317805.1367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-4299981317805.1367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-17916588824.188068</v>
      </c>
      <c r="L3885" s="455">
        <f t="shared" ca="1" si="159"/>
        <v>-4317897906629.3247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-4317897906629.3247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-17991241277.622185</v>
      </c>
      <c r="L3886" s="455">
        <f t="shared" ca="1" si="159"/>
        <v>-4335889147906.9468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-4335889147906.9468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-18066204782.94561</v>
      </c>
      <c r="L3887" s="455">
        <f t="shared" ca="1" si="159"/>
        <v>-4353955352689.8926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-4353955352689.8926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-18141480636.207886</v>
      </c>
      <c r="L3888" s="455">
        <f t="shared" ca="1" si="159"/>
        <v>-4372096833326.1006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-4372096833326.1006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-18217070138.858753</v>
      </c>
      <c r="L3889" s="455">
        <f t="shared" ca="1" si="159"/>
        <v>-4390313903464.9595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-4390313903464.9595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-18292974597.770664</v>
      </c>
      <c r="L3890" s="455">
        <f t="shared" ca="1" si="159"/>
        <v>-4408606878062.7305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-4408606878062.7305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-18369195325.261375</v>
      </c>
      <c r="L3891" s="455">
        <f t="shared" ca="1" si="159"/>
        <v>-4426976073387.9922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-4426976073387.9922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-18445733639.116634</v>
      </c>
      <c r="L3892" s="455">
        <f t="shared" ca="1" si="159"/>
        <v>-4445421807027.1084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-4445421807027.1084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-18522590862.612953</v>
      </c>
      <c r="L3893" s="455">
        <f t="shared" ca="1" si="159"/>
        <v>-4463944397889.7217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-4463944397889.7217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-18599768324.540508</v>
      </c>
      <c r="L3894" s="455">
        <f t="shared" ca="1" si="159"/>
        <v>-4482544166214.2617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-4482544166214.2617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-18677267359.226089</v>
      </c>
      <c r="L3895" s="455">
        <f t="shared" ca="1" si="159"/>
        <v>-4501221433573.4883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-4501221433573.4883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-18755089306.556202</v>
      </c>
      <c r="L3896" s="455">
        <f t="shared" ca="1" si="159"/>
        <v>-4519976522880.0449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-4519976522880.0449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-18833235512.000187</v>
      </c>
      <c r="L3897" s="455">
        <f t="shared" ca="1" si="159"/>
        <v>-4538809758392.0449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-4538809758392.0449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-18911707326.633522</v>
      </c>
      <c r="L3898" s="455">
        <f t="shared" ca="1" si="159"/>
        <v>-4557721465718.6787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-4557721465718.6787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-18990506107.16116</v>
      </c>
      <c r="L3899" s="455">
        <f t="shared" ca="1" si="159"/>
        <v>-4576711971825.8398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-4576711971825.8398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-19069633215.940998</v>
      </c>
      <c r="L3900" s="455">
        <f t="shared" ca="1" si="159"/>
        <v>-4595781605041.7813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-4595781605041.7813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-19149090021.007423</v>
      </c>
      <c r="L3901" s="455">
        <f t="shared" ca="1" si="159"/>
        <v>-4614930695062.7891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-4614930695062.7891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-19228877896.094955</v>
      </c>
      <c r="L3902" s="455">
        <f t="shared" ca="1" si="159"/>
        <v>-4634159572958.8838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-4634159572958.8838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-19308998220.662014</v>
      </c>
      <c r="L3903" s="455">
        <f t="shared" ca="1" si="159"/>
        <v>-4653468571179.5459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-4653468571179.5459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-19389452379.914776</v>
      </c>
      <c r="L3904" s="455">
        <f t="shared" ca="1" si="159"/>
        <v>-4672858023559.4609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-4672858023559.4609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-19470241764.831085</v>
      </c>
      <c r="L3905" s="455">
        <f t="shared" ca="1" si="159"/>
        <v>-4692328265324.292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-4692328265324.292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-19551367772.184551</v>
      </c>
      <c r="L3906" s="455">
        <f t="shared" ca="1" si="159"/>
        <v>-4711879633096.4766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-4711879633096.4766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-19632831804.568653</v>
      </c>
      <c r="L3907" s="455">
        <f t="shared" ca="1" si="159"/>
        <v>-4731512464901.0449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-4731512464901.0449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-19714635270.421021</v>
      </c>
      <c r="L3908" s="455">
        <f t="shared" ca="1" si="159"/>
        <v>-4751227100171.4658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-4751227100171.4658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-19796779584.047775</v>
      </c>
      <c r="L3909" s="455">
        <f t="shared" ca="1" si="159"/>
        <v>-4771023879755.5137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-4771023879755.5137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-19879266165.647972</v>
      </c>
      <c r="L3910" s="455">
        <f t="shared" ca="1" si="159"/>
        <v>-4790903145921.1621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-4790903145921.1621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-19962096441.338177</v>
      </c>
      <c r="L3911" s="455">
        <f t="shared" ca="1" si="159"/>
        <v>-4810865242362.5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-4810865242362.5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-20045271843.177082</v>
      </c>
      <c r="L3912" s="455">
        <f t="shared" ca="1" si="159"/>
        <v>-4830910514205.6768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-4830910514205.6768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-20128793809.190319</v>
      </c>
      <c r="L3913" s="455">
        <f t="shared" ca="1" si="159"/>
        <v>-4851039308014.8672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-4851039308014.8672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-20212663783.395279</v>
      </c>
      <c r="L3914" s="455">
        <f t="shared" ca="1" si="159"/>
        <v>-4871251971798.2627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-4871251971798.2627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-20296883215.826096</v>
      </c>
      <c r="L3915" s="455">
        <f t="shared" ca="1" si="159"/>
        <v>-4891548855014.0889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-4891548855014.0889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-20381453562.558704</v>
      </c>
      <c r="L3916" s="455">
        <f t="shared" ca="1" si="159"/>
        <v>-4911930308576.6475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-4911930308576.6475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-20466376285.736031</v>
      </c>
      <c r="L3917" s="455">
        <f t="shared" ca="1" si="159"/>
        <v>-4932396684862.3838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-4932396684862.3838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-20551652853.593266</v>
      </c>
      <c r="L3918" s="455">
        <f t="shared" ca="1" si="159"/>
        <v>-4952948337715.9775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-4952948337715.9775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-20637284740.483238</v>
      </c>
      <c r="L3919" s="455">
        <f t="shared" ca="1" si="159"/>
        <v>-4973585622456.4609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-4973585622456.4609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-20723273426.90192</v>
      </c>
      <c r="L3920" s="455">
        <f t="shared" ca="1" si="159"/>
        <v>-4994308895883.3633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-4994308895883.3633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-20809620399.514015</v>
      </c>
      <c r="L3921" s="455">
        <f t="shared" ca="1" si="159"/>
        <v>-5015118516282.877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-5015118516282.877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-20896327151.178654</v>
      </c>
      <c r="L3922" s="455">
        <f t="shared" ca="1" si="159"/>
        <v>-5036014843434.0557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-5036014843434.0557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-20983395180.975231</v>
      </c>
      <c r="L3923" s="455">
        <f t="shared" ca="1" si="159"/>
        <v>-5056998238615.0313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-5056998238615.0313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-21070825994.229298</v>
      </c>
      <c r="L3924" s="455">
        <f t="shared" ca="1" si="159"/>
        <v>-5078069064609.2607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-5078069064609.2607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-21158621102.538586</v>
      </c>
      <c r="L3925" s="455">
        <f t="shared" ca="1" si="159"/>
        <v>-5099227685711.7998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-5099227685711.7998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-21246782023.799164</v>
      </c>
      <c r="L3926" s="455">
        <f t="shared" ca="1" si="159"/>
        <v>-5120474467735.5986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-5120474467735.5986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-21335310282.231659</v>
      </c>
      <c r="L3927" s="455">
        <f t="shared" ca="1" si="159"/>
        <v>-5141809778017.8301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-5141809778017.8301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-21424207408.407623</v>
      </c>
      <c r="L3928" s="455">
        <f t="shared" ca="1" si="159"/>
        <v>-5163233985426.2373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-5163233985426.2373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-21513474939.27599</v>
      </c>
      <c r="L3929" s="455">
        <f t="shared" ca="1" si="159"/>
        <v>-5184747460365.5137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-5184747460365.5137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-21603114418.18964</v>
      </c>
      <c r="L3930" s="455">
        <f t="shared" ca="1" si="159"/>
        <v>-5206350574783.7031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-5206350574783.7031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-21693127394.932095</v>
      </c>
      <c r="L3931" s="455">
        <f t="shared" ca="1" si="159"/>
        <v>-5228043702178.6348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-5228043702178.6348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-21783515425.744312</v>
      </c>
      <c r="L3932" s="455">
        <f t="shared" ca="1" si="159"/>
        <v>-5249827217604.3789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-5249827217604.3789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-21874280073.351578</v>
      </c>
      <c r="L3933" s="455">
        <f t="shared" ca="1" si="159"/>
        <v>-5271701497677.7305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-5271701497677.7305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-21965422906.990543</v>
      </c>
      <c r="L3934" s="455">
        <f t="shared" ca="1" si="159"/>
        <v>-5293666920584.7207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-5293666920584.7207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-22056945502.436337</v>
      </c>
      <c r="L3935" s="455">
        <f t="shared" ca="1" si="159"/>
        <v>-5315723866087.1572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-5315723866087.1572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-22148849442.029823</v>
      </c>
      <c r="L3936" s="455">
        <f t="shared" ca="1" si="159"/>
        <v>-5337872715529.1875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-5337872715529.1875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-22241136314.704948</v>
      </c>
      <c r="L3937" s="455">
        <f t="shared" ca="1" si="159"/>
        <v>-5360113851843.8926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-5360113851843.8926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-22333807716.01622</v>
      </c>
      <c r="L3938" s="455">
        <f t="shared" ca="1" si="159"/>
        <v>-5382447659559.9092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-5382447659559.9092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-22426865248.166286</v>
      </c>
      <c r="L3939" s="455">
        <f t="shared" ca="1" si="159"/>
        <v>-5404874524808.0752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-5404874524808.0752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-22520310520.033646</v>
      </c>
      <c r="L3940" s="455">
        <f t="shared" ca="1" si="159"/>
        <v>-5427394835328.1084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-5427394835328.1084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-22614145147.200451</v>
      </c>
      <c r="L3941" s="455">
        <f t="shared" ca="1" si="159"/>
        <v>-5450008980475.3086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-5450008980475.3086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-22708370751.980453</v>
      </c>
      <c r="L3942" s="455">
        <f t="shared" ca="1" si="159"/>
        <v>-5472717351227.2891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-5472717351227.2891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-22802988963.447037</v>
      </c>
      <c r="L3943" s="455">
        <f t="shared" ca="1" si="159"/>
        <v>-5495520340190.7363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-5495520340190.7363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-22898001417.461403</v>
      </c>
      <c r="L3944" s="455">
        <f t="shared" ca="1" si="159"/>
        <v>-5518418341608.1973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-5518418341608.1973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-22993409756.700821</v>
      </c>
      <c r="L3945" s="455">
        <f t="shared" ca="1" si="159"/>
        <v>-5541411751364.8984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-5541411751364.8984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-23089215630.687077</v>
      </c>
      <c r="L3946" s="455">
        <f t="shared" ca="1" si="159"/>
        <v>-5564500966995.5859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-5564500966995.5859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-23185420695.814941</v>
      </c>
      <c r="L3947" s="455">
        <f t="shared" ca="1" si="159"/>
        <v>-5587686387691.4004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-5587686387691.4004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-23282026615.380836</v>
      </c>
      <c r="L3948" s="455">
        <f t="shared" ca="1" si="159"/>
        <v>-5610968414306.7813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-5610968414306.7813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-23379035059.611588</v>
      </c>
      <c r="L3949" s="455">
        <f t="shared" ca="1" si="159"/>
        <v>-5634347449366.3926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-5634347449366.3926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-23476447705.693302</v>
      </c>
      <c r="L3950" s="455">
        <f t="shared" ca="1" si="159"/>
        <v>-5657823897072.0859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-5657823897072.0859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-23574266237.800358</v>
      </c>
      <c r="L3951" s="455">
        <f t="shared" ca="1" si="159"/>
        <v>-5681398163309.8867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-5681398163309.8867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-23672492347.124527</v>
      </c>
      <c r="L3952" s="455">
        <f t="shared" ca="1" si="159"/>
        <v>-5705070655657.0117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-5705070655657.0117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-23771127731.904217</v>
      </c>
      <c r="L3953" s="455">
        <f t="shared" ca="1" si="159"/>
        <v>-5728841783388.916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-5728841783388.916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-23870174097.453815</v>
      </c>
      <c r="L3954" s="455">
        <f t="shared" ca="1" si="159"/>
        <v>-5752711957486.3701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-5752711957486.3701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-23969633156.193207</v>
      </c>
      <c r="L3955" s="455">
        <f t="shared" ca="1" si="159"/>
        <v>-5776681590642.5635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-5776681590642.5635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-24069506627.677349</v>
      </c>
      <c r="L3956" s="455">
        <f t="shared" ca="1" si="159"/>
        <v>-5800751097270.2412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-5800751097270.2412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-24169796238.626003</v>
      </c>
      <c r="L3957" s="455">
        <f t="shared" ca="1" si="159"/>
        <v>-5824920893508.8672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-5824920893508.8672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-24270503722.953613</v>
      </c>
      <c r="L3958" s="455">
        <f t="shared" ca="1" si="159"/>
        <v>-5849191397231.8203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-5849191397231.8203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-24371630821.799252</v>
      </c>
      <c r="L3959" s="455">
        <f t="shared" ca="1" si="159"/>
        <v>-5873563028053.6191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-5873563028053.6191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-24473179283.556747</v>
      </c>
      <c r="L3960" s="455">
        <f t="shared" ca="1" si="159"/>
        <v>-5898036207337.1758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-5898036207337.1758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-24575150863.9049</v>
      </c>
      <c r="L3961" s="455">
        <f t="shared" ca="1" si="159"/>
        <v>-5922611358201.0811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-5922611358201.0811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-24677547325.837837</v>
      </c>
      <c r="L3962" s="455">
        <f t="shared" ca="1" si="159"/>
        <v>-5947288905526.9189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-5947288905526.9189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-24780370439.695496</v>
      </c>
      <c r="L3963" s="455">
        <f t="shared" ca="1" si="159"/>
        <v>-5972069275966.6143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-5972069275966.6143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-24883621983.194225</v>
      </c>
      <c r="L3964" s="455">
        <f t="shared" ca="1" si="159"/>
        <v>-5996952897949.8086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-5996952897949.8086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-24987303741.457535</v>
      </c>
      <c r="L3965" s="455">
        <f t="shared" ca="1" si="159"/>
        <v>-6021940201691.2666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-6021940201691.2666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-25091417507.046944</v>
      </c>
      <c r="L3966" s="455">
        <f t="shared" ca="1" si="159"/>
        <v>-6047031619198.3135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-6047031619198.3135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-25195965079.992973</v>
      </c>
      <c r="L3967" s="455">
        <f t="shared" ca="1" si="159"/>
        <v>-6072227584278.3066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-6072227584278.3066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-25300948267.826279</v>
      </c>
      <c r="L3968" s="455">
        <f t="shared" ca="1" si="159"/>
        <v>-6097528532546.1328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-6097528532546.1328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-25406368885.608887</v>
      </c>
      <c r="L3969" s="455">
        <f t="shared" ca="1" si="159"/>
        <v>-6122934901431.7422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-6122934901431.7422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-25512228755.965591</v>
      </c>
      <c r="L3970" s="455">
        <f t="shared" ca="1" si="159"/>
        <v>-6148447130187.708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-6148447130187.708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-25618529709.115448</v>
      </c>
      <c r="L3971" s="455">
        <f t="shared" ca="1" si="159"/>
        <v>-6174065659896.8232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-6174065659896.8232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-25725273582.903431</v>
      </c>
      <c r="L3972" s="455">
        <f t="shared" ca="1" si="159"/>
        <v>-6199790933479.7266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-6199790933479.7266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-25832462222.832195</v>
      </c>
      <c r="L3973" s="455">
        <f t="shared" ca="1" si="159"/>
        <v>-6225623395702.5586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-6225623395702.5586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-25940097482.093994</v>
      </c>
      <c r="L3974" s="455">
        <f t="shared" ca="1" si="159"/>
        <v>-6251563493184.6523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-6251563493184.6523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-26048181221.602718</v>
      </c>
      <c r="L3975" s="455">
        <f t="shared" ca="1" si="159"/>
        <v>-6277611674406.2549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-6277611674406.2549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-26156715310.026062</v>
      </c>
      <c r="L3976" s="455">
        <f t="shared" ca="1" si="159"/>
        <v>-6303768389716.2813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-6303768389716.2813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-26265701623.817837</v>
      </c>
      <c r="L3977" s="455">
        <f t="shared" ca="1" si="159"/>
        <v>-6330034091340.0986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-6330034091340.0986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-26375142047.250412</v>
      </c>
      <c r="L3978" s="455">
        <f t="shared" ca="1" si="159"/>
        <v>-6356409233387.3486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-6356409233387.3486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-26485038472.447285</v>
      </c>
      <c r="L3979" s="455">
        <f t="shared" ca="1" si="159"/>
        <v>-6382894271859.7959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-6382894271859.7959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-26595392799.415817</v>
      </c>
      <c r="L3980" s="455">
        <f t="shared" ca="1" si="159"/>
        <v>-6409489664659.2119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-6409489664659.2119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-26706206936.080048</v>
      </c>
      <c r="L3981" s="455">
        <f t="shared" ca="1" si="159"/>
        <v>-6436195871595.292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-6436195871595.292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-26817482798.313717</v>
      </c>
      <c r="L3982" s="455">
        <f t="shared" ca="1" si="159"/>
        <v>-6463013354393.6055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-6463013354393.6055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-26929222309.973354</v>
      </c>
      <c r="L3983" s="455">
        <f t="shared" ca="1" si="159"/>
        <v>-6489942576703.5791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-6489942576703.5791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-27041427402.93158</v>
      </c>
      <c r="L3984" s="455">
        <f t="shared" ca="1" si="159"/>
        <v>-6516984004106.5107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-6516984004106.5107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-27154100017.110462</v>
      </c>
      <c r="L3985" s="455">
        <f t="shared" ca="1" si="159"/>
        <v>-6544138104123.6211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-6544138104123.6211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-27267242100.515087</v>
      </c>
      <c r="L3986" s="455">
        <f t="shared" ca="1" si="159"/>
        <v>-6571405346224.1357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-6571405346224.1357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-27380855609.267231</v>
      </c>
      <c r="L3987" s="455">
        <f t="shared" ca="1" si="159"/>
        <v>-6598786201833.4033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-6598786201833.4033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-27494942507.639179</v>
      </c>
      <c r="L3988" s="455">
        <f t="shared" ca="1" si="159"/>
        <v>-6626281144341.043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-6626281144341.043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-27609504768.087677</v>
      </c>
      <c r="L3989" s="455">
        <f t="shared" ca="1" si="159"/>
        <v>-6653890649109.1309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-6653890649109.1309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-27724544371.288044</v>
      </c>
      <c r="L3990" s="455">
        <f t="shared" ca="1" si="159"/>
        <v>-6681615193480.4189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-6681615193480.4189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-27840063306.168411</v>
      </c>
      <c r="L3991" s="455">
        <f t="shared" ca="1" si="159"/>
        <v>-6709455256786.5869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-6709455256786.5869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-27956063569.944111</v>
      </c>
      <c r="L3992" s="455">
        <f t="shared" ca="1" si="159"/>
        <v>-6737411320356.5313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-6737411320356.5313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-28072547168.152214</v>
      </c>
      <c r="L3993" s="455">
        <f t="shared" ca="1" si="159"/>
        <v>-6765483867524.6836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-6765483867524.6836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-28189516114.68618</v>
      </c>
      <c r="L3994" s="455">
        <f t="shared" ca="1" si="159"/>
        <v>-6793673383639.3701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-6793673383639.3701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-28306972431.830708</v>
      </c>
      <c r="L3995" s="455">
        <f t="shared" ca="1" si="159"/>
        <v>-6821980356071.2012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-6821980356071.2012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-28424918150.296673</v>
      </c>
      <c r="L3996" s="455">
        <f t="shared" ca="1" si="159"/>
        <v>-6850405274221.498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-6850405274221.498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-28543355309.256241</v>
      </c>
      <c r="L3997" s="455">
        <f t="shared" ca="1" si="159"/>
        <v>-6878948629530.7539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-6878948629530.7539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-28662285956.378139</v>
      </c>
      <c r="L3998" s="455">
        <f t="shared" ca="1" si="159"/>
        <v>-6907610915487.1318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-6907610915487.1318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-28781712147.863049</v>
      </c>
      <c r="L3999" s="455">
        <f t="shared" ca="1" si="159"/>
        <v>-6936392627634.9951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-6936392627634.9951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-28901635948.479141</v>
      </c>
      <c r="L4000" s="455">
        <f t="shared" ca="1" si="159"/>
        <v>-6965294263583.4746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-6965294263583.4746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-29022059431.597809</v>
      </c>
      <c r="L4001" s="455">
        <f t="shared" ca="1" si="159"/>
        <v>-6994316323015.0723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-6994316323015.0723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-29142984679.229465</v>
      </c>
      <c r="L4002" s="455">
        <f t="shared" ca="1" si="159"/>
        <v>-7023459307694.3018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-7023459307694.3018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-29264413782.059593</v>
      </c>
      <c r="L4003" s="455">
        <f t="shared" ca="1" si="159"/>
        <v>-7052723721476.3613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-7052723721476.3613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-29386348839.484837</v>
      </c>
      <c r="L4004" s="455">
        <f t="shared" ca="1" si="159"/>
        <v>-7082110070315.8457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-7082110070315.8457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-29508791959.649357</v>
      </c>
      <c r="L4005" s="455">
        <f t="shared" ca="1" si="159"/>
        <v>-7111618862275.4951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-7111618862275.4951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-29631745259.481228</v>
      </c>
      <c r="L4006" s="455">
        <f t="shared" ca="1" si="159"/>
        <v>-7141250607534.9766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-7141250607534.9766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-29755210864.729069</v>
      </c>
      <c r="L4007" s="455">
        <f t="shared" ca="1" si="159"/>
        <v>-7171005818399.7061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-7171005818399.7061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-29879190909.998775</v>
      </c>
      <c r="L4008" s="455">
        <f t="shared" ca="1" si="159"/>
        <v>-7200885009309.7051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-7200885009309.7051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-30003687538.790436</v>
      </c>
      <c r="L4009" s="455">
        <f t="shared" ca="1" si="159"/>
        <v>-7230888696848.4951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-7230888696848.4951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-30128702903.535397</v>
      </c>
      <c r="L4010" s="455">
        <f t="shared" ca="1" si="159"/>
        <v>-7261017399752.0303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-7261017399752.0303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-30254239165.633457</v>
      </c>
      <c r="L4011" s="455">
        <f t="shared" ca="1" si="159"/>
        <v>-7291271638917.6641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-7291271638917.6641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-30380298495.490265</v>
      </c>
      <c r="L4012" s="455">
        <f t="shared" ca="1" si="159"/>
        <v>-7321651937413.1543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-7321651937413.1543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-30506883072.55481</v>
      </c>
      <c r="L4013" s="455">
        <f t="shared" ca="1" si="159"/>
        <v>-7352158820485.709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-7352158820485.709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-30633995085.357121</v>
      </c>
      <c r="L4014" s="455">
        <f t="shared" ca="1" si="159"/>
        <v>-7382792815571.0664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-7382792815571.0664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-30761636731.546108</v>
      </c>
      <c r="L4015" s="455">
        <f t="shared" ca="1" si="159"/>
        <v>-7413554452302.6123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-7413554452302.6123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-30889810217.927555</v>
      </c>
      <c r="L4016" s="455">
        <f t="shared" ca="1" si="159"/>
        <v>-7444444262520.54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-7444444262520.54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-31018517760.502247</v>
      </c>
      <c r="L4017" s="455">
        <f t="shared" ca="1" si="159"/>
        <v>-7475462780281.042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-7475462780281.042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-31147761584.504341</v>
      </c>
      <c r="L4018" s="455">
        <f t="shared" ca="1" si="159"/>
        <v>-7506610541865.5459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-7506610541865.5459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-31277543924.439774</v>
      </c>
      <c r="L4019" s="455">
        <f t="shared" ca="1" si="159"/>
        <v>-7537888085789.9854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-7537888085789.9854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-31407867024.124939</v>
      </c>
      <c r="L4020" s="455">
        <f t="shared" ca="1" si="159"/>
        <v>-7569295952814.1104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-7569295952814.1104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-31538733136.725464</v>
      </c>
      <c r="L4021" s="455">
        <f t="shared" ca="1" si="159"/>
        <v>-7600834685950.8359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-7600834685950.8359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-31670144524.795147</v>
      </c>
      <c r="L4022" s="455">
        <f t="shared" ca="1" si="159"/>
        <v>-7632504830475.6309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-7632504830475.6309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-31802103460.315128</v>
      </c>
      <c r="L4023" s="455">
        <f t="shared" ca="1" si="159"/>
        <v>-7664306933935.9463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-7664306933935.9463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-31934612224.733109</v>
      </c>
      <c r="L4024" s="455">
        <f t="shared" ca="1" si="159"/>
        <v>-7696241546160.6797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-7696241546160.6797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-32067673109.002834</v>
      </c>
      <c r="L4025" s="455">
        <f t="shared" ca="1" si="159"/>
        <v>-7728309219269.6826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-7728309219269.6826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-32201288413.623676</v>
      </c>
      <c r="L4026" s="455">
        <f t="shared" ca="1" si="159"/>
        <v>-7760510507683.3066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-7760510507683.3066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-32335460448.680443</v>
      </c>
      <c r="L4027" s="455">
        <f t="shared" ca="1" si="159"/>
        <v>-7792845968131.9873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-7792845968131.9873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-32470191533.883274</v>
      </c>
      <c r="L4028" s="455">
        <f t="shared" ca="1" si="159"/>
        <v>-7825316159665.8701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-7825316159665.8701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-32605483998.607792</v>
      </c>
      <c r="L4029" s="455">
        <f t="shared" ca="1" si="159"/>
        <v>-7857921643664.4775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-7857921643664.4775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-32741340181.935322</v>
      </c>
      <c r="L4030" s="455">
        <f t="shared" ca="1" si="159"/>
        <v>-7890662983846.4131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-7890662983846.4131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-32877762432.693386</v>
      </c>
      <c r="L4031" s="455">
        <f t="shared" ca="1" si="159"/>
        <v>-7923540746279.1064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-7923540746279.1064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-33014753109.496277</v>
      </c>
      <c r="L4032" s="455">
        <f t="shared" ca="1" si="159"/>
        <v>-7956555499388.6025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-7956555499388.6025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-33152314580.785843</v>
      </c>
      <c r="L4033" s="455">
        <f t="shared" ca="1" si="159"/>
        <v>-7989707813969.3887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-7989707813969.3887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-33290449224.872452</v>
      </c>
      <c r="L4034" s="455">
        <f t="shared" ca="1" si="159"/>
        <v>-8022998263194.2607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-8022998263194.2607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-33429159429.976086</v>
      </c>
      <c r="L4035" s="455">
        <f t="shared" ca="1" si="159"/>
        <v>-8056427422624.2373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-8056427422624.2373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-33568447594.267654</v>
      </c>
      <c r="L4036" s="455">
        <f t="shared" ca="1" si="159"/>
        <v>-8089995870218.5049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-8089995870218.5049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-33708316125.910435</v>
      </c>
      <c r="L4037" s="455">
        <f t="shared" ca="1" si="159"/>
        <v>-8123704186344.415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-8123704186344.415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-33848767443.10173</v>
      </c>
      <c r="L4038" s="455">
        <f t="shared" ca="1" si="159"/>
        <v>-8157552953787.5166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-8157552953787.5166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-33989803974.114651</v>
      </c>
      <c r="L4039" s="455">
        <f t="shared" ca="1" si="159"/>
        <v>-8191542757761.6309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-8191542757761.6309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-34131428157.34013</v>
      </c>
      <c r="L4040" s="455">
        <f t="shared" ca="1" si="159"/>
        <v>-8225674185918.9707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-8225674185918.9707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-34273642441.329048</v>
      </c>
      <c r="L4041" s="455">
        <f t="shared" ca="1" si="159"/>
        <v>-8259947828360.2998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-8259947828360.2998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-34416449284.834579</v>
      </c>
      <c r="L4042" s="455">
        <f t="shared" ca="1" si="159"/>
        <v>-8294364277645.1348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-8294364277645.1348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-34559851156.854729</v>
      </c>
      <c r="L4043" s="455">
        <f t="shared" ca="1" si="159"/>
        <v>-8328924128801.9893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-8328924128801.9893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-34703850536.674957</v>
      </c>
      <c r="L4044" s="455">
        <f t="shared" ca="1" si="159"/>
        <v>-8363627979338.6641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-8363627979338.6641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-34848449913.911102</v>
      </c>
      <c r="L4045" s="455">
        <f t="shared" ca="1" si="159"/>
        <v>-8398476429252.5752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-8398476429252.5752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-34993651788.552399</v>
      </c>
      <c r="L4046" s="455">
        <f t="shared" ca="1" si="159"/>
        <v>-8433470081041.1279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-8433470081041.1279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-35139458671.0047</v>
      </c>
      <c r="L4047" s="455">
        <f t="shared" ca="1" si="159"/>
        <v>-8468609539712.1328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-8468609539712.1328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-35285873082.133888</v>
      </c>
      <c r="L4048" s="455">
        <f t="shared" ca="1" si="159"/>
        <v>-8503895412794.2666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-8503895412794.2666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-35432897553.309441</v>
      </c>
      <c r="L4049" s="455">
        <f t="shared" ca="1" si="159"/>
        <v>-8539328310347.5762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-8539328310347.5762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-35580534626.448235</v>
      </c>
      <c r="L4050" s="455">
        <f t="shared" ca="1" si="159"/>
        <v>-8574908844974.0244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-8574908844974.0244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-35728786854.058441</v>
      </c>
      <c r="L4051" s="455">
        <f t="shared" ca="1" si="159"/>
        <v>-8610637631828.083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-8610637631828.083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-35877656799.283676</v>
      </c>
      <c r="L4052" s="455">
        <f t="shared" ca="1" si="159"/>
        <v>-8646515288627.3662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-8646515288627.3662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-36027147035.947365</v>
      </c>
      <c r="L4053" s="455">
        <f t="shared" ca="1" si="159"/>
        <v>-8682542435663.3135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-8682542435663.3135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-36177260148.597137</v>
      </c>
      <c r="L4054" s="455">
        <f t="shared" ca="1" si="159"/>
        <v>-8718719695811.9102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-8718719695811.9102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-36327998732.549622</v>
      </c>
      <c r="L4055" s="455">
        <f t="shared" ca="1" si="159"/>
        <v>-8755047694544.46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-8755047694544.46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-36479365393.935257</v>
      </c>
      <c r="L4056" s="455">
        <f t="shared" ca="1" si="159"/>
        <v>-8791527059938.3955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-8791527059938.3955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-36631362749.743317</v>
      </c>
      <c r="L4057" s="455">
        <f t="shared" ca="1" si="159"/>
        <v>-8828158422688.1387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-8828158422688.1387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-36783993427.867241</v>
      </c>
      <c r="L4058" s="455">
        <f t="shared" ca="1" si="159"/>
        <v>-8864942416116.0059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-8864942416116.0059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-36937260067.150024</v>
      </c>
      <c r="L4059" s="455">
        <f t="shared" ca="1" si="159"/>
        <v>-8901879676183.1563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-8901879676183.1563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-37091165317.429817</v>
      </c>
      <c r="L4060" s="455">
        <f t="shared" ca="1" si="159"/>
        <v>-8938970841500.5859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-8938970841500.5859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-37245711839.585777</v>
      </c>
      <c r="L4061" s="455">
        <f t="shared" ca="1" si="159"/>
        <v>-8976216553340.1719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-8976216553340.1719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-37400902305.584045</v>
      </c>
      <c r="L4062" s="455">
        <f t="shared" ca="1" si="159"/>
        <v>-9013617455645.7559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-9013617455645.7559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-37556739398.523979</v>
      </c>
      <c r="L4063" s="455">
        <f t="shared" ca="1" si="159"/>
        <v>-9051174195044.2793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-9051174195044.2793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-37713225812.684494</v>
      </c>
      <c r="L4064" s="455">
        <f t="shared" ca="1" si="159"/>
        <v>-9088887420856.9629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-9088887420856.9629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-37870364253.570679</v>
      </c>
      <c r="L4065" s="455">
        <f t="shared" ca="1" si="159"/>
        <v>-9126757785110.5332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-9126757785110.5332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-38028157437.960556</v>
      </c>
      <c r="L4066" s="455">
        <f t="shared" ca="1" si="159"/>
        <v>-9164785942548.4941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-9164785942548.4941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-38186608093.952057</v>
      </c>
      <c r="L4067" s="455">
        <f t="shared" ca="1" si="159"/>
        <v>-9202972550642.4453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-9202972550642.4453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-38345718961.010185</v>
      </c>
      <c r="L4068" s="455">
        <f t="shared" ca="1" si="159"/>
        <v>-9241318269603.4551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-9241318269603.4551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-38505492790.014397</v>
      </c>
      <c r="L4069" s="455">
        <f t="shared" ca="1" si="159"/>
        <v>-9279823762393.4688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-9279823762393.4688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-38665932343.306122</v>
      </c>
      <c r="L4070" s="455">
        <f t="shared" ca="1" si="159"/>
        <v>-9318489694736.7754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-9318489694736.7754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-38827040394.736565</v>
      </c>
      <c r="L4071" s="455">
        <f t="shared" ca="1" si="159"/>
        <v>-9357316735131.5117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-9357316735131.5117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-38988819729.71463</v>
      </c>
      <c r="L4072" s="455">
        <f t="shared" ca="1" si="159"/>
        <v>-9396305554861.2266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-9396305554861.2266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-39151273145.255112</v>
      </c>
      <c r="L4073" s="455">
        <f t="shared" ca="1" si="159"/>
        <v>-9435456828006.4824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-9435456828006.4824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-39314403450.027008</v>
      </c>
      <c r="L4074" s="455">
        <f t="shared" ca="1" si="159"/>
        <v>-9474771231456.5098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-9474771231456.5098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-39478213464.402122</v>
      </c>
      <c r="L4075" s="455">
        <f t="shared" ca="1" si="159"/>
        <v>-9514249444920.9121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-9514249444920.9121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-39642706020.503799</v>
      </c>
      <c r="L4076" s="455">
        <f t="shared" ca="1" si="159"/>
        <v>-9553892150941.416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-9553892150941.416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-39807883962.255898</v>
      </c>
      <c r="L4077" s="455">
        <f t="shared" ca="1" si="159"/>
        <v>-9593700034903.6719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-9593700034903.6719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-39973750145.431969</v>
      </c>
      <c r="L4078" s="455">
        <f t="shared" ca="1" si="159"/>
        <v>-9633673785049.1035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-9633673785049.1035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-40140307437.704597</v>
      </c>
      <c r="L4079" s="455">
        <f t="shared" ca="1" si="159"/>
        <v>-9673814092486.8086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-9673814092486.8086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-40307558718.695038</v>
      </c>
      <c r="L4080" s="455">
        <f t="shared" ca="1" si="159"/>
        <v>-9714121651205.5039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-9714121651205.5039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-40475506880.022934</v>
      </c>
      <c r="L4081" s="455">
        <f t="shared" ca="1" si="159"/>
        <v>-9754597158085.5273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-9754597158085.5273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-40644154825.356361</v>
      </c>
      <c r="L4082" s="455">
        <f t="shared" ca="1" si="159"/>
        <v>-9795241312910.8828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-9795241312910.8828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-40813505470.462013</v>
      </c>
      <c r="L4083" s="455">
        <f t="shared" ca="1" si="159"/>
        <v>-9836054818381.3457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-9836054818381.3457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-40983561743.255608</v>
      </c>
      <c r="L4084" s="455">
        <f t="shared" ca="1" si="159"/>
        <v>-9877038380124.6016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-9877038380124.6016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-41154326583.852509</v>
      </c>
      <c r="L4085" s="455">
        <f t="shared" ca="1" si="159"/>
        <v>-9918192706708.4531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-9918192706708.4531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-41325802944.618553</v>
      </c>
      <c r="L4086" s="455">
        <f t="shared" ca="1" si="159"/>
        <v>-9959518509653.0723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-9959518509653.0723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-41497993790.22113</v>
      </c>
      <c r="L4087" s="455">
        <f t="shared" ca="1" si="159"/>
        <v>-10001016503443.293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-10001016503443.293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-41670902097.680389</v>
      </c>
      <c r="L4088" s="455">
        <f t="shared" ref="L4088:L4342" ca="1" si="164">I4088-J4088+K4088</f>
        <v>-10042687405540.973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-10042687405540.973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-41844530856.420715</v>
      </c>
      <c r="L4089" s="455">
        <f t="shared" ca="1" si="164"/>
        <v>-10084531936397.393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-10084531936397.393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-42018883068.322472</v>
      </c>
      <c r="L4090" s="455">
        <f t="shared" ca="1" si="164"/>
        <v>-10126550819465.715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-10126550819465.715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-42193961747.773811</v>
      </c>
      <c r="L4091" s="455">
        <f t="shared" ca="1" si="164"/>
        <v>-10168744781213.488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-10168744781213.488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-42369769921.72287</v>
      </c>
      <c r="L4092" s="455">
        <f t="shared" ca="1" si="164"/>
        <v>-10211114551135.211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-10211114551135.211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-42546310629.730042</v>
      </c>
      <c r="L4093" s="455">
        <f t="shared" ca="1" si="164"/>
        <v>-10253660861764.941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-10253660861764.941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-42723586924.020592</v>
      </c>
      <c r="L4094" s="455">
        <f t="shared" ca="1" si="164"/>
        <v>-10296384448688.963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-10296384448688.963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-42901601869.537346</v>
      </c>
      <c r="L4095" s="455">
        <f t="shared" ca="1" si="164"/>
        <v>-10339286050558.5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-10339286050558.5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-43080358543.993752</v>
      </c>
      <c r="L4096" s="455">
        <f t="shared" ca="1" si="164"/>
        <v>-10382366409102.494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-10382366409102.494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-43259860037.927055</v>
      </c>
      <c r="L4097" s="455">
        <f t="shared" ca="1" si="164"/>
        <v>-10425626269140.422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-10425626269140.422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-43440109454.751755</v>
      </c>
      <c r="L4098" s="455">
        <f t="shared" ca="1" si="164"/>
        <v>-10469066378595.174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-10469066378595.174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-43621109910.813225</v>
      </c>
      <c r="L4099" s="455">
        <f t="shared" ca="1" si="164"/>
        <v>-10512687488505.986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-10512687488505.986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-43802864535.441612</v>
      </c>
      <c r="L4100" s="455">
        <f t="shared" ca="1" si="164"/>
        <v>-10556490353041.428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-10556490353041.428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-43985376471.005951</v>
      </c>
      <c r="L4101" s="455">
        <f t="shared" ca="1" si="164"/>
        <v>-10600475729512.434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-10600475729512.434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-44168648872.968475</v>
      </c>
      <c r="L4102" s="455">
        <f t="shared" ca="1" si="164"/>
        <v>-10644644378385.402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-10644644378385.402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-44352684909.939178</v>
      </c>
      <c r="L4103" s="455">
        <f t="shared" ca="1" si="164"/>
        <v>-10688997063295.342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-10688997063295.342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-44537487763.730591</v>
      </c>
      <c r="L4104" s="455">
        <f t="shared" ca="1" si="164"/>
        <v>-10733534551059.072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-10733534551059.072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-44723060629.412804</v>
      </c>
      <c r="L4105" s="455">
        <f t="shared" ca="1" si="164"/>
        <v>-10778257611688.484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-10778257611688.484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-44909406715.368683</v>
      </c>
      <c r="L4106" s="455">
        <f t="shared" ca="1" si="164"/>
        <v>-10823167018403.854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-10823167018403.854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-45096529243.349388</v>
      </c>
      <c r="L4107" s="455">
        <f t="shared" ca="1" si="164"/>
        <v>-10868263547647.203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-10868263547647.203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-45284431448.530014</v>
      </c>
      <c r="L4108" s="455">
        <f t="shared" ca="1" si="164"/>
        <v>-10913547979095.732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-10913547979095.732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-45473116579.565552</v>
      </c>
      <c r="L4109" s="455">
        <f t="shared" ca="1" si="164"/>
        <v>-10959021095675.299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-10959021095675.299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-45662587898.647079</v>
      </c>
      <c r="L4110" s="455">
        <f t="shared" ca="1" si="164"/>
        <v>-11004683683573.945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-11004683683573.945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-45852848681.558105</v>
      </c>
      <c r="L4111" s="455">
        <f t="shared" ca="1" si="164"/>
        <v>-11050536532255.504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-11050536532255.504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-46043902217.731262</v>
      </c>
      <c r="L4112" s="455">
        <f t="shared" ca="1" si="164"/>
        <v>-11096580434473.234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-11096580434473.234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-46235751810.305145</v>
      </c>
      <c r="L4113" s="455">
        <f t="shared" ca="1" si="164"/>
        <v>-11142816186283.539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-11142816186283.539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-46428400776.181412</v>
      </c>
      <c r="L4114" s="455">
        <f t="shared" ca="1" si="164"/>
        <v>-11189244587059.721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-11189244587059.721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-46621852446.082169</v>
      </c>
      <c r="L4115" s="455">
        <f t="shared" ca="1" si="164"/>
        <v>-11235866439505.803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-11235866439505.803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-46816110164.607513</v>
      </c>
      <c r="L4116" s="455">
        <f t="shared" ca="1" si="164"/>
        <v>-11282682549670.41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-11282682549670.41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-47011177290.293373</v>
      </c>
      <c r="L4117" s="455">
        <f t="shared" ca="1" si="164"/>
        <v>-11329693726960.703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-11329693726960.703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-47207057195.669594</v>
      </c>
      <c r="L4118" s="455">
        <f t="shared" ca="1" si="164"/>
        <v>-11376900784156.373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-11376900784156.373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-47403753267.318222</v>
      </c>
      <c r="L4119" s="455">
        <f t="shared" ca="1" si="164"/>
        <v>-11424304537423.691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-11424304537423.691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-47601268905.932045</v>
      </c>
      <c r="L4120" s="455">
        <f t="shared" ca="1" si="164"/>
        <v>-11471905806329.623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-11471905806329.623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-47799607526.373428</v>
      </c>
      <c r="L4121" s="455">
        <f t="shared" ca="1" si="164"/>
        <v>-11519705413855.996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-11519705413855.996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-47998772557.733315</v>
      </c>
      <c r="L4122" s="455">
        <f t="shared" ca="1" si="164"/>
        <v>-11567704186413.729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-11567704186413.729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-48198767443.390533</v>
      </c>
      <c r="L4123" s="455">
        <f t="shared" ca="1" si="164"/>
        <v>-11615902953857.119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-11615902953857.119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-48399595641.071327</v>
      </c>
      <c r="L4124" s="455">
        <f t="shared" ca="1" si="164"/>
        <v>-11664302549498.191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-11664302549498.191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-48601260622.909134</v>
      </c>
      <c r="L4125" s="455">
        <f t="shared" ca="1" si="164"/>
        <v>-11712903810121.1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-11712903810121.1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-48803765875.504578</v>
      </c>
      <c r="L4126" s="455">
        <f t="shared" ca="1" si="164"/>
        <v>-11761707575996.604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-11761707575996.604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-49007114899.985847</v>
      </c>
      <c r="L4127" s="455">
        <f t="shared" ca="1" si="164"/>
        <v>-11810714690896.59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-11810714690896.59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-49211311212.069122</v>
      </c>
      <c r="L4128" s="455">
        <f t="shared" ca="1" si="164"/>
        <v>-11859926002108.658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-11859926002108.658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-49416358342.119408</v>
      </c>
      <c r="L4129" s="455">
        <f t="shared" ca="1" si="164"/>
        <v>-11909342360450.777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-11909342360450.777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-49622259835.211571</v>
      </c>
      <c r="L4130" s="455">
        <f t="shared" ca="1" si="164"/>
        <v>-11958964620285.988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-11958964620285.988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-49829019251.19162</v>
      </c>
      <c r="L4131" s="455">
        <f t="shared" ca="1" si="164"/>
        <v>-12008793639537.18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-12008793639537.18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-50036640164.738251</v>
      </c>
      <c r="L4132" s="455">
        <f t="shared" ca="1" si="164"/>
        <v>-12058830279701.918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-12058830279701.918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-50245126165.42466</v>
      </c>
      <c r="L4133" s="455">
        <f t="shared" ca="1" si="164"/>
        <v>-12109075405867.342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-12109075405867.342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-50454480857.780594</v>
      </c>
      <c r="L4134" s="455">
        <f t="shared" ca="1" si="164"/>
        <v>-12159529886725.123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-12159529886725.123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-50664707861.354675</v>
      </c>
      <c r="L4135" s="455">
        <f t="shared" ca="1" si="164"/>
        <v>-12210194594586.479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-12210194594586.479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-50875810810.776993</v>
      </c>
      <c r="L4136" s="455">
        <f t="shared" ca="1" si="164"/>
        <v>-12261070405397.256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-12261070405397.256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-51087793355.821899</v>
      </c>
      <c r="L4137" s="455">
        <f t="shared" ca="1" si="164"/>
        <v>-12312158198753.078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-12312158198753.078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-51300659161.471161</v>
      </c>
      <c r="L4138" s="455">
        <f t="shared" ca="1" si="164"/>
        <v>-12363458857914.549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-12363458857914.549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-51514411907.977287</v>
      </c>
      <c r="L4139" s="455">
        <f t="shared" ca="1" si="164"/>
        <v>-12414973269822.525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-12414973269822.525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-51729055290.927185</v>
      </c>
      <c r="L4140" s="455">
        <f t="shared" ca="1" si="164"/>
        <v>-12466702325113.453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-12466702325113.453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-51944593021.306053</v>
      </c>
      <c r="L4141" s="455">
        <f t="shared" ca="1" si="164"/>
        <v>-12518646918134.76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-12518646918134.76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-52161028825.561501</v>
      </c>
      <c r="L4142" s="455">
        <f t="shared" ca="1" si="164"/>
        <v>-12570807946960.32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-12570807946960.32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-52378366445.667999</v>
      </c>
      <c r="L4143" s="455">
        <f t="shared" ca="1" si="164"/>
        <v>-12623186313405.988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-12623186313405.988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-52596609639.19162</v>
      </c>
      <c r="L4144" s="455">
        <f t="shared" ca="1" si="164"/>
        <v>-12675782923045.18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-12675782923045.18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-52815762179.354912</v>
      </c>
      <c r="L4145" s="455">
        <f t="shared" ca="1" si="164"/>
        <v>-12728598685224.535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-12728598685224.535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-53035827855.102226</v>
      </c>
      <c r="L4146" s="455">
        <f t="shared" ca="1" si="164"/>
        <v>-12781634513079.637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-12781634513079.637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-53256810471.165154</v>
      </c>
      <c r="L4147" s="455">
        <f t="shared" ca="1" si="164"/>
        <v>-12834891323550.803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-12834891323550.803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-53478713848.128342</v>
      </c>
      <c r="L4148" s="455">
        <f t="shared" ca="1" si="164"/>
        <v>-12888370037398.932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-12888370037398.932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-53701541822.495544</v>
      </c>
      <c r="L4149" s="455">
        <f t="shared" ca="1" si="164"/>
        <v>-12942071579221.428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-12942071579221.428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-53925298246.755951</v>
      </c>
      <c r="L4150" s="455">
        <f t="shared" ca="1" si="164"/>
        <v>-12995996877468.184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-12995996877468.184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-54149986989.450768</v>
      </c>
      <c r="L4151" s="455">
        <f t="shared" ca="1" si="164"/>
        <v>-13050146864457.635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-13050146864457.635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-54375611935.240143</v>
      </c>
      <c r="L4152" s="455">
        <f t="shared" ca="1" si="164"/>
        <v>-13104522476392.875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-13104522476392.875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-54602176984.970314</v>
      </c>
      <c r="L4153" s="455">
        <f t="shared" ca="1" si="164"/>
        <v>-13159124653377.846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-13159124653377.846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-54829686055.74102</v>
      </c>
      <c r="L4154" s="455">
        <f t="shared" ca="1" si="164"/>
        <v>-13213954339433.586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-13213954339433.586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-55058143080.973274</v>
      </c>
      <c r="L4155" s="455">
        <f t="shared" ca="1" si="164"/>
        <v>-13269012482514.559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-13269012482514.559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-55287552010.477325</v>
      </c>
      <c r="L4156" s="455">
        <f t="shared" ca="1" si="164"/>
        <v>-13324300034525.035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-13324300034525.035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-55517916810.520981</v>
      </c>
      <c r="L4157" s="455">
        <f t="shared" ca="1" si="164"/>
        <v>-13379817951335.557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-13379817951335.557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-55749241463.898155</v>
      </c>
      <c r="L4158" s="455">
        <f t="shared" ca="1" si="164"/>
        <v>-13435567192799.455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-13435567192799.455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-55981529969.997726</v>
      </c>
      <c r="L4159" s="455">
        <f t="shared" ca="1" si="164"/>
        <v>-13491548722769.453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-13491548722769.453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-56214786344.872719</v>
      </c>
      <c r="L4160" s="455">
        <f t="shared" ca="1" si="164"/>
        <v>-13547763509114.326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-13547763509114.326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-56449014621.309692</v>
      </c>
      <c r="L4161" s="455">
        <f t="shared" ca="1" si="164"/>
        <v>-13604212523735.637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-13604212523735.637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-56684218848.898483</v>
      </c>
      <c r="L4162" s="455">
        <f t="shared" ca="1" si="164"/>
        <v>-13660896742584.535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-13660896742584.535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-56920403094.102226</v>
      </c>
      <c r="L4163" s="455">
        <f t="shared" ca="1" si="164"/>
        <v>-13717817145678.637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-13717817145678.637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-57157571440.327652</v>
      </c>
      <c r="L4164" s="455">
        <f t="shared" ca="1" si="164"/>
        <v>-13774974717118.965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-13774974717118.965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-57395727987.995697</v>
      </c>
      <c r="L4165" s="455">
        <f t="shared" ca="1" si="164"/>
        <v>-13832370445106.961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-13832370445106.961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-57634876854.612328</v>
      </c>
      <c r="L4166" s="455">
        <f t="shared" ca="1" si="164"/>
        <v>-13890005321961.574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-13890005321961.574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-57875022174.83989</v>
      </c>
      <c r="L4167" s="455">
        <f t="shared" ca="1" si="164"/>
        <v>-13947880344136.414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-13947880344136.414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-58116168100.568398</v>
      </c>
      <c r="L4168" s="455">
        <f t="shared" ca="1" si="164"/>
        <v>-14005996512236.982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-14005996512236.982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-58358318800.987434</v>
      </c>
      <c r="L4169" s="455">
        <f t="shared" ca="1" si="164"/>
        <v>-14064354831037.971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-14064354831037.971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-58601478462.658203</v>
      </c>
      <c r="L4170" s="455">
        <f t="shared" ca="1" si="164"/>
        <v>-14122956309500.629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-14122956309500.629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-58845651289.585945</v>
      </c>
      <c r="L4171" s="455">
        <f t="shared" ca="1" si="164"/>
        <v>-14181801960790.215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-14181801960790.215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-59090841503.292572</v>
      </c>
      <c r="L4172" s="455">
        <f t="shared" ca="1" si="164"/>
        <v>-14240892802293.508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-14240892802293.508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-59337053342.889618</v>
      </c>
      <c r="L4173" s="455">
        <f t="shared" ca="1" si="164"/>
        <v>-14300229855636.396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-14300229855636.396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-59584291065.151649</v>
      </c>
      <c r="L4174" s="455">
        <f t="shared" ca="1" si="164"/>
        <v>-14359814146701.549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-14359814146701.549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-59832558944.589783</v>
      </c>
      <c r="L4175" s="455">
        <f t="shared" ca="1" si="164"/>
        <v>-14419646705646.139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-14419646705646.139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-60081861273.525566</v>
      </c>
      <c r="L4176" s="455">
        <f t="shared" ca="1" si="164"/>
        <v>-14479728566919.664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-14479728566919.664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-60332202362.165268</v>
      </c>
      <c r="L4177" s="455">
        <f t="shared" ca="1" si="164"/>
        <v>-14540060769281.83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-14540060769281.83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-60583586538.674301</v>
      </c>
      <c r="L4178" s="455">
        <f t="shared" ca="1" si="164"/>
        <v>-14600644355820.504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-14600644355820.504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-60836018149.25209</v>
      </c>
      <c r="L4179" s="455">
        <f t="shared" ca="1" si="164"/>
        <v>-14661480373969.756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-14661480373969.756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-61089501558.207314</v>
      </c>
      <c r="L4180" s="455">
        <f t="shared" ca="1" si="164"/>
        <v>-14722569875527.963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-14722569875527.963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-61344041148.03318</v>
      </c>
      <c r="L4181" s="455">
        <f t="shared" ca="1" si="164"/>
        <v>-14783913916675.996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-14783913916675.996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-61599641319.483307</v>
      </c>
      <c r="L4182" s="455">
        <f t="shared" ca="1" si="164"/>
        <v>-14845513557995.479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-14845513557995.479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-61856306491.647827</v>
      </c>
      <c r="L4183" s="455">
        <f t="shared" ca="1" si="164"/>
        <v>-14907369864487.127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-14907369864487.127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-62114041102.029701</v>
      </c>
      <c r="L4184" s="455">
        <f t="shared" ca="1" si="164"/>
        <v>-14969483905589.156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-14969483905589.156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-62372849606.621483</v>
      </c>
      <c r="L4185" s="455">
        <f t="shared" ca="1" si="164"/>
        <v>-15031856755195.777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-15031856755195.777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-62632736479.982399</v>
      </c>
      <c r="L4186" s="455">
        <f t="shared" ca="1" si="164"/>
        <v>-15094489491675.76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-15094489491675.76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-62893706215.315674</v>
      </c>
      <c r="L4187" s="455">
        <f t="shared" ca="1" si="164"/>
        <v>-15157383197891.076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-15157383197891.076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-63155763324.546143</v>
      </c>
      <c r="L4188" s="455">
        <f t="shared" ca="1" si="164"/>
        <v>-15220538961215.623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-15220538961215.623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-63418912338.39843</v>
      </c>
      <c r="L4189" s="455">
        <f t="shared" ca="1" si="164"/>
        <v>-15283957873554.021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-15283957873554.021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-63683157806.47509</v>
      </c>
      <c r="L4190" s="455">
        <f t="shared" ca="1" si="164"/>
        <v>-15347641031360.496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-15347641031360.496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-63948504297.335396</v>
      </c>
      <c r="L4191" s="455">
        <f t="shared" ca="1" si="164"/>
        <v>-15411589535657.832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-15411589535657.832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-64214956398.574287</v>
      </c>
      <c r="L4192" s="455">
        <f t="shared" ca="1" si="164"/>
        <v>-15475804492056.406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-15475804492056.406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-64482518716.901695</v>
      </c>
      <c r="L4193" s="455">
        <f t="shared" ca="1" si="164"/>
        <v>-15540287010773.309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-15540287010773.309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-64751195878.22213</v>
      </c>
      <c r="L4194" s="455">
        <f t="shared" ca="1" si="164"/>
        <v>-15605038206651.531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-15605038206651.531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-65020992527.714714</v>
      </c>
      <c r="L4195" s="455">
        <f t="shared" ca="1" si="164"/>
        <v>-15670059199179.246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-15670059199179.246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-65291913329.913521</v>
      </c>
      <c r="L4196" s="455">
        <f t="shared" ca="1" si="164"/>
        <v>-15735351112509.16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-15735351112509.16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-65563962968.788155</v>
      </c>
      <c r="L4197" s="455">
        <f t="shared" ca="1" si="164"/>
        <v>-15800915075477.949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-15800915075477.949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-65837146147.824791</v>
      </c>
      <c r="L4198" s="455">
        <f t="shared" ca="1" si="164"/>
        <v>-15866752221625.773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-15866752221625.773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-66111467590.107391</v>
      </c>
      <c r="L4199" s="455">
        <f t="shared" ca="1" si="164"/>
        <v>-15932863689215.881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-15932863689215.881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-66386932038.399498</v>
      </c>
      <c r="L4200" s="455">
        <f t="shared" ca="1" si="164"/>
        <v>-15999250621254.281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-15999250621254.281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-66663544255.226181</v>
      </c>
      <c r="L4201" s="455">
        <f t="shared" ca="1" si="164"/>
        <v>-16065914165509.508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-16065914165509.508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-66941309022.956284</v>
      </c>
      <c r="L4202" s="455">
        <f t="shared" ca="1" si="164"/>
        <v>-16132855474532.465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-16132855474532.465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-67220231143.885269</v>
      </c>
      <c r="L4203" s="455">
        <f t="shared" ca="1" si="164"/>
        <v>-16200075705676.35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-16200075705676.35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-67500315440.318123</v>
      </c>
      <c r="L4204" s="455">
        <f t="shared" ca="1" si="164"/>
        <v>-16267576021116.668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-16267576021116.668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-67781566754.652779</v>
      </c>
      <c r="L4205" s="455">
        <f t="shared" ca="1" si="164"/>
        <v>-16335357587871.32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-16335357587871.32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-68063989949.463837</v>
      </c>
      <c r="L4206" s="455">
        <f t="shared" ca="1" si="164"/>
        <v>-16403421577820.783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-16403421577820.783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-68347589907.586594</v>
      </c>
      <c r="L4207" s="455">
        <f t="shared" ca="1" si="164"/>
        <v>-16471769167728.369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-16471769167728.369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-68632371532.20153</v>
      </c>
      <c r="L4208" s="455">
        <f t="shared" ca="1" si="164"/>
        <v>-16540401539260.57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-16540401539260.57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-68918339746.919052</v>
      </c>
      <c r="L4209" s="455">
        <f t="shared" ca="1" si="164"/>
        <v>-16609319879007.49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-16609319879007.49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-69205499495.864548</v>
      </c>
      <c r="L4210" s="455">
        <f t="shared" ca="1" si="164"/>
        <v>-16678525378503.355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-16678525378503.355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-69493855743.763977</v>
      </c>
      <c r="L4211" s="455">
        <f t="shared" ca="1" si="164"/>
        <v>-16748019234247.119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-16748019234247.119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-69783413476.029663</v>
      </c>
      <c r="L4212" s="455">
        <f t="shared" ca="1" si="164"/>
        <v>-16817802647723.148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-16817802647723.148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-70074177698.846451</v>
      </c>
      <c r="L4213" s="455">
        <f t="shared" ca="1" si="164"/>
        <v>-16887876825421.994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-16887876825421.994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-70366153439.258301</v>
      </c>
      <c r="L4214" s="455">
        <f t="shared" ca="1" si="164"/>
        <v>-16958242978861.252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-16958242978861.252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-70659345745.255203</v>
      </c>
      <c r="L4215" s="455">
        <f t="shared" ca="1" si="164"/>
        <v>-17028902324606.508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-17028902324606.508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-70953759685.860443</v>
      </c>
      <c r="L4216" s="455">
        <f t="shared" ca="1" si="164"/>
        <v>-17099856084292.369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-17099856084292.369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-71249400351.218201</v>
      </c>
      <c r="L4217" s="455">
        <f t="shared" ca="1" si="164"/>
        <v>-17171105484643.588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-17171105484643.588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-71546272852.68161</v>
      </c>
      <c r="L4218" s="455">
        <f t="shared" ca="1" si="164"/>
        <v>-17242651757496.27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-17242651757496.27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-71844382322.901123</v>
      </c>
      <c r="L4219" s="455">
        <f t="shared" ca="1" si="164"/>
        <v>-17314496139819.17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-17314496139819.17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-72143733915.913193</v>
      </c>
      <c r="L4220" s="455">
        <f t="shared" ca="1" si="164"/>
        <v>-17386639873735.084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-17386639873735.084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-72444332807.229523</v>
      </c>
      <c r="L4221" s="455">
        <f t="shared" ca="1" si="164"/>
        <v>-17459084206542.314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-17459084206542.314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-72746184193.9263</v>
      </c>
      <c r="L4222" s="455">
        <f t="shared" ca="1" si="164"/>
        <v>-17531830390736.24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-17531830390736.24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-73049293294.734329</v>
      </c>
      <c r="L4223" s="455">
        <f t="shared" ca="1" si="164"/>
        <v>-17604879684030.973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-17604879684030.973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-73353665350.129059</v>
      </c>
      <c r="L4224" s="455">
        <f t="shared" ca="1" si="164"/>
        <v>-17678233349381.102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-17678233349381.102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-73659305622.421249</v>
      </c>
      <c r="L4225" s="455">
        <f t="shared" ca="1" si="164"/>
        <v>-17751892655003.523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-17751892655003.523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-73966219395.848007</v>
      </c>
      <c r="L4226" s="455">
        <f t="shared" ca="1" si="164"/>
        <v>-17825858874399.371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-17825858874399.371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-74274411976.664047</v>
      </c>
      <c r="L4227" s="455">
        <f t="shared" ca="1" si="164"/>
        <v>-17900133286376.035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-17900133286376.035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-74583888693.233475</v>
      </c>
      <c r="L4228" s="455">
        <f t="shared" ca="1" si="164"/>
        <v>-17974717175069.27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-17974717175069.27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-74894654896.121948</v>
      </c>
      <c r="L4229" s="455">
        <f t="shared" ca="1" si="164"/>
        <v>-18049611829965.391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-18049611829965.391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-75206715958.189133</v>
      </c>
      <c r="L4230" s="455">
        <f t="shared" ca="1" si="164"/>
        <v>-18124818545923.578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-18124818545923.578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-75520077274.68158</v>
      </c>
      <c r="L4231" s="455">
        <f t="shared" ca="1" si="164"/>
        <v>-18200338623198.258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-18200338623198.258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-75834744263.32608</v>
      </c>
      <c r="L4232" s="455">
        <f t="shared" ca="1" si="164"/>
        <v>-18276173367461.582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-18276173367461.582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-76150722364.423264</v>
      </c>
      <c r="L4233" s="455">
        <f t="shared" ca="1" si="164"/>
        <v>-18352324089826.004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-18352324089826.004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-76468017040.941681</v>
      </c>
      <c r="L4234" s="455">
        <f t="shared" ca="1" si="164"/>
        <v>-18428792106866.945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-18428792106866.945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-76786633778.612274</v>
      </c>
      <c r="L4235" s="455">
        <f t="shared" ca="1" si="164"/>
        <v>-18505578740645.559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-18505578740645.559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-77106578086.023163</v>
      </c>
      <c r="L4236" s="455">
        <f t="shared" ca="1" si="164"/>
        <v>-18582685318731.582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-18582685318731.582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-77427855494.71492</v>
      </c>
      <c r="L4237" s="455">
        <f t="shared" ca="1" si="164"/>
        <v>-18660113174226.297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-18660113174226.297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-77750471559.27623</v>
      </c>
      <c r="L4238" s="455">
        <f t="shared" ca="1" si="164"/>
        <v>-18737863645785.574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-18737863645785.574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-78074431857.439896</v>
      </c>
      <c r="L4239" s="455">
        <f t="shared" ca="1" si="164"/>
        <v>-18815938077643.016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-18815938077643.016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-78399741990.17923</v>
      </c>
      <c r="L4240" s="455">
        <f t="shared" ca="1" si="164"/>
        <v>-18894337819633.195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-18894337819633.195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-78726407581.804977</v>
      </c>
      <c r="L4241" s="455">
        <f t="shared" ca="1" si="164"/>
        <v>-18973064227215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-18973064227215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-79054434280.0625</v>
      </c>
      <c r="L4242" s="455">
        <f t="shared" ca="1" si="164"/>
        <v>-19052118661495.063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-19052118661495.063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-79383827756.229431</v>
      </c>
      <c r="L4243" s="455">
        <f t="shared" ca="1" si="164"/>
        <v>-19131502489251.293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-19131502489251.293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-79714593705.213715</v>
      </c>
      <c r="L4244" s="455">
        <f t="shared" ca="1" si="164"/>
        <v>-19211217082956.508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-19211217082956.508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-80046737845.652115</v>
      </c>
      <c r="L4245" s="455">
        <f t="shared" ca="1" si="164"/>
        <v>-19291263820802.16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-19291263820802.16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-80380265920.009003</v>
      </c>
      <c r="L4246" s="455">
        <f t="shared" ca="1" si="164"/>
        <v>-19371644086722.168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-19371644086722.168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-80715183694.675705</v>
      </c>
      <c r="L4247" s="455">
        <f t="shared" ca="1" si="164"/>
        <v>-19452359270416.844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-19452359270416.844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-81051496960.070175</v>
      </c>
      <c r="L4248" s="455">
        <f t="shared" ca="1" si="164"/>
        <v>-19533410767376.914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-19533410767376.914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-81389211530.737137</v>
      </c>
      <c r="L4249" s="455">
        <f t="shared" ca="1" si="164"/>
        <v>-19614799978907.652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-19614799978907.652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-81728333245.448547</v>
      </c>
      <c r="L4250" s="455">
        <f t="shared" ca="1" si="164"/>
        <v>-19696528312153.102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-19696528312153.102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-82068867967.304596</v>
      </c>
      <c r="L4251" s="455">
        <f t="shared" ca="1" si="164"/>
        <v>-19778597180120.406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-19778597180120.406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-82410821583.835022</v>
      </c>
      <c r="L4252" s="455">
        <f t="shared" ca="1" si="164"/>
        <v>-19861008001704.242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-19861008001704.242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-82754200007.101013</v>
      </c>
      <c r="L4253" s="455">
        <f t="shared" ca="1" si="164"/>
        <v>-19943762201711.344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-19943762201711.344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-83099009173.797272</v>
      </c>
      <c r="L4254" s="455">
        <f t="shared" ca="1" si="164"/>
        <v>-20026861210885.141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-20026861210885.141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-83445255045.354752</v>
      </c>
      <c r="L4255" s="455">
        <f t="shared" ca="1" si="164"/>
        <v>-20110306465930.496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-20110306465930.496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-83792943608.043732</v>
      </c>
      <c r="L4256" s="455">
        <f t="shared" ca="1" si="164"/>
        <v>-20194099409538.539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-20194099409538.539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-84142080873.07724</v>
      </c>
      <c r="L4257" s="455">
        <f t="shared" ca="1" si="164"/>
        <v>-20278241490411.617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-20278241490411.617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-84492672876.715073</v>
      </c>
      <c r="L4258" s="455">
        <f t="shared" ca="1" si="164"/>
        <v>-20362734163288.332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-20362734163288.332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-84844725680.368042</v>
      </c>
      <c r="L4259" s="455">
        <f t="shared" ca="1" si="164"/>
        <v>-20447578888968.699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-20447578888968.699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-85198245370.702911</v>
      </c>
      <c r="L4260" s="455">
        <f t="shared" ca="1" si="164"/>
        <v>-20532777134339.402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-20532777134339.402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-85553238059.747513</v>
      </c>
      <c r="L4261" s="455">
        <f t="shared" ca="1" si="164"/>
        <v>-20618330372399.148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-20618330372399.148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-85909709884.996445</v>
      </c>
      <c r="L4262" s="455">
        <f t="shared" ca="1" si="164"/>
        <v>-20704240082284.145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-20704240082284.145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-86267667009.517273</v>
      </c>
      <c r="L4263" s="455">
        <f t="shared" ca="1" si="164"/>
        <v>-20790507749293.66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-20790507749293.66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-86627115622.056915</v>
      </c>
      <c r="L4264" s="455">
        <f t="shared" ca="1" si="164"/>
        <v>-20877134864915.719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-20877134864915.719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-86988061937.148834</v>
      </c>
      <c r="L4265" s="455">
        <f t="shared" ca="1" si="164"/>
        <v>-20964122926852.867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-20964122926852.867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-87350512195.220276</v>
      </c>
      <c r="L4266" s="455">
        <f t="shared" ca="1" si="164"/>
        <v>-21051473439048.086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-21051473439048.086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-87714472662.700363</v>
      </c>
      <c r="L4267" s="455">
        <f t="shared" ca="1" si="164"/>
        <v>-21139187911710.785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-21139187911710.785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-88079949632.128265</v>
      </c>
      <c r="L4268" s="455">
        <f t="shared" ca="1" si="164"/>
        <v>-21227267861342.914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-21227267861342.914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-88446949422.262146</v>
      </c>
      <c r="L4269" s="455">
        <f t="shared" ca="1" si="164"/>
        <v>-21315714810765.176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-21315714810765.176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-88815478378.188232</v>
      </c>
      <c r="L4270" s="455">
        <f t="shared" ca="1" si="164"/>
        <v>-21404530289143.363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-21404530289143.363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-89185542871.430679</v>
      </c>
      <c r="L4271" s="455">
        <f t="shared" ca="1" si="164"/>
        <v>-21493715832014.793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-21493715832014.793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-89557149300.06163</v>
      </c>
      <c r="L4272" s="455">
        <f t="shared" ca="1" si="164"/>
        <v>-21583272981314.855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-21583272981314.855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-89930304088.81189</v>
      </c>
      <c r="L4273" s="455">
        <f t="shared" ca="1" si="164"/>
        <v>-21673203285403.668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-21673203285403.668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-90305013689.181946</v>
      </c>
      <c r="L4274" s="455">
        <f t="shared" ca="1" si="164"/>
        <v>-21763508299092.852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-21763508299092.852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-90681284579.553543</v>
      </c>
      <c r="L4275" s="455">
        <f t="shared" ca="1" si="164"/>
        <v>-21854189583672.406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-21854189583672.406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-91059123265.301697</v>
      </c>
      <c r="L4276" s="455">
        <f t="shared" ca="1" si="164"/>
        <v>-21945248706937.707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-21945248706937.707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-91438536278.907104</v>
      </c>
      <c r="L4277" s="455">
        <f t="shared" ca="1" si="164"/>
        <v>-22036687243216.613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-22036687243216.613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-91819530180.069214</v>
      </c>
      <c r="L4278" s="455">
        <f t="shared" ca="1" si="164"/>
        <v>-22128506773396.684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-22128506773396.684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-92202111555.819519</v>
      </c>
      <c r="L4279" s="455">
        <f t="shared" ca="1" si="164"/>
        <v>-22220708884952.504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-22220708884952.504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-92586287020.635437</v>
      </c>
      <c r="L4280" s="455">
        <f t="shared" ca="1" si="164"/>
        <v>-22313295171973.141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-22313295171973.141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-92972063216.554749</v>
      </c>
      <c r="L4281" s="455">
        <f t="shared" ca="1" si="164"/>
        <v>-22406267235189.695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-22406267235189.695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-93359446813.29039</v>
      </c>
      <c r="L4282" s="455">
        <f t="shared" ca="1" si="164"/>
        <v>-22499626682002.984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-22499626682002.984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-93748444508.345764</v>
      </c>
      <c r="L4283" s="455">
        <f t="shared" ca="1" si="164"/>
        <v>-22593375126511.332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-22593375126511.332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-94139063027.130554</v>
      </c>
      <c r="L4284" s="455">
        <f t="shared" ca="1" si="164"/>
        <v>-22687514189538.461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-22687514189538.461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-94531309123.07692</v>
      </c>
      <c r="L4285" s="455">
        <f t="shared" ca="1" si="164"/>
        <v>-22782045498661.539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-22782045498661.539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-94925189577.756409</v>
      </c>
      <c r="L4286" s="455">
        <f t="shared" ca="1" si="164"/>
        <v>-22876970688239.297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-22876970688239.297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-95320711200.99707</v>
      </c>
      <c r="L4287" s="455">
        <f t="shared" ca="1" si="164"/>
        <v>-22972291399440.293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-22972291399440.293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-95717880831.001221</v>
      </c>
      <c r="L4288" s="455">
        <f t="shared" ca="1" si="164"/>
        <v>-23068009280271.293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-23068009280271.293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-96116705334.463715</v>
      </c>
      <c r="L4289" s="455">
        <f t="shared" ca="1" si="164"/>
        <v>-23164125985605.758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-23164125985605.758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-96517191606.690659</v>
      </c>
      <c r="L4290" s="455">
        <f t="shared" ca="1" si="164"/>
        <v>-23260643177212.449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-23260643177212.449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-96919346571.718536</v>
      </c>
      <c r="L4291" s="455">
        <f t="shared" ca="1" si="164"/>
        <v>-23357562523784.168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-23357562523784.168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-97323177182.434036</v>
      </c>
      <c r="L4292" s="455">
        <f t="shared" ca="1" si="164"/>
        <v>-23454885700966.602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-23454885700966.602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-97728690420.694168</v>
      </c>
      <c r="L4293" s="455">
        <f t="shared" ca="1" si="164"/>
        <v>-23552614391387.297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-23552614391387.297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-98135893297.447067</v>
      </c>
      <c r="L4294" s="455">
        <f t="shared" ca="1" si="164"/>
        <v>-23650750284684.742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-23650750284684.742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-98544792852.853088</v>
      </c>
      <c r="L4295" s="455">
        <f t="shared" ca="1" si="164"/>
        <v>-23749295077537.594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-23749295077537.594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-98955396156.406647</v>
      </c>
      <c r="L4296" s="455">
        <f t="shared" ca="1" si="164"/>
        <v>-23848250473694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-23848250473694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-99367710307.058334</v>
      </c>
      <c r="L4297" s="455">
        <f t="shared" ca="1" si="164"/>
        <v>-23947618184001.059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-23947618184001.059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-99781742433.337738</v>
      </c>
      <c r="L4298" s="455">
        <f t="shared" ca="1" si="164"/>
        <v>-24047399926434.395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-24047399926434.395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-100197499693.47664</v>
      </c>
      <c r="L4299" s="455">
        <f t="shared" ca="1" si="164"/>
        <v>-24147597426127.871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-24147597426127.871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-100614989275.53279</v>
      </c>
      <c r="L4300" s="455">
        <f t="shared" ca="1" si="164"/>
        <v>-24248212415403.402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-24248212415403.402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-101034218397.51418</v>
      </c>
      <c r="L4301" s="455">
        <f t="shared" ca="1" si="164"/>
        <v>-24349246633800.918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-24349246633800.918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-101455194307.50383</v>
      </c>
      <c r="L4302" s="455">
        <f t="shared" ca="1" si="164"/>
        <v>-24450701828108.422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-24450701828108.422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-101877924283.7851</v>
      </c>
      <c r="L4303" s="455">
        <f t="shared" ca="1" si="164"/>
        <v>-24552579752392.207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-24552579752392.207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-102302415634.96753</v>
      </c>
      <c r="L4304" s="455">
        <f t="shared" ca="1" si="164"/>
        <v>-24654882168027.176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-24654882168027.176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-102728675700.11324</v>
      </c>
      <c r="L4305" s="455">
        <f t="shared" ca="1" si="164"/>
        <v>-24757610843727.289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-24757610843727.289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-103156711848.86371</v>
      </c>
      <c r="L4306" s="455">
        <f t="shared" ca="1" si="164"/>
        <v>-24860767555576.152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-24860767555576.152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-103586531481.56731</v>
      </c>
      <c r="L4307" s="455">
        <f t="shared" ca="1" si="164"/>
        <v>-24964354087057.719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-24964354087057.719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-104018142029.40717</v>
      </c>
      <c r="L4308" s="455">
        <f t="shared" ca="1" si="164"/>
        <v>-25068372229087.125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-25068372229087.125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-104451550954.52969</v>
      </c>
      <c r="L4309" s="455">
        <f t="shared" ca="1" si="164"/>
        <v>-25172823780041.656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-25172823780041.656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-104886765750.17357</v>
      </c>
      <c r="L4310" s="455">
        <f t="shared" ca="1" si="164"/>
        <v>-25277710545791.828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-25277710545791.828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-105323793940.79929</v>
      </c>
      <c r="L4311" s="455">
        <f t="shared" ca="1" si="164"/>
        <v>-25383034339732.629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-25383034339732.629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-105762643082.21928</v>
      </c>
      <c r="L4312" s="455">
        <f t="shared" ca="1" si="164"/>
        <v>-25488796982814.848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-25488796982814.848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-106203320761.72853</v>
      </c>
      <c r="L4313" s="455">
        <f t="shared" ca="1" si="164"/>
        <v>-25595000303576.578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-25595000303576.578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-106645834598.23575</v>
      </c>
      <c r="L4314" s="455">
        <f t="shared" ca="1" si="164"/>
        <v>-25701646138174.813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-25701646138174.813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-107090192242.39505</v>
      </c>
      <c r="L4315" s="455">
        <f t="shared" ca="1" si="164"/>
        <v>-25808736330417.207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-25808736330417.207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-107536401376.73836</v>
      </c>
      <c r="L4316" s="455">
        <f t="shared" ca="1" si="164"/>
        <v>-25916272731793.945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-25916272731793.945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-107984469715.80811</v>
      </c>
      <c r="L4317" s="455">
        <f t="shared" ca="1" si="164"/>
        <v>-26024257201509.754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-26024257201509.754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-108434405006.29063</v>
      </c>
      <c r="L4318" s="455">
        <f t="shared" ca="1" si="164"/>
        <v>-26132691606516.043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-26132691606516.043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-108886215027.15018</v>
      </c>
      <c r="L4319" s="455">
        <f t="shared" ca="1" si="164"/>
        <v>-26241577821543.191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-26241577821543.191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-109339907589.76329</v>
      </c>
      <c r="L4320" s="455">
        <f t="shared" ca="1" si="164"/>
        <v>-26350917729132.953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-26350917729132.953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-109795490538.05397</v>
      </c>
      <c r="L4321" s="455">
        <f t="shared" ca="1" si="164"/>
        <v>-26460713219671.008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-26460713219671.008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-110252971748.6292</v>
      </c>
      <c r="L4322" s="455">
        <f t="shared" ca="1" si="164"/>
        <v>-26570966191419.637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-26570966191419.637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-110712359130.91515</v>
      </c>
      <c r="L4323" s="455">
        <f t="shared" ca="1" si="164"/>
        <v>-26681678550550.551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-26681678550550.551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-111173660627.29396</v>
      </c>
      <c r="L4324" s="455">
        <f t="shared" ca="1" si="164"/>
        <v>-26792852211177.844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-26792852211177.844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-111636884213.24101</v>
      </c>
      <c r="L4325" s="455">
        <f t="shared" ca="1" si="164"/>
        <v>-26904489095391.086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-26904489095391.086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-112102037897.46286</v>
      </c>
      <c r="L4326" s="455">
        <f t="shared" ca="1" si="164"/>
        <v>-27016591133288.547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-27016591133288.547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-112569129722.03561</v>
      </c>
      <c r="L4327" s="455">
        <f t="shared" ca="1" si="164"/>
        <v>-27129160263010.582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-27129160263010.582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-113038167762.54408</v>
      </c>
      <c r="L4328" s="455">
        <f t="shared" ca="1" si="164"/>
        <v>-27242198430773.125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-27242198430773.125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-113509160128.22136</v>
      </c>
      <c r="L4329" s="455">
        <f t="shared" ca="1" si="164"/>
        <v>-27355707590901.348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-27355707590901.348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-113982114962.08894</v>
      </c>
      <c r="L4330" s="455">
        <f t="shared" ca="1" si="164"/>
        <v>-27469689705863.438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-27469689705863.438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-114457040441.09767</v>
      </c>
      <c r="L4331" s="455">
        <f t="shared" ca="1" si="164"/>
        <v>-27584146746304.535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-27584146746304.535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-114933944776.26889</v>
      </c>
      <c r="L4332" s="455">
        <f t="shared" ca="1" si="164"/>
        <v>-27699080691080.805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-27699080691080.805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-115412836212.83667</v>
      </c>
      <c r="L4333" s="455">
        <f t="shared" ca="1" si="164"/>
        <v>-27814493527293.641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-27814493527293.641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-115893723030.39017</v>
      </c>
      <c r="L4334" s="455">
        <f t="shared" ca="1" si="164"/>
        <v>-27930387250324.031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-27930387250324.031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-116376613543.0168</v>
      </c>
      <c r="L4335" s="455">
        <f t="shared" ca="1" si="164"/>
        <v>-28046763863867.047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-28046763863867.047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-116861516099.44601</v>
      </c>
      <c r="L4336" s="455">
        <f t="shared" ca="1" si="164"/>
        <v>-28163625379966.492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-28163625379966.492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-117348439083.19371</v>
      </c>
      <c r="L4337" s="455">
        <f t="shared" ca="1" si="164"/>
        <v>-28280973819049.688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-28280973819049.688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-117837390912.70705</v>
      </c>
      <c r="L4338" s="455">
        <f t="shared" ca="1" si="164"/>
        <v>-28398811209962.395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-28398811209962.395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-118328380041.50998</v>
      </c>
      <c r="L4339" s="455">
        <f t="shared" ca="1" si="164"/>
        <v>-28517139590003.906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-28517139590003.906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-118821414958.34961</v>
      </c>
      <c r="L4340" s="455">
        <f t="shared" ca="1" si="164"/>
        <v>-28635961004962.258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-28635961004962.258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-119316504187.34274</v>
      </c>
      <c r="L4341" s="455">
        <f t="shared" ca="1" si="164"/>
        <v>-28755277509149.602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-28755277509149.602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-119813656288.12332</v>
      </c>
      <c r="L4342" s="455">
        <f t="shared" ca="1" si="164"/>
        <v>-28875091165437.727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-28875091165437.727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-120312879855.99051</v>
      </c>
      <c r="L4343" s="455">
        <f t="shared" ref="L4343:L4597" ca="1" si="169">I4343-J4343+K4343</f>
        <v>-28995404045293.719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-28995404045293.719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-120814183522.05716</v>
      </c>
      <c r="L4344" s="455">
        <f t="shared" ca="1" si="169"/>
        <v>-29116218228815.777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-29116218228815.777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-121317575953.39906</v>
      </c>
      <c r="L4345" s="455">
        <f t="shared" ca="1" si="169"/>
        <v>-29237535804769.176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-29237535804769.176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-121823065853.2049</v>
      </c>
      <c r="L4346" s="455">
        <f t="shared" ca="1" si="169"/>
        <v>-29359358870622.379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-29359358870622.379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-122330661960.92657</v>
      </c>
      <c r="L4347" s="455">
        <f t="shared" ca="1" si="169"/>
        <v>-29481689532583.305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-29481689532583.305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-122840373052.43044</v>
      </c>
      <c r="L4348" s="455">
        <f t="shared" ca="1" si="169"/>
        <v>-29604529905635.734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-29604529905635.734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-123352207940.1489</v>
      </c>
      <c r="L4349" s="455">
        <f t="shared" ca="1" si="169"/>
        <v>-29727882113575.883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-29727882113575.883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-123866175473.23286</v>
      </c>
      <c r="L4350" s="455">
        <f t="shared" ca="1" si="169"/>
        <v>-29851748289049.117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-29851748289049.117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-124382284537.70465</v>
      </c>
      <c r="L4351" s="455">
        <f t="shared" ca="1" si="169"/>
        <v>-29976130573586.82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-29976130573586.82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-124900544056.61176</v>
      </c>
      <c r="L4352" s="455">
        <f t="shared" ca="1" si="169"/>
        <v>-30101031117643.434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-30101031117643.434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-125420962990.18097</v>
      </c>
      <c r="L4353" s="455">
        <f t="shared" ca="1" si="169"/>
        <v>-30226452080633.613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-30226452080633.613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-125943550335.9734</v>
      </c>
      <c r="L4354" s="455">
        <f t="shared" ca="1" si="169"/>
        <v>-30352395630969.586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-30352395630969.586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-126468315129.03993</v>
      </c>
      <c r="L4355" s="455">
        <f t="shared" ca="1" si="169"/>
        <v>-30478863946098.625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-30478863946098.625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-126995266442.07759</v>
      </c>
      <c r="L4356" s="455">
        <f t="shared" ca="1" si="169"/>
        <v>-30605859212540.703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-30605859212540.703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-127524413385.58626</v>
      </c>
      <c r="L4357" s="455">
        <f t="shared" ca="1" si="169"/>
        <v>-30733383625926.289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-30733383625926.289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-128055765108.02621</v>
      </c>
      <c r="L4358" s="455">
        <f t="shared" ca="1" si="169"/>
        <v>-30861439391034.316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-30861439391034.316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-128589330795.9763</v>
      </c>
      <c r="L4359" s="455">
        <f t="shared" ca="1" si="169"/>
        <v>-30990028721830.293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-30990028721830.293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-129125119674.29286</v>
      </c>
      <c r="L4360" s="455">
        <f t="shared" ca="1" si="169"/>
        <v>-31119153841504.586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-31119153841504.586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-129663141006.26912</v>
      </c>
      <c r="L4361" s="455">
        <f t="shared" ca="1" si="169"/>
        <v>-31248816982510.855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-31248816982510.855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-130203404093.79524</v>
      </c>
      <c r="L4362" s="455">
        <f t="shared" ca="1" si="169"/>
        <v>-31379020386604.652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-31379020386604.652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-130745918277.51936</v>
      </c>
      <c r="L4363" s="455">
        <f t="shared" ca="1" si="169"/>
        <v>-31509766304882.172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-31509766304882.172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-131290692937.00905</v>
      </c>
      <c r="L4364" s="455">
        <f t="shared" ca="1" si="169"/>
        <v>-31641056997819.18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-31641056997819.18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-131837737490.91325</v>
      </c>
      <c r="L4365" s="455">
        <f t="shared" ca="1" si="169"/>
        <v>-31772894735310.094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-31772894735310.094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-132387061397.12541</v>
      </c>
      <c r="L4366" s="455">
        <f t="shared" ca="1" si="169"/>
        <v>-31905281796707.219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-31905281796707.219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-132938674152.94675</v>
      </c>
      <c r="L4367" s="455">
        <f t="shared" ca="1" si="169"/>
        <v>-32038220470860.164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-32038220470860.164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-133492585295.25069</v>
      </c>
      <c r="L4368" s="455">
        <f t="shared" ca="1" si="169"/>
        <v>-32171713056155.414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-32171713056155.414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-134048804400.64754</v>
      </c>
      <c r="L4369" s="455">
        <f t="shared" ca="1" si="169"/>
        <v>-32305761860556.063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-32305761860556.063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-134607341085.65024</v>
      </c>
      <c r="L4370" s="455">
        <f t="shared" ca="1" si="169"/>
        <v>-32440369201641.711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-32440369201641.711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-135168205006.84045</v>
      </c>
      <c r="L4371" s="455">
        <f t="shared" ca="1" si="169"/>
        <v>-32575537406648.551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-32575537406648.551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-135731405861.03561</v>
      </c>
      <c r="L4372" s="455">
        <f t="shared" ca="1" si="169"/>
        <v>-32711268812509.586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-32711268812509.586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-136296953385.4566</v>
      </c>
      <c r="L4373" s="455">
        <f t="shared" ca="1" si="169"/>
        <v>-32847565765895.043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-32847565765895.043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-136864857357.89603</v>
      </c>
      <c r="L4374" s="455">
        <f t="shared" ca="1" si="169"/>
        <v>-32984430623252.938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-32984430623252.938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-137435127596.88724</v>
      </c>
      <c r="L4375" s="455">
        <f t="shared" ca="1" si="169"/>
        <v>-33121865750849.824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-33121865750849.824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-138007773961.87427</v>
      </c>
      <c r="L4376" s="455">
        <f t="shared" ca="1" si="169"/>
        <v>-33259873524811.699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-33259873524811.699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-138582806353.38208</v>
      </c>
      <c r="L4377" s="455">
        <f t="shared" ca="1" si="169"/>
        <v>-33398456331165.082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-33398456331165.082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-139160234713.18787</v>
      </c>
      <c r="L4378" s="455">
        <f t="shared" ca="1" si="169"/>
        <v>-33537616565878.27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-33537616565878.27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-139740069024.4928</v>
      </c>
      <c r="L4379" s="455">
        <f t="shared" ca="1" si="169"/>
        <v>-33677356634902.762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-33677356634902.762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-140322319312.09485</v>
      </c>
      <c r="L4380" s="455">
        <f t="shared" ca="1" si="169"/>
        <v>-33817678954214.855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-33817678954214.855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-140906995642.56192</v>
      </c>
      <c r="L4381" s="455">
        <f t="shared" ca="1" si="169"/>
        <v>-33958585949857.418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-33958585949857.418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-141494108124.40591</v>
      </c>
      <c r="L4382" s="455">
        <f t="shared" ca="1" si="169"/>
        <v>-34100080057981.824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-34100080057981.824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-142083666908.2576</v>
      </c>
      <c r="L4383" s="455">
        <f t="shared" ca="1" si="169"/>
        <v>-34242163724890.082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-34242163724890.082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-142675682187.04199</v>
      </c>
      <c r="L4384" s="455">
        <f t="shared" ca="1" si="169"/>
        <v>-34384839407077.125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-34384839407077.125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-143270164196.15469</v>
      </c>
      <c r="L4385" s="455">
        <f t="shared" ca="1" si="169"/>
        <v>-34528109571273.281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-34528109571273.281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-143867123213.63867</v>
      </c>
      <c r="L4386" s="455">
        <f t="shared" ca="1" si="169"/>
        <v>-34671976694486.922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-34671976694486.922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-144466569560.36218</v>
      </c>
      <c r="L4387" s="455">
        <f t="shared" ca="1" si="169"/>
        <v>-34816443264047.285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-34816443264047.285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-145068513600.19702</v>
      </c>
      <c r="L4388" s="455">
        <f t="shared" ca="1" si="169"/>
        <v>-34961511777647.48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-34961511777647.48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-145672965740.19785</v>
      </c>
      <c r="L4389" s="455">
        <f t="shared" ca="1" si="169"/>
        <v>-35107184743387.68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-35107184743387.68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-146279936430.78198</v>
      </c>
      <c r="L4390" s="455">
        <f t="shared" ca="1" si="169"/>
        <v>-35253464679818.461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-35253464679818.461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-146889436165.91025</v>
      </c>
      <c r="L4391" s="455">
        <f t="shared" ca="1" si="169"/>
        <v>-35400354115984.375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-35400354115984.375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-147501475483.26822</v>
      </c>
      <c r="L4392" s="455">
        <f t="shared" ca="1" si="169"/>
        <v>-35547855591467.641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-35547855591467.641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-148116064964.44849</v>
      </c>
      <c r="L4393" s="455">
        <f t="shared" ca="1" si="169"/>
        <v>-35695971656432.086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-35695971656432.086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-148733215235.1337</v>
      </c>
      <c r="L4394" s="455">
        <f t="shared" ca="1" si="169"/>
        <v>-35844704871667.219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-35844704871667.219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-149352936965.28009</v>
      </c>
      <c r="L4395" s="455">
        <f t="shared" ca="1" si="169"/>
        <v>-35994057808632.5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-35994057808632.5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-149975240869.30209</v>
      </c>
      <c r="L4396" s="455">
        <f t="shared" ca="1" si="169"/>
        <v>-36144033049501.805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-36144033049501.805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-150600137706.25751</v>
      </c>
      <c r="L4397" s="455">
        <f t="shared" ca="1" si="169"/>
        <v>-36294633187208.063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-36294633187208.063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-151227638280.0336</v>
      </c>
      <c r="L4398" s="455">
        <f t="shared" ca="1" si="169"/>
        <v>-36445860825488.094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-36445860825488.094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-151857753439.53372</v>
      </c>
      <c r="L4399" s="455">
        <f t="shared" ca="1" si="169"/>
        <v>-36597718578927.625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-36597718578927.625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-152490494078.86511</v>
      </c>
      <c r="L4400" s="455">
        <f t="shared" ca="1" si="169"/>
        <v>-36750209073006.492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-36750209073006.492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-153125871137.52704</v>
      </c>
      <c r="L4401" s="455">
        <f t="shared" ca="1" si="169"/>
        <v>-36903334944144.016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-36903334944144.016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-153763895600.60007</v>
      </c>
      <c r="L4402" s="455">
        <f t="shared" ca="1" si="169"/>
        <v>-37057098839744.617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-37057098839744.617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-154404578498.93591</v>
      </c>
      <c r="L4403" s="455">
        <f t="shared" ca="1" si="169"/>
        <v>-37211503418243.555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-37211503418243.555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-155047930909.34814</v>
      </c>
      <c r="L4404" s="455">
        <f t="shared" ca="1" si="169"/>
        <v>-37366551349152.906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-37366551349152.906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-155693963954.80377</v>
      </c>
      <c r="L4405" s="455">
        <f t="shared" ca="1" si="169"/>
        <v>-37522245313107.711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-37522245313107.711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-156342688804.61545</v>
      </c>
      <c r="L4406" s="455">
        <f t="shared" ca="1" si="169"/>
        <v>-37678588001912.328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-37678588001912.328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-156994116674.6347</v>
      </c>
      <c r="L4407" s="455">
        <f t="shared" ca="1" si="169"/>
        <v>-37835582118586.961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-37835582118586.961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-157648258827.44568</v>
      </c>
      <c r="L4408" s="455">
        <f t="shared" ca="1" si="169"/>
        <v>-37993230377414.406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-37993230377414.406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-158305126572.56003</v>
      </c>
      <c r="L4409" s="455">
        <f t="shared" ca="1" si="169"/>
        <v>-38151535503986.969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-38151535503986.969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-158964731266.61237</v>
      </c>
      <c r="L4410" s="455">
        <f t="shared" ca="1" si="169"/>
        <v>-38310500235253.578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-38310500235253.578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-159627084313.55658</v>
      </c>
      <c r="L4411" s="455">
        <f t="shared" ca="1" si="169"/>
        <v>-38470127319567.133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-38470127319567.133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-160292197164.86304</v>
      </c>
      <c r="L4412" s="455">
        <f t="shared" ca="1" si="169"/>
        <v>-38630419516731.992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-38630419516731.992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-160960081319.71664</v>
      </c>
      <c r="L4413" s="455">
        <f t="shared" ca="1" si="169"/>
        <v>-38791379598051.711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-38791379598051.711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-161630748325.21545</v>
      </c>
      <c r="L4414" s="455">
        <f t="shared" ca="1" si="169"/>
        <v>-38953010346376.93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-38953010346376.93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-162304209776.57053</v>
      </c>
      <c r="L4415" s="455">
        <f t="shared" ca="1" si="169"/>
        <v>-39115314556153.5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-39115314556153.5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-162980477317.30624</v>
      </c>
      <c r="L4416" s="455">
        <f t="shared" ca="1" si="169"/>
        <v>-39278295033470.805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-39278295033470.805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-163659562639.46167</v>
      </c>
      <c r="L4417" s="455">
        <f t="shared" ca="1" si="169"/>
        <v>-39441954596110.266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-39441954596110.266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-164341477483.79279</v>
      </c>
      <c r="L4418" s="455">
        <f t="shared" ca="1" si="169"/>
        <v>-39606296073594.055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-39606296073594.055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-165026233639.97522</v>
      </c>
      <c r="L4419" s="455">
        <f t="shared" ca="1" si="169"/>
        <v>-39771322307234.031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-39771322307234.031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-165713842946.80847</v>
      </c>
      <c r="L4420" s="455">
        <f t="shared" ca="1" si="169"/>
        <v>-39937036150180.836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-39937036150180.836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-166404317292.42014</v>
      </c>
      <c r="L4421" s="455">
        <f t="shared" ca="1" si="169"/>
        <v>-40103440467473.258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-40103440467473.258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-167097668614.47189</v>
      </c>
      <c r="L4422" s="455">
        <f t="shared" ca="1" si="169"/>
        <v>-40270538136087.727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-40270538136087.727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-167793908900.36554</v>
      </c>
      <c r="L4423" s="455">
        <f t="shared" ca="1" si="169"/>
        <v>-40438332044988.094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-40438332044988.094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-168493050187.45038</v>
      </c>
      <c r="L4424" s="455">
        <f t="shared" ca="1" si="169"/>
        <v>-40606825095175.547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-40606825095175.547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-169195104563.23145</v>
      </c>
      <c r="L4425" s="455">
        <f t="shared" ca="1" si="169"/>
        <v>-40776020199738.781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-40776020199738.781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-169900084165.57825</v>
      </c>
      <c r="L4426" s="455">
        <f t="shared" ca="1" si="169"/>
        <v>-40945920283904.359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-40945920283904.359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-170608001182.93481</v>
      </c>
      <c r="L4427" s="455">
        <f t="shared" ca="1" si="169"/>
        <v>-41116528285087.297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-41116528285087.297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-171318867854.5304</v>
      </c>
      <c r="L4428" s="455">
        <f t="shared" ca="1" si="169"/>
        <v>-41287847152941.828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-41287847152941.828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-172032696470.59094</v>
      </c>
      <c r="L4429" s="455">
        <f t="shared" ca="1" si="169"/>
        <v>-41459879849412.422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-41459879849412.422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-172749499372.55176</v>
      </c>
      <c r="L4430" s="455">
        <f t="shared" ca="1" si="169"/>
        <v>-41632629348784.977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-41632629348784.977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-173469288953.27072</v>
      </c>
      <c r="L4431" s="455">
        <f t="shared" ca="1" si="169"/>
        <v>-41806098637738.25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-41806098637738.25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-174192077657.24271</v>
      </c>
      <c r="L4432" s="455">
        <f t="shared" ca="1" si="169"/>
        <v>-41980290715395.492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-41980290715395.492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-174917877980.81454</v>
      </c>
      <c r="L4433" s="455">
        <f t="shared" ca="1" si="169"/>
        <v>-42155208593376.305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-42155208593376.305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-175646702472.40128</v>
      </c>
      <c r="L4434" s="455">
        <f t="shared" ca="1" si="169"/>
        <v>-42330855295848.703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-42330855295848.703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-176378563732.70294</v>
      </c>
      <c r="L4435" s="455">
        <f t="shared" ca="1" si="169"/>
        <v>-42507233859581.406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-42507233859581.406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-177113474414.92252</v>
      </c>
      <c r="L4436" s="455">
        <f t="shared" ca="1" si="169"/>
        <v>-42684347333996.328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-42684347333996.328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-177851447224.98471</v>
      </c>
      <c r="L4437" s="455">
        <f t="shared" ca="1" si="169"/>
        <v>-42862198781221.313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-42862198781221.313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-178592494921.75546</v>
      </c>
      <c r="L4438" s="455">
        <f t="shared" ca="1" si="169"/>
        <v>-43040791276143.07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-43040791276143.07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-179336630317.26279</v>
      </c>
      <c r="L4439" s="455">
        <f t="shared" ca="1" si="169"/>
        <v>-43220127906460.336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-43220127906460.336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-180083866276.91806</v>
      </c>
      <c r="L4440" s="455">
        <f t="shared" ca="1" si="169"/>
        <v>-43400211772737.258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-43400211772737.258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-180834215719.73859</v>
      </c>
      <c r="L4441" s="455">
        <f t="shared" ca="1" si="169"/>
        <v>-43581045988457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-43581045988457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-181587691618.57083</v>
      </c>
      <c r="L4442" s="455">
        <f t="shared" ca="1" si="169"/>
        <v>-43762633680075.57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-43762633680075.57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-182344307000.31488</v>
      </c>
      <c r="L4443" s="455">
        <f t="shared" ca="1" si="169"/>
        <v>-43944977987075.883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-43944977987075.883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-183104074946.14951</v>
      </c>
      <c r="L4444" s="455">
        <f t="shared" ca="1" si="169"/>
        <v>-44128082062022.031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-44128082062022.031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-183867008591.75845</v>
      </c>
      <c r="L4445" s="455">
        <f t="shared" ca="1" si="169"/>
        <v>-44311949070613.789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-44311949070613.789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-184633121127.55746</v>
      </c>
      <c r="L4446" s="455">
        <f t="shared" ca="1" si="169"/>
        <v>-44496582191741.344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-44496582191741.344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-185402425798.92227</v>
      </c>
      <c r="L4447" s="455">
        <f t="shared" ca="1" si="169"/>
        <v>-44681984617540.266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-44681984617540.266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-186174935906.41779</v>
      </c>
      <c r="L4448" s="455">
        <f t="shared" ca="1" si="169"/>
        <v>-44868159553446.68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-44868159553446.68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-186950664806.02783</v>
      </c>
      <c r="L4449" s="455">
        <f t="shared" ca="1" si="169"/>
        <v>-45055110218252.711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-45055110218252.711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-187729625909.38629</v>
      </c>
      <c r="L4450" s="455">
        <f t="shared" ca="1" si="169"/>
        <v>-45242839844162.094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-45242839844162.094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-188511832684.00873</v>
      </c>
      <c r="L4451" s="455">
        <f t="shared" ca="1" si="169"/>
        <v>-45431351676846.102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-45431351676846.102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-189297298653.52542</v>
      </c>
      <c r="L4452" s="455">
        <f t="shared" ca="1" si="169"/>
        <v>-45620648975499.625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-45620648975499.625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-190086037397.9151</v>
      </c>
      <c r="L4453" s="455">
        <f t="shared" ca="1" si="169"/>
        <v>-45810735012897.539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-45810735012897.539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-190878062553.73975</v>
      </c>
      <c r="L4454" s="455">
        <f t="shared" ca="1" si="169"/>
        <v>-46001613075451.281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-46001613075451.281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-191673387814.38034</v>
      </c>
      <c r="L4455" s="455">
        <f t="shared" ca="1" si="169"/>
        <v>-46193286463265.664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-46193286463265.664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-192472026930.27359</v>
      </c>
      <c r="L4456" s="455">
        <f t="shared" ca="1" si="169"/>
        <v>-46385758490195.938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-46385758490195.938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-193273993709.14975</v>
      </c>
      <c r="L4457" s="455">
        <f t="shared" ca="1" si="169"/>
        <v>-46579032483905.086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-46579032483905.086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-194079302016.27118</v>
      </c>
      <c r="L4458" s="455">
        <f t="shared" ca="1" si="169"/>
        <v>-46773111785921.359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-46773111785921.359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-194887965774.67233</v>
      </c>
      <c r="L4459" s="455">
        <f t="shared" ca="1" si="169"/>
        <v>-46967999751696.031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-46967999751696.031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-195699998965.40012</v>
      </c>
      <c r="L4460" s="455">
        <f t="shared" ca="1" si="169"/>
        <v>-47163699750661.43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-47163699750661.43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-196515415627.75595</v>
      </c>
      <c r="L4461" s="455">
        <f t="shared" ca="1" si="169"/>
        <v>-47360215166289.188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-47360215166289.188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-197334229859.53827</v>
      </c>
      <c r="L4462" s="455">
        <f t="shared" ca="1" si="169"/>
        <v>-47557549396148.727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-47557549396148.727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-198156455817.28635</v>
      </c>
      <c r="L4463" s="455">
        <f t="shared" ca="1" si="169"/>
        <v>-47755705851966.016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-47755705851966.016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-198982107716.52505</v>
      </c>
      <c r="L4464" s="455">
        <f t="shared" ca="1" si="169"/>
        <v>-47954687959682.539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-47954687959682.539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-199811199832.01059</v>
      </c>
      <c r="L4465" s="455">
        <f t="shared" ca="1" si="169"/>
        <v>-48154499159514.547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-48154499159514.547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-200643746497.97726</v>
      </c>
      <c r="L4466" s="455">
        <f t="shared" ca="1" si="169"/>
        <v>-48355142906012.523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-48355142906012.523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-201479762108.3855</v>
      </c>
      <c r="L4467" s="455">
        <f t="shared" ca="1" si="169"/>
        <v>-48556622668120.906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-48556622668120.906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-202319261117.17044</v>
      </c>
      <c r="L4468" s="455">
        <f t="shared" ca="1" si="169"/>
        <v>-48758941929238.078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-48758941929238.078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-203162258038.492</v>
      </c>
      <c r="L4469" s="455">
        <f t="shared" ca="1" si="169"/>
        <v>-48962104187276.57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-48962104187276.57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-204008767446.98572</v>
      </c>
      <c r="L4470" s="455">
        <f t="shared" ca="1" si="169"/>
        <v>-49166112954723.555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-49166112954723.555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-204858803978.0148</v>
      </c>
      <c r="L4471" s="455">
        <f t="shared" ca="1" si="169"/>
        <v>-49370971758701.57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-49370971758701.57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-205712382327.92322</v>
      </c>
      <c r="L4472" s="455">
        <f t="shared" ca="1" si="169"/>
        <v>-49576684141029.492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-49576684141029.492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-206569517254.28955</v>
      </c>
      <c r="L4473" s="455">
        <f t="shared" ca="1" si="169"/>
        <v>-49783253658283.781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-49783253658283.781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-207430223576.18243</v>
      </c>
      <c r="L4474" s="455">
        <f t="shared" ca="1" si="169"/>
        <v>-49990683881859.961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-49990683881859.961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-208294516174.4165</v>
      </c>
      <c r="L4475" s="455">
        <f t="shared" ca="1" si="169"/>
        <v>-50198978398034.375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-50198978398034.375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-209162409991.80991</v>
      </c>
      <c r="L4476" s="455">
        <f t="shared" ca="1" si="169"/>
        <v>-50408140808026.188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-50408140808026.188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-210033920033.44244</v>
      </c>
      <c r="L4477" s="455">
        <f t="shared" ca="1" si="169"/>
        <v>-50618174728059.633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-50618174728059.633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-210909061366.91513</v>
      </c>
      <c r="L4478" s="455">
        <f t="shared" ca="1" si="169"/>
        <v>-50829083789426.547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-50829083789426.547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-211787849122.6106</v>
      </c>
      <c r="L4479" s="455">
        <f t="shared" ca="1" si="169"/>
        <v>-51040871638549.156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-51040871638549.156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-212670298493.9548</v>
      </c>
      <c r="L4480" s="455">
        <f t="shared" ca="1" si="169"/>
        <v>-51253541937043.109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-51253541937043.109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-213556424737.67963</v>
      </c>
      <c r="L4481" s="455">
        <f t="shared" ca="1" si="169"/>
        <v>-51467098361780.789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-51467098361780.789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-214446243174.08661</v>
      </c>
      <c r="L4482" s="455">
        <f t="shared" ca="1" si="169"/>
        <v>-51681544604954.875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-51681544604954.875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-215339769187.31198</v>
      </c>
      <c r="L4483" s="455">
        <f t="shared" ca="1" si="169"/>
        <v>-51896884374142.188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-51896884374142.188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-216237018225.59244</v>
      </c>
      <c r="L4484" s="455">
        <f t="shared" ca="1" si="169"/>
        <v>-52113121392367.781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-52113121392367.781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-217138005801.53241</v>
      </c>
      <c r="L4485" s="455">
        <f t="shared" ca="1" si="169"/>
        <v>-52330259398169.313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-52330259398169.313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-218042747492.37213</v>
      </c>
      <c r="L4486" s="455">
        <f t="shared" ca="1" si="169"/>
        <v>-52548302145661.688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-52548302145661.688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-218951258940.25702</v>
      </c>
      <c r="L4487" s="455">
        <f t="shared" ca="1" si="169"/>
        <v>-52767253404601.945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-52767253404601.945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-219863555852.50812</v>
      </c>
      <c r="L4488" s="455">
        <f t="shared" ca="1" si="169"/>
        <v>-52987116960454.453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-52987116960454.453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-220779654001.89355</v>
      </c>
      <c r="L4489" s="455">
        <f t="shared" ca="1" si="169"/>
        <v>-53207896614456.344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-53207896614456.344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-221699569226.90143</v>
      </c>
      <c r="L4490" s="455">
        <f t="shared" ca="1" si="169"/>
        <v>-53429596183683.242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-53429596183683.242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-222623317432.01352</v>
      </c>
      <c r="L4491" s="455">
        <f t="shared" ca="1" si="169"/>
        <v>-53652219501115.258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-53652219501115.258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-223550914587.98022</v>
      </c>
      <c r="L4492" s="455">
        <f t="shared" ca="1" si="169"/>
        <v>-53875770415703.234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-53875770415703.234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-224482376732.0968</v>
      </c>
      <c r="L4493" s="455">
        <f t="shared" ca="1" si="169"/>
        <v>-54100252792435.328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-54100252792435.328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-225417719968.48053</v>
      </c>
      <c r="L4494" s="455">
        <f t="shared" ca="1" si="169"/>
        <v>-54325670512403.813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-54325670512403.813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-226356960468.34921</v>
      </c>
      <c r="L4495" s="455">
        <f t="shared" ca="1" si="169"/>
        <v>-54552027472872.164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-54552027472872.164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-227300114470.30069</v>
      </c>
      <c r="L4496" s="455">
        <f t="shared" ca="1" si="169"/>
        <v>-54779327587342.461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-54779327587342.461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-228247198280.5936</v>
      </c>
      <c r="L4497" s="455">
        <f t="shared" ca="1" si="169"/>
        <v>-55007574785623.055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-55007574785623.055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-229198228273.42941</v>
      </c>
      <c r="L4498" s="455">
        <f t="shared" ca="1" si="169"/>
        <v>-55236773013896.484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-55236773013896.484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-230153220891.23532</v>
      </c>
      <c r="L4499" s="455">
        <f t="shared" ca="1" si="169"/>
        <v>-55466926234787.719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-55466926234787.719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-231112192644.94882</v>
      </c>
      <c r="L4500" s="455">
        <f t="shared" ca="1" si="169"/>
        <v>-55698038427432.664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-55698038427432.664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-232075160114.30276</v>
      </c>
      <c r="L4501" s="455">
        <f t="shared" ca="1" si="169"/>
        <v>-55930113587546.969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-55930113587546.969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-233042139948.11237</v>
      </c>
      <c r="L4502" s="455">
        <f t="shared" ca="1" si="169"/>
        <v>-56163155727495.078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-56163155727495.078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-234013148864.56284</v>
      </c>
      <c r="L4503" s="455">
        <f t="shared" ca="1" si="169"/>
        <v>-56397168876359.641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-56397168876359.641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-234988203651.49854</v>
      </c>
      <c r="L4504" s="455">
        <f t="shared" ca="1" si="169"/>
        <v>-56632157080011.141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-56632157080011.141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-235967321166.71307</v>
      </c>
      <c r="L4505" s="455">
        <f t="shared" ca="1" si="169"/>
        <v>-56868124401177.852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-56868124401177.852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-236950518338.241</v>
      </c>
      <c r="L4506" s="455">
        <f t="shared" ca="1" si="169"/>
        <v>-57105074919516.094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-57105074919516.094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-237937812164.65039</v>
      </c>
      <c r="L4507" s="455">
        <f t="shared" ca="1" si="169"/>
        <v>-57343012731680.742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-57343012731680.742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-238929219715.33643</v>
      </c>
      <c r="L4508" s="455">
        <f t="shared" ca="1" si="169"/>
        <v>-57581941951396.078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-57581941951396.078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-239924758130.81699</v>
      </c>
      <c r="L4509" s="455">
        <f t="shared" ca="1" si="169"/>
        <v>-57821866709526.898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-57821866709526.898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-240924444623.02875</v>
      </c>
      <c r="L4510" s="455">
        <f t="shared" ca="1" si="169"/>
        <v>-58062791154149.93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-58062791154149.93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-241928296475.62469</v>
      </c>
      <c r="L4511" s="455">
        <f t="shared" ca="1" si="169"/>
        <v>-58304719450625.555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-58304719450625.555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-242936331044.27313</v>
      </c>
      <c r="L4512" s="455">
        <f t="shared" ca="1" si="169"/>
        <v>-58547655781669.828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-58547655781669.828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-243948565756.95758</v>
      </c>
      <c r="L4513" s="455">
        <f t="shared" ca="1" si="169"/>
        <v>-58791604347426.789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-58791604347426.789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-244965018114.27832</v>
      </c>
      <c r="L4514" s="455">
        <f t="shared" ca="1" si="169"/>
        <v>-59036569365541.07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-59036569365541.07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-245985705689.75446</v>
      </c>
      <c r="L4515" s="455">
        <f t="shared" ca="1" si="169"/>
        <v>-59282555071230.828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-59282555071230.828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-247010646130.12845</v>
      </c>
      <c r="L4516" s="455">
        <f t="shared" ca="1" si="169"/>
        <v>-59529565717360.953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-59529565717360.953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-248039857155.67065</v>
      </c>
      <c r="L4517" s="455">
        <f t="shared" ca="1" si="169"/>
        <v>-59777605574516.625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-59777605574516.625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-249073356560.48593</v>
      </c>
      <c r="L4518" s="455">
        <f t="shared" ca="1" si="169"/>
        <v>-60026678931077.109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-60026678931077.109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-250111162212.82129</v>
      </c>
      <c r="L4519" s="455">
        <f t="shared" ca="1" si="169"/>
        <v>-60276790093289.93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-60276790093289.93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-251153292055.37473</v>
      </c>
      <c r="L4520" s="455">
        <f t="shared" ca="1" si="169"/>
        <v>-60527943385345.305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-60527943385345.305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-252199764105.60544</v>
      </c>
      <c r="L4521" s="455">
        <f t="shared" ca="1" si="169"/>
        <v>-60780143149450.906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-60780143149450.906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-253250596456.04544</v>
      </c>
      <c r="L4522" s="455">
        <f t="shared" ca="1" si="169"/>
        <v>-61033393745906.953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-61033393745906.953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-254305807274.6123</v>
      </c>
      <c r="L4523" s="455">
        <f t="shared" ca="1" si="169"/>
        <v>-61287699553181.563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-61287699553181.563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-255365414804.92319</v>
      </c>
      <c r="L4524" s="455">
        <f t="shared" ca="1" si="169"/>
        <v>-61543064967986.484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-61543064967986.484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-256429437366.61035</v>
      </c>
      <c r="L4525" s="455">
        <f t="shared" ca="1" si="169"/>
        <v>-61799494405353.094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-61799494405353.094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-257497893355.63791</v>
      </c>
      <c r="L4526" s="455">
        <f t="shared" ca="1" si="169"/>
        <v>-62056992298708.734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-62056992298708.734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-258570801244.61972</v>
      </c>
      <c r="L4527" s="455">
        <f t="shared" ca="1" si="169"/>
        <v>-62315563099953.352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-62315563099953.352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-259648179583.13901</v>
      </c>
      <c r="L4528" s="455">
        <f t="shared" ca="1" si="169"/>
        <v>-62575211279536.492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-62575211279536.492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-260730046998.06873</v>
      </c>
      <c r="L4529" s="455">
        <f t="shared" ca="1" si="169"/>
        <v>-62835941326534.563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-62835941326534.563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-261816422193.89401</v>
      </c>
      <c r="L4530" s="455">
        <f t="shared" ca="1" si="169"/>
        <v>-63097757748728.453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-63097757748728.453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-262907323953.03519</v>
      </c>
      <c r="L4531" s="455">
        <f t="shared" ca="1" si="169"/>
        <v>-63360665072681.492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-63360665072681.492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-264002771136.17285</v>
      </c>
      <c r="L4532" s="455">
        <f t="shared" ca="1" si="169"/>
        <v>-63624667843817.664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-63624667843817.664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-265102782682.57361</v>
      </c>
      <c r="L4533" s="455">
        <f t="shared" ca="1" si="169"/>
        <v>-63889770626500.234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-63889770626500.234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-266207377610.41766</v>
      </c>
      <c r="L4534" s="455">
        <f t="shared" ca="1" si="169"/>
        <v>-64155978004110.648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-64155978004110.648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-267316575017.12769</v>
      </c>
      <c r="L4535" s="455">
        <f t="shared" ca="1" si="169"/>
        <v>-64423294579127.773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-64423294579127.773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-268430394079.6991</v>
      </c>
      <c r="L4536" s="455">
        <f t="shared" ca="1" si="169"/>
        <v>-64691724973207.469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-64691724973207.469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-269548854055.03113</v>
      </c>
      <c r="L4537" s="455">
        <f t="shared" ca="1" si="169"/>
        <v>-64961273827262.5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-64961273827262.5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-270671974280.26041</v>
      </c>
      <c r="L4538" s="455">
        <f t="shared" ca="1" si="169"/>
        <v>-65231945801542.758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-65231945801542.758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-271799774173.09485</v>
      </c>
      <c r="L4539" s="455">
        <f t="shared" ca="1" si="169"/>
        <v>-65503745575715.852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-65503745575715.852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-272932273232.14938</v>
      </c>
      <c r="L4540" s="455">
        <f t="shared" ca="1" si="169"/>
        <v>-65776677848948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-65776677848948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-274069491037.28333</v>
      </c>
      <c r="L4541" s="455">
        <f t="shared" ca="1" si="169"/>
        <v>-66050747339985.281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-66050747339985.281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-275211447249.93866</v>
      </c>
      <c r="L4542" s="455">
        <f t="shared" ca="1" si="169"/>
        <v>-66325958787235.219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-66325958787235.219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-276358161613.4801</v>
      </c>
      <c r="L4543" s="455">
        <f t="shared" ca="1" si="169"/>
        <v>-66602316948848.695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-66602316948848.695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-277509653953.53625</v>
      </c>
      <c r="L4544" s="455">
        <f t="shared" ca="1" si="169"/>
        <v>-66879826602802.234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-66879826602802.234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-278665944178.34259</v>
      </c>
      <c r="L4545" s="455">
        <f t="shared" ca="1" si="169"/>
        <v>-67158492546980.578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-67158492546980.578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-279827052279.08569</v>
      </c>
      <c r="L4546" s="455">
        <f t="shared" ca="1" si="169"/>
        <v>-67438319599259.664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-67438319599259.664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-280992998330.24866</v>
      </c>
      <c r="L4547" s="455">
        <f t="shared" ca="1" si="169"/>
        <v>-67719312597589.914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-67719312597589.914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-282163802489.95801</v>
      </c>
      <c r="L4548" s="455">
        <f t="shared" ca="1" si="169"/>
        <v>-68001476400079.875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-68001476400079.875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-283339485000.33282</v>
      </c>
      <c r="L4549" s="455">
        <f t="shared" ca="1" si="169"/>
        <v>-68284815885080.211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-68284815885080.211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-284520066187.83423</v>
      </c>
      <c r="L4550" s="455">
        <f t="shared" ca="1" si="169"/>
        <v>-68569335951268.047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-68569335951268.047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-285705566463.61688</v>
      </c>
      <c r="L4551" s="455">
        <f t="shared" ca="1" si="169"/>
        <v>-68855041517731.664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-68855041517731.664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-286896006323.88196</v>
      </c>
      <c r="L4552" s="455">
        <f t="shared" ca="1" si="169"/>
        <v>-69141937524055.547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-69141937524055.547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-288091406350.23145</v>
      </c>
      <c r="L4553" s="455">
        <f t="shared" ca="1" si="169"/>
        <v>-69430028930405.781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-69430028930405.781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-289291787210.02405</v>
      </c>
      <c r="L4554" s="455">
        <f t="shared" ca="1" si="169"/>
        <v>-69719320717615.805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-69719320717615.805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-290497169656.73254</v>
      </c>
      <c r="L4555" s="455">
        <f t="shared" ca="1" si="169"/>
        <v>-70009817887272.539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-70009817887272.539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-291707574530.30225</v>
      </c>
      <c r="L4556" s="455">
        <f t="shared" ca="1" si="169"/>
        <v>-70301525461802.844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-70301525461802.844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-292923022757.51184</v>
      </c>
      <c r="L4557" s="455">
        <f t="shared" ca="1" si="169"/>
        <v>-70594448484560.359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-70594448484560.359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-294143535352.33484</v>
      </c>
      <c r="L4558" s="455">
        <f t="shared" ca="1" si="169"/>
        <v>-70888592019912.688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-70888592019912.688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-295369133416.30286</v>
      </c>
      <c r="L4559" s="455">
        <f t="shared" ca="1" si="169"/>
        <v>-71183961153328.984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-71183961153328.984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-296599838138.87079</v>
      </c>
      <c r="L4560" s="455">
        <f t="shared" ca="1" si="169"/>
        <v>-71480560991467.859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-71480560991467.859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-297835670797.78271</v>
      </c>
      <c r="L4561" s="455">
        <f t="shared" ca="1" si="169"/>
        <v>-71778396662265.641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-71778396662265.641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-299076652759.44019</v>
      </c>
      <c r="L4562" s="455">
        <f t="shared" ca="1" si="169"/>
        <v>-72077473315025.078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-72077473315025.078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-300322805479.27118</v>
      </c>
      <c r="L4563" s="455">
        <f t="shared" ca="1" si="169"/>
        <v>-72377796120504.344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-72377796120504.344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-301574150502.10144</v>
      </c>
      <c r="L4564" s="455">
        <f t="shared" ca="1" si="169"/>
        <v>-72679370271006.438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-72679370271006.438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-302830709462.52679</v>
      </c>
      <c r="L4565" s="455">
        <f t="shared" ca="1" si="169"/>
        <v>-72982200980468.969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-72982200980468.969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-304092504085.28735</v>
      </c>
      <c r="L4566" s="455">
        <f t="shared" ca="1" si="169"/>
        <v>-73286293484554.25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-73286293484554.25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-305359556185.6427</v>
      </c>
      <c r="L4567" s="455">
        <f t="shared" ca="1" si="169"/>
        <v>-73591653040739.891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-73591653040739.891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-306631887669.74951</v>
      </c>
      <c r="L4568" s="455">
        <f t="shared" ca="1" si="169"/>
        <v>-73898284928409.641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-73898284928409.641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-307909520535.04016</v>
      </c>
      <c r="L4569" s="455">
        <f t="shared" ca="1" si="169"/>
        <v>-74206194448944.688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-74206194448944.688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-309192476870.60284</v>
      </c>
      <c r="L4570" s="455">
        <f t="shared" ca="1" si="169"/>
        <v>-74515386925815.297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-74515386925815.297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-310480778857.56372</v>
      </c>
      <c r="L4571" s="455">
        <f t="shared" ca="1" si="169"/>
        <v>-74825867704672.859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-74825867704672.859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-311774448769.47021</v>
      </c>
      <c r="L4572" s="455">
        <f t="shared" ca="1" si="169"/>
        <v>-75137642153442.328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-75137642153442.328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-313073508972.67639</v>
      </c>
      <c r="L4573" s="455">
        <f t="shared" ca="1" si="169"/>
        <v>-75450715662415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-75450715662415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-314377981926.72919</v>
      </c>
      <c r="L4574" s="455">
        <f t="shared" ca="1" si="169"/>
        <v>-75765093644341.734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-75765093644341.734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-315687890184.7572</v>
      </c>
      <c r="L4575" s="455">
        <f t="shared" ca="1" si="169"/>
        <v>-76080781534526.484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-76080781534526.484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-317003256393.86035</v>
      </c>
      <c r="L4576" s="455">
        <f t="shared" ca="1" si="169"/>
        <v>-76397784790920.344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-76397784790920.344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-318324103295.5014</v>
      </c>
      <c r="L4577" s="455">
        <f t="shared" ca="1" si="169"/>
        <v>-76716108894215.844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-76716108894215.844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-319650453725.89935</v>
      </c>
      <c r="L4578" s="455">
        <f t="shared" ca="1" si="169"/>
        <v>-77035759347941.75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-77035759347941.75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-320982330616.42395</v>
      </c>
      <c r="L4579" s="455">
        <f t="shared" ca="1" si="169"/>
        <v>-77356741678558.172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-77356741678558.172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-322319756993.99237</v>
      </c>
      <c r="L4580" s="455">
        <f t="shared" ca="1" si="169"/>
        <v>-77679061435552.172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-77679061435552.172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-323662755981.46741</v>
      </c>
      <c r="L4581" s="455">
        <f t="shared" ca="1" si="169"/>
        <v>-78002724191533.641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-78002724191533.641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-325011350798.05682</v>
      </c>
      <c r="L4582" s="455">
        <f t="shared" ca="1" si="169"/>
        <v>-78327735542331.703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-78327735542331.703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-326365564759.71545</v>
      </c>
      <c r="L4583" s="455">
        <f t="shared" ca="1" si="169"/>
        <v>-78654101107091.422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-78654101107091.422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-327725421279.54761</v>
      </c>
      <c r="L4584" s="455">
        <f t="shared" ca="1" si="169"/>
        <v>-78981826528370.969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-78981826528370.969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-329090943868.21234</v>
      </c>
      <c r="L4585" s="455">
        <f t="shared" ca="1" si="169"/>
        <v>-79310917472239.188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-79310917472239.188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-330462156134.32996</v>
      </c>
      <c r="L4586" s="455">
        <f t="shared" ca="1" si="169"/>
        <v>-79641379628373.516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-79641379628373.516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-331839081784.88965</v>
      </c>
      <c r="L4587" s="455">
        <f t="shared" ca="1" si="169"/>
        <v>-79973218710158.406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-79973218710158.406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-333221744625.66003</v>
      </c>
      <c r="L4588" s="455">
        <f t="shared" ca="1" si="169"/>
        <v>-80306440454784.063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-80306440454784.063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-334610168561.60028</v>
      </c>
      <c r="L4589" s="455">
        <f t="shared" ca="1" si="169"/>
        <v>-80641050623345.656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-80641050623345.656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-336004377597.27356</v>
      </c>
      <c r="L4590" s="455">
        <f t="shared" ca="1" si="169"/>
        <v>-80977055000942.938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-80977055000942.938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-337404395837.26221</v>
      </c>
      <c r="L4591" s="455">
        <f t="shared" ca="1" si="169"/>
        <v>-81314459396780.203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-81314459396780.203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-338810247486.58417</v>
      </c>
      <c r="L4592" s="455">
        <f t="shared" ca="1" si="169"/>
        <v>-81653269644266.781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-81653269644266.781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-340221956851.11157</v>
      </c>
      <c r="L4593" s="455">
        <f t="shared" ca="1" si="169"/>
        <v>-81993491601117.891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-81993491601117.891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-341639548337.99121</v>
      </c>
      <c r="L4594" s="455">
        <f t="shared" ca="1" si="169"/>
        <v>-82335131149455.875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-82335131149455.875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-343063046456.06616</v>
      </c>
      <c r="L4595" s="455">
        <f t="shared" ca="1" si="169"/>
        <v>-82678194195911.938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-82678194195911.938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-344492475816.29974</v>
      </c>
      <c r="L4596" s="455">
        <f t="shared" ca="1" si="169"/>
        <v>-83022686671728.234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-83022686671728.234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-345927861132.20099</v>
      </c>
      <c r="L4597" s="455">
        <f t="shared" ca="1" si="169"/>
        <v>-83368614532860.438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-83368614532860.438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-347369227220.25183</v>
      </c>
      <c r="L4598" s="455">
        <f t="shared" ref="L4598:L4852" ca="1" si="174">I4598-J4598+K4598</f>
        <v>-83715983760080.688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-83715983760080.688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-348816599000.33618</v>
      </c>
      <c r="L4599" s="455">
        <f t="shared" ca="1" si="174"/>
        <v>-84064800359081.031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-84064800359081.031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-350270001496.17096</v>
      </c>
      <c r="L4600" s="455">
        <f t="shared" ca="1" si="174"/>
        <v>-84415070360577.203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-84415070360577.203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-351729459835.73834</v>
      </c>
      <c r="L4601" s="455">
        <f t="shared" ca="1" si="174"/>
        <v>-84766799820412.938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-84766799820412.938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-353194999251.72058</v>
      </c>
      <c r="L4602" s="455">
        <f t="shared" ca="1" si="174"/>
        <v>-85119994819664.656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-85119994819664.656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-354666645081.93604</v>
      </c>
      <c r="L4603" s="455">
        <f t="shared" ca="1" si="174"/>
        <v>-85474661464746.594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-85474661464746.594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-356144422769.77747</v>
      </c>
      <c r="L4604" s="455">
        <f t="shared" ca="1" si="174"/>
        <v>-85830805887516.375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-85830805887516.375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-357628357864.65155</v>
      </c>
      <c r="L4605" s="455">
        <f t="shared" ca="1" si="174"/>
        <v>-86188434245381.031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-86188434245381.031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-359118476022.42096</v>
      </c>
      <c r="L4606" s="455">
        <f t="shared" ca="1" si="174"/>
        <v>-86547552721403.453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-86547552721403.453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-360614803005.84772</v>
      </c>
      <c r="L4607" s="455">
        <f t="shared" ca="1" si="174"/>
        <v>-86908167524409.297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-86908167524409.297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-362117364685.03876</v>
      </c>
      <c r="L4608" s="455">
        <f t="shared" ca="1" si="174"/>
        <v>-87270284889094.328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-87270284889094.328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-363626187037.89301</v>
      </c>
      <c r="L4609" s="455">
        <f t="shared" ca="1" si="174"/>
        <v>-87633911076132.219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-87633911076132.219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-365141296150.5509</v>
      </c>
      <c r="L4610" s="455">
        <f t="shared" ca="1" si="174"/>
        <v>-87999052372282.766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-87999052372282.766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-366662718217.84485</v>
      </c>
      <c r="L4611" s="455">
        <f t="shared" ca="1" si="174"/>
        <v>-88365715090500.609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-88365715090500.609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-368190479543.75256</v>
      </c>
      <c r="L4612" s="455">
        <f t="shared" ca="1" si="174"/>
        <v>-88733905570044.359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-88733905570044.359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-369724606541.8515</v>
      </c>
      <c r="L4613" s="455">
        <f t="shared" ca="1" si="174"/>
        <v>-89103630176586.203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-89103630176586.203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-371265125735.77582</v>
      </c>
      <c r="L4614" s="455">
        <f t="shared" ca="1" si="174"/>
        <v>-89474895302321.984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-89474895302321.984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-372812063759.67493</v>
      </c>
      <c r="L4615" s="455">
        <f t="shared" ca="1" si="174"/>
        <v>-89847707366081.656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-89847707366081.656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-374365447358.67358</v>
      </c>
      <c r="L4616" s="455">
        <f t="shared" ca="1" si="174"/>
        <v>-90222072813440.328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-90222072813440.328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-375925303389.33472</v>
      </c>
      <c r="L4617" s="455">
        <f t="shared" ca="1" si="174"/>
        <v>-90597998116829.656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-90597998116829.656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-377491658820.12354</v>
      </c>
      <c r="L4618" s="455">
        <f t="shared" ca="1" si="174"/>
        <v>-90975489775649.781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-90975489775649.781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-379064540731.87408</v>
      </c>
      <c r="L4619" s="455">
        <f t="shared" ca="1" si="174"/>
        <v>-91354554316381.656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-91354554316381.656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-380643976318.2569</v>
      </c>
      <c r="L4620" s="455">
        <f t="shared" ca="1" si="174"/>
        <v>-91735198292699.906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-91735198292699.906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-382229992886.24963</v>
      </c>
      <c r="L4621" s="455">
        <f t="shared" ca="1" si="174"/>
        <v>-92117428285586.156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-92117428285586.156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-383822617856.60901</v>
      </c>
      <c r="L4622" s="455">
        <f t="shared" ca="1" si="174"/>
        <v>-92501250903442.766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-92501250903442.766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-385421878764.34485</v>
      </c>
      <c r="L4623" s="455">
        <f t="shared" ca="1" si="174"/>
        <v>-92886672782207.109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-92886672782207.109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-387027803259.19629</v>
      </c>
      <c r="L4624" s="455">
        <f t="shared" ca="1" si="174"/>
        <v>-93273700585466.313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-93273700585466.313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-388640419106.10962</v>
      </c>
      <c r="L4625" s="455">
        <f t="shared" ca="1" si="174"/>
        <v>-93662341004572.422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-93662341004572.422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-390259754185.71844</v>
      </c>
      <c r="L4626" s="455">
        <f t="shared" ca="1" si="174"/>
        <v>-94052600758758.141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-94052600758758.141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-391885836494.82556</v>
      </c>
      <c r="L4627" s="455">
        <f t="shared" ca="1" si="174"/>
        <v>-94444486595252.969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-94444486595252.969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-393518694146.88739</v>
      </c>
      <c r="L4628" s="455">
        <f t="shared" ca="1" si="174"/>
        <v>-94838005289399.859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-94838005289399.859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-395158355372.49939</v>
      </c>
      <c r="L4629" s="455">
        <f t="shared" ca="1" si="174"/>
        <v>-95233163644772.359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-95233163644772.359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-396804848519.88483</v>
      </c>
      <c r="L4630" s="455">
        <f t="shared" ca="1" si="174"/>
        <v>-95629968493292.25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-95629968493292.25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-398458202055.3844</v>
      </c>
      <c r="L4631" s="455">
        <f t="shared" ca="1" si="174"/>
        <v>-96028426695347.641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-96028426695347.641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-400118444563.94849</v>
      </c>
      <c r="L4632" s="455">
        <f t="shared" ca="1" si="174"/>
        <v>-96428545139911.594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-96428545139911.594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-401785604749.63165</v>
      </c>
      <c r="L4633" s="455">
        <f t="shared" ca="1" si="174"/>
        <v>-96830330744661.219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-96830330744661.219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-403459711436.08838</v>
      </c>
      <c r="L4634" s="455">
        <f t="shared" ca="1" si="174"/>
        <v>-97233790456097.313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-97233790456097.313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-405140793567.07214</v>
      </c>
      <c r="L4635" s="455">
        <f t="shared" ca="1" si="174"/>
        <v>-97638931249664.391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-97638931249664.391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-406828880206.93494</v>
      </c>
      <c r="L4636" s="455">
        <f t="shared" ca="1" si="174"/>
        <v>-98045760129871.328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-98045760129871.328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-408524000541.13055</v>
      </c>
      <c r="L4637" s="455">
        <f t="shared" ca="1" si="174"/>
        <v>-98454284130412.453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-98454284130412.453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-410226183876.71857</v>
      </c>
      <c r="L4638" s="455">
        <f t="shared" ca="1" si="174"/>
        <v>-98864510314289.172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-98864510314289.172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-411935459642.87152</v>
      </c>
      <c r="L4639" s="455">
        <f t="shared" ca="1" si="174"/>
        <v>-99276445773932.047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-99276445773932.047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-413651857391.38354</v>
      </c>
      <c r="L4640" s="455">
        <f t="shared" ca="1" si="174"/>
        <v>-99690097631323.438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-99690097631323.438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-415375406797.18097</v>
      </c>
      <c r="L4641" s="455">
        <f t="shared" ca="1" si="174"/>
        <v>-100105473038120.63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-100105473038120.63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-417106137658.83594</v>
      </c>
      <c r="L4642" s="455">
        <f t="shared" ca="1" si="174"/>
        <v>-100522579175779.47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-100522579175779.47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-418844079899.08112</v>
      </c>
      <c r="L4643" s="455">
        <f t="shared" ca="1" si="174"/>
        <v>-100941423255678.55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-100941423255678.55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-420589263565.32727</v>
      </c>
      <c r="L4644" s="455">
        <f t="shared" ca="1" si="174"/>
        <v>-101362012519243.88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-101362012519243.88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-422341718830.1828</v>
      </c>
      <c r="L4645" s="455">
        <f t="shared" ca="1" si="174"/>
        <v>-101784354238074.06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-101784354238074.06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-424101475991.97528</v>
      </c>
      <c r="L4646" s="455">
        <f t="shared" ca="1" si="174"/>
        <v>-102208455714066.03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-102208455714066.03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-425868565475.27515</v>
      </c>
      <c r="L4647" s="455">
        <f t="shared" ca="1" si="174"/>
        <v>-102634324279541.31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-102634324279541.31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-427643017831.42212</v>
      </c>
      <c r="L4648" s="455">
        <f t="shared" ca="1" si="174"/>
        <v>-103061967297372.73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-103061967297372.73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-429424863739.05304</v>
      </c>
      <c r="L4649" s="455">
        <f t="shared" ca="1" si="174"/>
        <v>-103491392161111.78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-103491392161111.78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-431214134004.63245</v>
      </c>
      <c r="L4650" s="455">
        <f t="shared" ca="1" si="174"/>
        <v>-103922606295116.41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-103922606295116.41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-433010859562.98505</v>
      </c>
      <c r="L4651" s="455">
        <f t="shared" ca="1" si="174"/>
        <v>-104355617154679.39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-104355617154679.39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-434815071477.83081</v>
      </c>
      <c r="L4652" s="455">
        <f t="shared" ca="1" si="174"/>
        <v>-104790432226157.22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-104790432226157.22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-436626800942.32172</v>
      </c>
      <c r="L4653" s="455">
        <f t="shared" ca="1" si="174"/>
        <v>-105227059027099.55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-105227059027099.55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-438446079279.58142</v>
      </c>
      <c r="L4654" s="455">
        <f t="shared" ca="1" si="174"/>
        <v>-105665505106379.13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-105665505106379.13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-440272937943.24634</v>
      </c>
      <c r="L4655" s="455">
        <f t="shared" ca="1" si="174"/>
        <v>-106105778044322.38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-106105778044322.38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-442107408518.00989</v>
      </c>
      <c r="L4656" s="455">
        <f t="shared" ca="1" si="174"/>
        <v>-106547885452840.39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-106547885452840.39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-443949522720.16827</v>
      </c>
      <c r="L4657" s="455">
        <f t="shared" ca="1" si="174"/>
        <v>-106991834975560.56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-106991834975560.56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-445799312398.16901</v>
      </c>
      <c r="L4658" s="455">
        <f t="shared" ca="1" si="174"/>
        <v>-107437634287958.73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-107437634287958.73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-447656809533.16138</v>
      </c>
      <c r="L4659" s="455">
        <f t="shared" ca="1" si="174"/>
        <v>-107885291097491.89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-107885291097491.89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-449522046239.54956</v>
      </c>
      <c r="L4660" s="455">
        <f t="shared" ca="1" si="174"/>
        <v>-108334813143731.44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-108334813143731.44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-451395054765.54767</v>
      </c>
      <c r="L4661" s="455">
        <f t="shared" ca="1" si="174"/>
        <v>-108786208198496.98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-108786208198496.98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-453275867493.73743</v>
      </c>
      <c r="L4662" s="455">
        <f t="shared" ca="1" si="174"/>
        <v>-109239484065990.72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-109239484065990.72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-455164516941.62799</v>
      </c>
      <c r="L4663" s="455">
        <f t="shared" ca="1" si="174"/>
        <v>-109694648582932.34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-109694648582932.34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-457061035762.21802</v>
      </c>
      <c r="L4664" s="455">
        <f t="shared" ca="1" si="174"/>
        <v>-110151709618694.56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-110151709618694.56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-458965456744.56067</v>
      </c>
      <c r="L4665" s="455">
        <f t="shared" ca="1" si="174"/>
        <v>-110610675075439.13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-110610675075439.13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-460877812814.32965</v>
      </c>
      <c r="L4666" s="455">
        <f t="shared" ca="1" si="174"/>
        <v>-111071552888253.45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-111071552888253.45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-462798137034.3894</v>
      </c>
      <c r="L4667" s="455">
        <f t="shared" ca="1" si="174"/>
        <v>-111534351025287.84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-111534351025287.84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-464726462605.36603</v>
      </c>
      <c r="L4668" s="455">
        <f t="shared" ca="1" si="174"/>
        <v>-111999077487893.2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-111999077487893.2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-466662822866.22162</v>
      </c>
      <c r="L4669" s="455">
        <f t="shared" ca="1" si="174"/>
        <v>-112465740310759.42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-112465740310759.42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-468607251294.83093</v>
      </c>
      <c r="L4670" s="455">
        <f t="shared" ca="1" si="174"/>
        <v>-112934347562054.25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-112934347562054.25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-470559781508.55945</v>
      </c>
      <c r="L4671" s="455">
        <f t="shared" ca="1" si="174"/>
        <v>-113404907343562.81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-113404907343562.81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-472520447264.84503</v>
      </c>
      <c r="L4672" s="455">
        <f t="shared" ca="1" si="174"/>
        <v>-113877427790827.66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-113877427790827.66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-474489282461.7818</v>
      </c>
      <c r="L4673" s="455">
        <f t="shared" ca="1" si="174"/>
        <v>-114351917073289.44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-114351917073289.44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-476466321138.70599</v>
      </c>
      <c r="L4674" s="455">
        <f t="shared" ca="1" si="174"/>
        <v>-114828383394428.14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-114828383394428.14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-478451597476.784</v>
      </c>
      <c r="L4675" s="455">
        <f t="shared" ca="1" si="174"/>
        <v>-115306834991904.92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-115306834991904.92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-480445145799.60382</v>
      </c>
      <c r="L4676" s="455">
        <f t="shared" ca="1" si="174"/>
        <v>-115787280137704.53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-115787280137704.53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-482447000573.76892</v>
      </c>
      <c r="L4677" s="455">
        <f t="shared" ca="1" si="174"/>
        <v>-116269727138278.3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-116269727138278.3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-484457196409.49292</v>
      </c>
      <c r="L4678" s="455">
        <f t="shared" ca="1" si="174"/>
        <v>-116754184334687.8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-116754184334687.8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-486475768061.1991</v>
      </c>
      <c r="L4679" s="455">
        <f t="shared" ca="1" si="174"/>
        <v>-117240660102749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-117240660102749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-488502750428.12085</v>
      </c>
      <c r="L4680" s="455">
        <f t="shared" ca="1" si="174"/>
        <v>-117729162853177.13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-117729162853177.13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-490538178554.90466</v>
      </c>
      <c r="L4681" s="455">
        <f t="shared" ca="1" si="174"/>
        <v>-118219701031732.03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-118219701031732.03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-492582087632.2168</v>
      </c>
      <c r="L4682" s="455">
        <f t="shared" ca="1" si="174"/>
        <v>-118712283119364.25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-118712283119364.25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-494634512997.35101</v>
      </c>
      <c r="L4683" s="455">
        <f t="shared" ca="1" si="174"/>
        <v>-119206917632361.59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-119206917632361.59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-496695490134.83997</v>
      </c>
      <c r="L4684" s="455">
        <f t="shared" ca="1" si="174"/>
        <v>-119703613122496.44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-119703613122496.44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-498765054677.06848</v>
      </c>
      <c r="L4685" s="455">
        <f t="shared" ca="1" si="174"/>
        <v>-120202378177173.5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-120202378177173.5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-500843242404.88959</v>
      </c>
      <c r="L4686" s="455">
        <f t="shared" ca="1" si="174"/>
        <v>-120703221419578.39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-120703221419578.39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-502930089248.24329</v>
      </c>
      <c r="L4687" s="455">
        <f t="shared" ca="1" si="174"/>
        <v>-121206151508826.64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-121206151508826.64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-505025631286.77765</v>
      </c>
      <c r="L4688" s="455">
        <f t="shared" ca="1" si="174"/>
        <v>-121711177140113.42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-121711177140113.42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-507129904750.4726</v>
      </c>
      <c r="L4689" s="455">
        <f t="shared" ca="1" si="174"/>
        <v>-122218307044863.89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-122218307044863.89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-509242946020.26617</v>
      </c>
      <c r="L4690" s="455">
        <f t="shared" ca="1" si="174"/>
        <v>-122727549990884.16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-122727549990884.16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-511364791628.68396</v>
      </c>
      <c r="L4691" s="455">
        <f t="shared" ca="1" si="174"/>
        <v>-123238914782512.84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-123238914782512.84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-513495478260.47015</v>
      </c>
      <c r="L4692" s="455">
        <f t="shared" ca="1" si="174"/>
        <v>-123752410260773.31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-123752410260773.31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-515635042753.22211</v>
      </c>
      <c r="L4693" s="455">
        <f t="shared" ca="1" si="174"/>
        <v>-124268045303526.53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-124268045303526.53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-517783522098.02722</v>
      </c>
      <c r="L4694" s="455">
        <f t="shared" ca="1" si="174"/>
        <v>-124785828825624.56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-124785828825624.56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-519940953440.10236</v>
      </c>
      <c r="L4695" s="455">
        <f t="shared" ca="1" si="174"/>
        <v>-125305769779064.67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-125305769779064.67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-522107374079.4361</v>
      </c>
      <c r="L4696" s="455">
        <f t="shared" ca="1" si="174"/>
        <v>-125827877153144.11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-125827877153144.11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-524282821471.43372</v>
      </c>
      <c r="L4697" s="455">
        <f t="shared" ca="1" si="174"/>
        <v>-126352159974615.55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-126352159974615.55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-526467333227.56476</v>
      </c>
      <c r="L4698" s="455">
        <f t="shared" ca="1" si="174"/>
        <v>-126878627307843.11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-126878627307843.11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-528660947116.01294</v>
      </c>
      <c r="L4699" s="455">
        <f t="shared" ca="1" si="174"/>
        <v>-127407288254959.13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-127407288254959.13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-530863701062.32965</v>
      </c>
      <c r="L4700" s="455">
        <f t="shared" ca="1" si="174"/>
        <v>-127938151956021.45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-127938151956021.45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-533075633150.08929</v>
      </c>
      <c r="L4701" s="455">
        <f t="shared" ca="1" si="174"/>
        <v>-128471227589171.55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-128471227589171.55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-535296781621.5481</v>
      </c>
      <c r="L4702" s="455">
        <f t="shared" ca="1" si="174"/>
        <v>-129006524370793.09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-129006524370793.09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-537527184878.30457</v>
      </c>
      <c r="L4703" s="455">
        <f t="shared" ca="1" si="174"/>
        <v>-129544051555671.39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-129544051555671.39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-539766881481.96411</v>
      </c>
      <c r="L4704" s="455">
        <f t="shared" ca="1" si="174"/>
        <v>-130083818437153.36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-130083818437153.36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-542015910154.80566</v>
      </c>
      <c r="L4705" s="455">
        <f t="shared" ca="1" si="174"/>
        <v>-130625834347308.17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-130625834347308.17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-544274309780.45068</v>
      </c>
      <c r="L4706" s="455">
        <f t="shared" ca="1" si="174"/>
        <v>-131170108657088.63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-131170108657088.63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-546542119404.53595</v>
      </c>
      <c r="L4707" s="455">
        <f t="shared" ca="1" si="174"/>
        <v>-131716650776493.16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-131716650776493.16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-548819378235.38812</v>
      </c>
      <c r="L4708" s="455">
        <f t="shared" ca="1" si="174"/>
        <v>-132265470154728.55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-132265470154728.55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-551106125644.70227</v>
      </c>
      <c r="L4709" s="455">
        <f t="shared" ca="1" si="174"/>
        <v>-132816576280373.25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-132816576280373.25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-553402401168.22192</v>
      </c>
      <c r="L4710" s="455">
        <f t="shared" ca="1" si="174"/>
        <v>-133369978681541.47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-133369978681541.47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-555708244506.42273</v>
      </c>
      <c r="L4711" s="455">
        <f t="shared" ca="1" si="174"/>
        <v>-133925686926047.89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-133925686926047.89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-558023695525.19958</v>
      </c>
      <c r="L4712" s="455">
        <f t="shared" ca="1" si="174"/>
        <v>-134483710621573.09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-134483710621573.09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-560348794256.55457</v>
      </c>
      <c r="L4713" s="455">
        <f t="shared" ca="1" si="174"/>
        <v>-135044059415829.64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-135044059415829.64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-562683580899.29016</v>
      </c>
      <c r="L4714" s="455">
        <f t="shared" ca="1" si="174"/>
        <v>-135606742996728.94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-135606742996728.94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-565028095819.70386</v>
      </c>
      <c r="L4715" s="455">
        <f t="shared" ca="1" si="174"/>
        <v>-136171771092548.64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-136171771092548.64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-567382379552.28601</v>
      </c>
      <c r="L4716" s="455">
        <f t="shared" ca="1" si="174"/>
        <v>-136739153472100.92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-136739153472100.92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-569746472800.42053</v>
      </c>
      <c r="L4717" s="455">
        <f t="shared" ca="1" si="174"/>
        <v>-137308899944901.34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-137308899944901.34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-572120416437.08899</v>
      </c>
      <c r="L4718" s="455">
        <f t="shared" ca="1" si="174"/>
        <v>-137881020361338.44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-137881020361338.44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-574504251505.57678</v>
      </c>
      <c r="L4719" s="455">
        <f t="shared" ca="1" si="174"/>
        <v>-138455524612844.02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-138455524612844.02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-576898019220.18335</v>
      </c>
      <c r="L4720" s="455">
        <f t="shared" ca="1" si="174"/>
        <v>-139032422632064.2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-139032422632064.2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-579301760966.9342</v>
      </c>
      <c r="L4721" s="455">
        <f t="shared" ca="1" si="174"/>
        <v>-139611724393031.14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-139611724393031.14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-581715518304.29651</v>
      </c>
      <c r="L4722" s="455">
        <f t="shared" ca="1" si="174"/>
        <v>-140193439911335.44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-140193439911335.44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-584139332963.89758</v>
      </c>
      <c r="L4723" s="455">
        <f t="shared" ca="1" si="174"/>
        <v>-140777579244299.34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-140777579244299.34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-586573246851.24731</v>
      </c>
      <c r="L4724" s="455">
        <f t="shared" ca="1" si="174"/>
        <v>-141364152491150.59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-141364152491150.59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-589017302046.46082</v>
      </c>
      <c r="L4725" s="455">
        <f t="shared" ca="1" si="174"/>
        <v>-141953169793197.06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-141953169793197.06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-591471540804.98779</v>
      </c>
      <c r="L4726" s="455">
        <f t="shared" ca="1" si="174"/>
        <v>-142544641334002.06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-142544641334002.06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-593936005558.34192</v>
      </c>
      <c r="L4727" s="455">
        <f t="shared" ca="1" si="174"/>
        <v>-143138577339560.41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-143138577339560.41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-596410738914.83496</v>
      </c>
      <c r="L4728" s="455">
        <f t="shared" ca="1" si="174"/>
        <v>-143734988078475.25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-143734988078475.25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-598895783660.31348</v>
      </c>
      <c r="L4729" s="455">
        <f t="shared" ca="1" si="174"/>
        <v>-144333883862135.56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-144333883862135.56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-601391182758.89819</v>
      </c>
      <c r="L4730" s="455">
        <f t="shared" ca="1" si="174"/>
        <v>-144935275044894.47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-144935275044894.47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-603896979353.72693</v>
      </c>
      <c r="L4731" s="455">
        <f t="shared" ca="1" si="174"/>
        <v>-145539172024248.19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-145539172024248.19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-606413216767.70081</v>
      </c>
      <c r="L4732" s="455">
        <f t="shared" ca="1" si="174"/>
        <v>-146145585241015.88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-146145585241015.88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-608939938504.23279</v>
      </c>
      <c r="L4733" s="455">
        <f t="shared" ca="1" si="174"/>
        <v>-146754525179520.09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-146754525179520.09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-611477188248.00037</v>
      </c>
      <c r="L4734" s="455">
        <f t="shared" ca="1" si="174"/>
        <v>-147366002367768.09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-147366002367768.09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-614025009865.70044</v>
      </c>
      <c r="L4735" s="455">
        <f t="shared" ca="1" si="174"/>
        <v>-147980027377633.78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-147980027377633.78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-616583447406.80737</v>
      </c>
      <c r="L4736" s="455">
        <f t="shared" ca="1" si="174"/>
        <v>-148596610825040.59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-148596610825040.59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-619152545104.33582</v>
      </c>
      <c r="L4737" s="455">
        <f t="shared" ca="1" si="174"/>
        <v>-149215763370144.94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-149215763370144.94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-621732347375.60388</v>
      </c>
      <c r="L4738" s="455">
        <f t="shared" ca="1" si="174"/>
        <v>-149837495717520.53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-149837495717520.53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-624322898823.0022</v>
      </c>
      <c r="L4739" s="455">
        <f t="shared" ca="1" si="174"/>
        <v>-150461818616343.53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-150461818616343.53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-626924244234.76465</v>
      </c>
      <c r="L4740" s="455">
        <f t="shared" ca="1" si="174"/>
        <v>-151088742860578.28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-151088742860578.28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-629536428585.7428</v>
      </c>
      <c r="L4741" s="455">
        <f t="shared" ca="1" si="174"/>
        <v>-151718279289164.03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-151718279289164.03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-632159497038.18347</v>
      </c>
      <c r="L4742" s="455">
        <f t="shared" ca="1" si="174"/>
        <v>-152350438786202.22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-152350438786202.22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-634793494942.50928</v>
      </c>
      <c r="L4743" s="455">
        <f t="shared" ca="1" si="174"/>
        <v>-152985232281144.72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-152985232281144.72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-637438467838.10303</v>
      </c>
      <c r="L4744" s="455">
        <f t="shared" ca="1" si="174"/>
        <v>-153622670748982.81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-153622670748982.81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-640094461454.09509</v>
      </c>
      <c r="L4745" s="455">
        <f t="shared" ca="1" si="174"/>
        <v>-154262765210436.91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-154262765210436.91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-642761521710.15381</v>
      </c>
      <c r="L4746" s="455">
        <f t="shared" ca="1" si="174"/>
        <v>-154905526732147.06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-154905526732147.06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-645439694717.27942</v>
      </c>
      <c r="L4747" s="455">
        <f t="shared" ca="1" si="174"/>
        <v>-155550966426864.34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-155550966426864.34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-648129026778.60144</v>
      </c>
      <c r="L4748" s="455">
        <f t="shared" ca="1" si="174"/>
        <v>-156199095453642.94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-156199095453642.94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-650829564390.17896</v>
      </c>
      <c r="L4749" s="455">
        <f t="shared" ca="1" si="174"/>
        <v>-156849925018033.13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-156849925018033.13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-653541354241.80469</v>
      </c>
      <c r="L4750" s="455">
        <f t="shared" ca="1" si="174"/>
        <v>-157503466372274.94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-157503466372274.94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-656264443217.81226</v>
      </c>
      <c r="L4751" s="455">
        <f t="shared" ca="1" si="174"/>
        <v>-158159730815492.75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-158159730815492.75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-658998878397.88647</v>
      </c>
      <c r="L4752" s="455">
        <f t="shared" ca="1" si="174"/>
        <v>-158818729693890.63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-158818729693890.63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-661744707057.87756</v>
      </c>
      <c r="L4753" s="455">
        <f t="shared" ca="1" si="174"/>
        <v>-159480474400948.5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-159480474400948.5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-664501976670.61877</v>
      </c>
      <c r="L4754" s="455">
        <f t="shared" ca="1" si="174"/>
        <v>-160144976377619.13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-160144976377619.13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-667270734906.74634</v>
      </c>
      <c r="L4755" s="455">
        <f t="shared" ca="1" si="174"/>
        <v>-160812247112525.88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-160812247112525.88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-670051029635.52441</v>
      </c>
      <c r="L4756" s="455">
        <f t="shared" ca="1" si="174"/>
        <v>-161482298142161.41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-161482298142161.41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-672842908925.67249</v>
      </c>
      <c r="L4757" s="455">
        <f t="shared" ca="1" si="174"/>
        <v>-162155141051087.09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-162155141051087.09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-675646421046.19617</v>
      </c>
      <c r="L4758" s="455">
        <f t="shared" ca="1" si="174"/>
        <v>-162830787472133.28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-162830787472133.28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-678461614467.22205</v>
      </c>
      <c r="L4759" s="455">
        <f t="shared" ca="1" si="174"/>
        <v>-163509249086600.5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-163509249086600.5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-681288537860.83545</v>
      </c>
      <c r="L4760" s="455">
        <f t="shared" ca="1" si="174"/>
        <v>-164190537624461.34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-164190537624461.34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-684127240101.92224</v>
      </c>
      <c r="L4761" s="455">
        <f t="shared" ca="1" si="174"/>
        <v>-164874664864563.28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-164874664864563.28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-686977770269.01367</v>
      </c>
      <c r="L4762" s="455">
        <f t="shared" ca="1" si="174"/>
        <v>-165561642634832.28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-165561642634832.28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-689840177645.13452</v>
      </c>
      <c r="L4763" s="455">
        <f t="shared" ca="1" si="174"/>
        <v>-166251482812477.41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-166251482812477.41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-692714511718.65588</v>
      </c>
      <c r="L4764" s="455">
        <f t="shared" ca="1" si="174"/>
        <v>-166944197324196.06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-166944197324196.06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-695600822184.15027</v>
      </c>
      <c r="L4765" s="455">
        <f t="shared" ca="1" si="174"/>
        <v>-167639798146380.22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-167639798146380.22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-698499158943.25085</v>
      </c>
      <c r="L4766" s="455">
        <f t="shared" ca="1" si="174"/>
        <v>-168338297305323.47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-168338297305323.47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-701409572105.5144</v>
      </c>
      <c r="L4767" s="455">
        <f t="shared" ca="1" si="174"/>
        <v>-169039706877428.97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-169039706877428.97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-704332111989.28735</v>
      </c>
      <c r="L4768" s="455">
        <f t="shared" ca="1" si="174"/>
        <v>-169744038989418.25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-169744038989418.25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-707266829122.57605</v>
      </c>
      <c r="L4769" s="455">
        <f t="shared" ca="1" si="174"/>
        <v>-170451305818540.81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-170451305818540.81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-710213774243.92004</v>
      </c>
      <c r="L4770" s="455">
        <f t="shared" ca="1" si="174"/>
        <v>-171161519592784.72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-171161519592784.72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-713172998303.26965</v>
      </c>
      <c r="L4771" s="455">
        <f t="shared" ca="1" si="174"/>
        <v>-171874692591088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-171874692591088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-716144552462.8667</v>
      </c>
      <c r="L4772" s="455">
        <f t="shared" ca="1" si="174"/>
        <v>-172590837143550.88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-172590837143550.88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-719128488098.12866</v>
      </c>
      <c r="L4773" s="455">
        <f t="shared" ca="1" si="174"/>
        <v>-173309965631649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-173309965631649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-722124856798.53748</v>
      </c>
      <c r="L4774" s="455">
        <f t="shared" ca="1" si="174"/>
        <v>-174032090488447.53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-174032090488447.53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-725133710368.53137</v>
      </c>
      <c r="L4775" s="455">
        <f t="shared" ca="1" si="174"/>
        <v>-174757224198816.06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-174757224198816.06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-728155100828.40027</v>
      </c>
      <c r="L4776" s="455">
        <f t="shared" ca="1" si="174"/>
        <v>-175485379299644.47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-175485379299644.47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-731189080415.1853</v>
      </c>
      <c r="L4777" s="455">
        <f t="shared" ca="1" si="174"/>
        <v>-176216568380059.66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-176216568380059.66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-734235701583.58191</v>
      </c>
      <c r="L4778" s="455">
        <f t="shared" ca="1" si="174"/>
        <v>-176950804081643.25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-176950804081643.25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-737295017006.84692</v>
      </c>
      <c r="L4779" s="455">
        <f t="shared" ca="1" si="174"/>
        <v>-177688099098650.09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-177688099098650.09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-740367079577.70874</v>
      </c>
      <c r="L4780" s="455">
        <f t="shared" ca="1" si="174"/>
        <v>-178428466178227.81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-178428466178227.81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-743451942409.28259</v>
      </c>
      <c r="L4781" s="455">
        <f t="shared" ca="1" si="174"/>
        <v>-179171918120637.09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-179171918120637.09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-746549658835.98792</v>
      </c>
      <c r="L4782" s="455">
        <f t="shared" ca="1" si="174"/>
        <v>-179918467779473.09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-179918467779473.09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-749660282414.47119</v>
      </c>
      <c r="L4783" s="455">
        <f t="shared" ca="1" si="174"/>
        <v>-180668128061887.56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-180668128061887.56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-752783866924.53149</v>
      </c>
      <c r="L4784" s="455">
        <f t="shared" ca="1" si="174"/>
        <v>-181420911928812.09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-181420911928812.09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-755920466370.05042</v>
      </c>
      <c r="L4785" s="455">
        <f t="shared" ca="1" si="174"/>
        <v>-182176832395182.16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-182176832395182.16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-759070134979.92566</v>
      </c>
      <c r="L4786" s="455">
        <f t="shared" ca="1" si="174"/>
        <v>-182935902530162.09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-182935902530162.09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-762232927209.00867</v>
      </c>
      <c r="L4787" s="455">
        <f t="shared" ca="1" si="174"/>
        <v>-183698135457371.09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-183698135457371.09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-765408897739.04626</v>
      </c>
      <c r="L4788" s="455">
        <f t="shared" ca="1" si="174"/>
        <v>-184463544355110.13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-184463544355110.13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-768598101479.62549</v>
      </c>
      <c r="L4789" s="455">
        <f t="shared" ca="1" si="174"/>
        <v>-185232142456589.75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-185232142456589.75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-771800593569.1239</v>
      </c>
      <c r="L4790" s="455">
        <f t="shared" ca="1" si="174"/>
        <v>-186003943050158.88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-186003943050158.88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-775016429375.66199</v>
      </c>
      <c r="L4791" s="455">
        <f t="shared" ca="1" si="174"/>
        <v>-186778959479534.53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-186778959479534.53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-778245664498.06055</v>
      </c>
      <c r="L4792" s="455">
        <f t="shared" ca="1" si="174"/>
        <v>-187557205144032.59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-187557205144032.59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-781488354766.80249</v>
      </c>
      <c r="L4793" s="455">
        <f t="shared" ca="1" si="174"/>
        <v>-188338693498799.41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-188338693498799.41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-784744556244.99756</v>
      </c>
      <c r="L4794" s="455">
        <f t="shared" ca="1" si="174"/>
        <v>-189123438055044.41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-189123438055044.41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-788014325229.35168</v>
      </c>
      <c r="L4795" s="455">
        <f t="shared" ca="1" si="174"/>
        <v>-189911452380273.75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-189911452380273.75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-791297718251.14063</v>
      </c>
      <c r="L4796" s="455">
        <f t="shared" ca="1" si="174"/>
        <v>-190702750098524.88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-190702750098524.88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-794594792077.18701</v>
      </c>
      <c r="L4797" s="455">
        <f t="shared" ca="1" si="174"/>
        <v>-191497344890602.06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-191497344890602.06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-797905603710.84192</v>
      </c>
      <c r="L4798" s="455">
        <f t="shared" ca="1" si="174"/>
        <v>-192295250494312.91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-192295250494312.91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-801230210392.97046</v>
      </c>
      <c r="L4799" s="455">
        <f t="shared" ca="1" si="174"/>
        <v>-193096480704705.88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-193096480704705.88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-804568669602.94116</v>
      </c>
      <c r="L4800" s="455">
        <f t="shared" ca="1" si="174"/>
        <v>-193901049374308.81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-193901049374308.81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-807921039059.62</v>
      </c>
      <c r="L4801" s="455">
        <f t="shared" ca="1" si="174"/>
        <v>-194708970413368.44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-194708970413368.44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-811287376722.36853</v>
      </c>
      <c r="L4802" s="455">
        <f t="shared" ca="1" si="174"/>
        <v>-195520257790090.81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-195520257790090.81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-814667740792.04504</v>
      </c>
      <c r="L4803" s="455">
        <f t="shared" ca="1" si="174"/>
        <v>-196334925530882.84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-196334925530882.84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-818062189712.01184</v>
      </c>
      <c r="L4804" s="455">
        <f t="shared" ca="1" si="174"/>
        <v>-197152987720594.84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-197152987720594.84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-821470782169.14514</v>
      </c>
      <c r="L4805" s="455">
        <f t="shared" ca="1" si="174"/>
        <v>-197974458502764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-197974458502764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-824893577094.84998</v>
      </c>
      <c r="L4806" s="455">
        <f t="shared" ca="1" si="174"/>
        <v>-198799352079858.84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-198799352079858.84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-828330633666.07849</v>
      </c>
      <c r="L4807" s="455">
        <f t="shared" ca="1" si="174"/>
        <v>-199627682713524.94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-199627682713524.94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-831782011306.35388</v>
      </c>
      <c r="L4808" s="455">
        <f t="shared" ca="1" si="174"/>
        <v>-200459464724831.28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-200459464724831.28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-835247769686.797</v>
      </c>
      <c r="L4809" s="455">
        <f t="shared" ca="1" si="174"/>
        <v>-201294712494518.09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-201294712494518.09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-838727968727.15869</v>
      </c>
      <c r="L4810" s="455">
        <f t="shared" ca="1" si="174"/>
        <v>-202133440463245.25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-202133440463245.25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-842222668596.85522</v>
      </c>
      <c r="L4811" s="455">
        <f t="shared" ca="1" si="174"/>
        <v>-202975663131842.09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-202975663131842.09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-845731929716.00867</v>
      </c>
      <c r="L4812" s="455">
        <f t="shared" ca="1" si="174"/>
        <v>-203821395061558.09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-203821395061558.09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-849255812756.49207</v>
      </c>
      <c r="L4813" s="455">
        <f t="shared" ca="1" si="174"/>
        <v>-204670650874314.59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-204670650874314.59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-852794378642.97742</v>
      </c>
      <c r="L4814" s="455">
        <f t="shared" ca="1" si="174"/>
        <v>-205523445252957.56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-205523445252957.56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-856347688553.98987</v>
      </c>
      <c r="L4815" s="455">
        <f t="shared" ca="1" si="174"/>
        <v>-206379792941511.56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-206379792941511.56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-859915803922.96484</v>
      </c>
      <c r="L4816" s="455">
        <f t="shared" ca="1" si="174"/>
        <v>-207239708745434.53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-207239708745434.53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-863498786439.31055</v>
      </c>
      <c r="L4817" s="455">
        <f t="shared" ca="1" si="174"/>
        <v>-208103207531873.84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-208103207531873.84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-867096698049.47437</v>
      </c>
      <c r="L4818" s="455">
        <f t="shared" ca="1" si="174"/>
        <v>-208970304229923.31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-208970304229923.31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-870709600958.01379</v>
      </c>
      <c r="L4819" s="455">
        <f t="shared" ca="1" si="174"/>
        <v>-209841013830881.31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-209841013830881.31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-874337557628.67212</v>
      </c>
      <c r="L4820" s="455">
        <f t="shared" ca="1" si="174"/>
        <v>-210715351388510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-210715351388510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-877980630785.45837</v>
      </c>
      <c r="L4821" s="455">
        <f t="shared" ca="1" si="174"/>
        <v>-211593332019295.47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-211593332019295.47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-881638883413.73108</v>
      </c>
      <c r="L4822" s="455">
        <f t="shared" ca="1" si="174"/>
        <v>-212474970902709.19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-212474970902709.19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-885312378761.28821</v>
      </c>
      <c r="L4823" s="455">
        <f t="shared" ca="1" si="174"/>
        <v>-213360283281470.47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-213360283281470.47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-889001180339.46033</v>
      </c>
      <c r="L4824" s="455">
        <f t="shared" ca="1" si="174"/>
        <v>-214249284461809.94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-214249284461809.94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-892705351924.20801</v>
      </c>
      <c r="L4825" s="455">
        <f t="shared" ca="1" si="174"/>
        <v>-215141989813734.16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-215141989813734.16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-896424957557.22559</v>
      </c>
      <c r="L4826" s="455">
        <f t="shared" ca="1" si="174"/>
        <v>-216038414771291.38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-216038414771291.38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-900160061547.04736</v>
      </c>
      <c r="L4827" s="455">
        <f t="shared" ca="1" si="174"/>
        <v>-216938574832838.44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-216938574832838.44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-903910728470.16016</v>
      </c>
      <c r="L4828" s="455">
        <f t="shared" ca="1" si="174"/>
        <v>-217842485561308.59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-217842485561308.59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-907677023172.11914</v>
      </c>
      <c r="L4829" s="455">
        <f t="shared" ca="1" si="174"/>
        <v>-218750162584480.72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-218750162584480.72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-911459010768.66968</v>
      </c>
      <c r="L4830" s="455">
        <f t="shared" ca="1" si="174"/>
        <v>-219661621595249.38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-219661621595249.38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-915256756646.87256</v>
      </c>
      <c r="L4831" s="455">
        <f t="shared" ca="1" si="174"/>
        <v>-220576878351896.25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-220576878351896.25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-919070326466.23438</v>
      </c>
      <c r="L4832" s="455">
        <f t="shared" ca="1" si="174"/>
        <v>-221495948678362.5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-221495948678362.5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-922899786159.84375</v>
      </c>
      <c r="L4833" s="455">
        <f t="shared" ca="1" si="174"/>
        <v>-222418848464522.34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-222418848464522.34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-926745201935.50964</v>
      </c>
      <c r="L4834" s="455">
        <f t="shared" ca="1" si="174"/>
        <v>-223345593666457.84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-223345593666457.84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-930606640276.90784</v>
      </c>
      <c r="L4835" s="455">
        <f t="shared" ca="1" si="174"/>
        <v>-224276200306734.75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-224276200306734.75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-934484167944.72815</v>
      </c>
      <c r="L4836" s="455">
        <f t="shared" ca="1" si="174"/>
        <v>-225210684474679.47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-225210684474679.47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-938377851977.83093</v>
      </c>
      <c r="L4837" s="455">
        <f t="shared" ca="1" si="174"/>
        <v>-226149062326657.31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-226149062326657.31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-942287759694.4054</v>
      </c>
      <c r="L4838" s="455">
        <f t="shared" ca="1" si="174"/>
        <v>-227091350086351.72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-227091350086351.72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-946213958693.13196</v>
      </c>
      <c r="L4839" s="455">
        <f t="shared" ca="1" si="174"/>
        <v>-228037564045044.84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-228037564045044.84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-950156516854.35352</v>
      </c>
      <c r="L4840" s="455">
        <f t="shared" ca="1" si="174"/>
        <v>-228987720561899.19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-228987720561899.19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-954115502341.24646</v>
      </c>
      <c r="L4841" s="455">
        <f t="shared" ca="1" si="174"/>
        <v>-229941836064240.44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-229941836064240.44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-958090983601.00183</v>
      </c>
      <c r="L4842" s="455">
        <f t="shared" ca="1" si="174"/>
        <v>-230899927047841.44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-230899927047841.44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-962083029366.00598</v>
      </c>
      <c r="L4843" s="455">
        <f t="shared" ca="1" si="174"/>
        <v>-231862010077207.44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-231862010077207.44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-966091708655.03101</v>
      </c>
      <c r="L4844" s="455">
        <f t="shared" ca="1" si="174"/>
        <v>-232828101785862.47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-232828101785862.47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-970117090774.42688</v>
      </c>
      <c r="L4845" s="455">
        <f t="shared" ca="1" si="174"/>
        <v>-233798218876636.91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-233798218876636.91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-974159245319.32043</v>
      </c>
      <c r="L4846" s="455">
        <f t="shared" ca="1" si="174"/>
        <v>-234772378121956.22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-234772378121956.22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-978218242174.81775</v>
      </c>
      <c r="L4847" s="455">
        <f t="shared" ca="1" si="174"/>
        <v>-235750596364131.03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-235750596364131.03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-982294151517.21265</v>
      </c>
      <c r="L4848" s="455">
        <f t="shared" ca="1" si="174"/>
        <v>-236732890515648.25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-236732890515648.25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-986387043815.20105</v>
      </c>
      <c r="L4849" s="455">
        <f t="shared" ca="1" si="174"/>
        <v>-237719277559463.44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-237719277559463.44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-990496989831.09766</v>
      </c>
      <c r="L4850" s="455">
        <f t="shared" ca="1" si="174"/>
        <v>-238709774549294.53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-238709774549294.53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-994624060622.06055</v>
      </c>
      <c r="L4851" s="455">
        <f t="shared" ca="1" si="174"/>
        <v>-239704398609916.59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-239704398609916.59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-998768327541.31909</v>
      </c>
      <c r="L4852" s="455">
        <f t="shared" ca="1" si="174"/>
        <v>-240703166937457.91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-240703166937457.91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-1002929862239.408</v>
      </c>
      <c r="L4853" s="455">
        <f t="shared" ref="L4853:L5107" ca="1" si="179">I4853-J4853+K4853</f>
        <v>-241706096799697.31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-241706096799697.31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-1007108736665.4056</v>
      </c>
      <c r="L4854" s="455">
        <f t="shared" ca="1" si="179"/>
        <v>-242713205536362.72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-242713205536362.72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-1011305023068.178</v>
      </c>
      <c r="L4855" s="455">
        <f t="shared" ca="1" si="179"/>
        <v>-243724510559430.91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-243724510559430.91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-1015518793997.6288</v>
      </c>
      <c r="L4856" s="455">
        <f t="shared" ca="1" si="179"/>
        <v>-244740029353428.53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-244740029353428.53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-1019750122305.952</v>
      </c>
      <c r="L4857" s="455">
        <f t="shared" ca="1" si="179"/>
        <v>-245759779475734.47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-245759779475734.47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-1023999081148.8936</v>
      </c>
      <c r="L4858" s="455">
        <f t="shared" ca="1" si="179"/>
        <v>-246783778556883.38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-246783778556883.38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-1028265743987.0142</v>
      </c>
      <c r="L4859" s="455">
        <f t="shared" ca="1" si="179"/>
        <v>-247812044300870.38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-247812044300870.38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-1032550184586.9598</v>
      </c>
      <c r="L4860" s="455">
        <f t="shared" ca="1" si="179"/>
        <v>-248844594485457.34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-248844594485457.34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-1036852477022.739</v>
      </c>
      <c r="L4861" s="455">
        <f t="shared" ca="1" si="179"/>
        <v>-249881446962480.09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-249881446962480.09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-1041172695677.0004</v>
      </c>
      <c r="L4862" s="455">
        <f t="shared" ca="1" si="179"/>
        <v>-250922619658157.09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-250922619658157.09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-1045510915242.321</v>
      </c>
      <c r="L4863" s="455">
        <f t="shared" ca="1" si="179"/>
        <v>-251968130573399.41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-251968130573399.41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-1049867210722.4974</v>
      </c>
      <c r="L4864" s="455">
        <f t="shared" ca="1" si="179"/>
        <v>-253017997784121.91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-253017997784121.91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-1054241657433.8413</v>
      </c>
      <c r="L4865" s="455">
        <f t="shared" ca="1" si="179"/>
        <v>-254072239441555.75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-254072239441555.75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-1058634331006.4824</v>
      </c>
      <c r="L4866" s="455">
        <f t="shared" ca="1" si="179"/>
        <v>-255130873772562.22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-255130873772562.22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-1063045307385.6759</v>
      </c>
      <c r="L4867" s="455">
        <f t="shared" ca="1" si="179"/>
        <v>-256193919079947.91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-256193919079947.91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-1067474662833.1162</v>
      </c>
      <c r="L4868" s="455">
        <f t="shared" ca="1" si="179"/>
        <v>-257261393742781.03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-257261393742781.03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-1071922473928.2544</v>
      </c>
      <c r="L4869" s="455">
        <f t="shared" ca="1" si="179"/>
        <v>-258333316216709.28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-258333316216709.28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-1076388817569.6218</v>
      </c>
      <c r="L4870" s="455">
        <f t="shared" ca="1" si="179"/>
        <v>-259409705034278.91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-259409705034278.91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-1080873770976.1621</v>
      </c>
      <c r="L4871" s="455">
        <f t="shared" ca="1" si="179"/>
        <v>-260490578805255.06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-260490578805255.06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-1085377411688.5627</v>
      </c>
      <c r="L4872" s="455">
        <f t="shared" ca="1" si="179"/>
        <v>-261575956216943.63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-261575956216943.63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-1089899817570.5983</v>
      </c>
      <c r="L4873" s="455">
        <f t="shared" ca="1" si="179"/>
        <v>-262665856034514.22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-262665856034514.22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-1094441066810.476</v>
      </c>
      <c r="L4874" s="455">
        <f t="shared" ca="1" si="179"/>
        <v>-263760297101324.69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-263760297101324.69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-1099001237922.1862</v>
      </c>
      <c r="L4875" s="455">
        <f t="shared" ca="1" si="179"/>
        <v>-264859298339246.88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-264859298339246.88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-1103580409746.8621</v>
      </c>
      <c r="L4876" s="455">
        <f t="shared" ca="1" si="179"/>
        <v>-265962878748993.75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-265962878748993.75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-1108178661454.1406</v>
      </c>
      <c r="L4877" s="455">
        <f t="shared" ca="1" si="179"/>
        <v>-267071057410447.88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-267071057410447.88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-1112796072543.5327</v>
      </c>
      <c r="L4878" s="455">
        <f t="shared" ca="1" si="179"/>
        <v>-268183853482991.41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-268183853482991.41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-1117432722845.7976</v>
      </c>
      <c r="L4879" s="455">
        <f t="shared" ca="1" si="179"/>
        <v>-269301286205837.22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-269301286205837.22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-1122088692524.3218</v>
      </c>
      <c r="L4880" s="455">
        <f t="shared" ca="1" si="179"/>
        <v>-270423374898361.53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-270423374898361.53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-1126764062076.5063</v>
      </c>
      <c r="L4881" s="455">
        <f t="shared" ca="1" si="179"/>
        <v>-271550138960438.03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-271550138960438.03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-1131458912335.1584</v>
      </c>
      <c r="L4882" s="455">
        <f t="shared" ca="1" si="179"/>
        <v>-272681597872773.19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-272681597872773.19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-1136173324469.8882</v>
      </c>
      <c r="L4883" s="455">
        <f t="shared" ca="1" si="179"/>
        <v>-273817771197243.06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-273817771197243.06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-1140907379988.5127</v>
      </c>
      <c r="L4884" s="455">
        <f t="shared" ca="1" si="179"/>
        <v>-274958678577231.56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-274958678577231.56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-1145661160738.4648</v>
      </c>
      <c r="L4885" s="455">
        <f t="shared" ca="1" si="179"/>
        <v>-276104339737970.03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-276104339737970.03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-1150434748908.2085</v>
      </c>
      <c r="L4886" s="455">
        <f t="shared" ca="1" si="179"/>
        <v>-277254774486878.25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-277254774486878.25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-1155228227028.6594</v>
      </c>
      <c r="L4887" s="455">
        <f t="shared" ca="1" si="179"/>
        <v>-278410002713906.91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-278410002713906.91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-1160041677974.6121</v>
      </c>
      <c r="L4888" s="455">
        <f t="shared" ca="1" si="179"/>
        <v>-279570044391881.53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-279570044391881.53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-1164875184966.1731</v>
      </c>
      <c r="L4889" s="455">
        <f t="shared" ca="1" si="179"/>
        <v>-280734919576847.72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-280734919576847.72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-1169728831570.1987</v>
      </c>
      <c r="L4890" s="455">
        <f t="shared" ca="1" si="179"/>
        <v>-281904648408417.94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-281904648408417.94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-1174602701701.7415</v>
      </c>
      <c r="L4891" s="455">
        <f t="shared" ca="1" si="179"/>
        <v>-283079251110119.69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-283079251110119.69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-1179496879625.4988</v>
      </c>
      <c r="L4892" s="455">
        <f t="shared" ca="1" si="179"/>
        <v>-284258747989745.19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-284258747989745.19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-1184411449957.2715</v>
      </c>
      <c r="L4893" s="455">
        <f t="shared" ca="1" si="179"/>
        <v>-285443159439702.44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-285443159439702.44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-1189346497665.4268</v>
      </c>
      <c r="L4894" s="455">
        <f t="shared" ca="1" si="179"/>
        <v>-286632505937367.88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-286632505937367.88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-1194302108072.3662</v>
      </c>
      <c r="L4895" s="455">
        <f t="shared" ca="1" si="179"/>
        <v>-287826808045440.25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-287826808045440.25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-1199278366856.001</v>
      </c>
      <c r="L4896" s="455">
        <f t="shared" ca="1" si="179"/>
        <v>-289026086412296.25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-289026086412296.25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-1204275360051.2344</v>
      </c>
      <c r="L4897" s="455">
        <f t="shared" ca="1" si="179"/>
        <v>-290230361772347.5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-290230361772347.5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-1209293174051.448</v>
      </c>
      <c r="L4898" s="455">
        <f t="shared" ca="1" si="179"/>
        <v>-291439654946398.94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-291439654946398.94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-1214331895609.9956</v>
      </c>
      <c r="L4899" s="455">
        <f t="shared" ca="1" si="179"/>
        <v>-292653986842008.94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-292653986842008.94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-1219391611841.7039</v>
      </c>
      <c r="L4900" s="455">
        <f t="shared" ca="1" si="179"/>
        <v>-293873378453850.63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-293873378453850.63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-1224472410224.3777</v>
      </c>
      <c r="L4901" s="455">
        <f t="shared" ca="1" si="179"/>
        <v>-295097850864075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-295097850864075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-1229574378600.3125</v>
      </c>
      <c r="L4902" s="455">
        <f t="shared" ca="1" si="179"/>
        <v>-296327425242675.31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-296327425242675.31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-1234697605177.8137</v>
      </c>
      <c r="L4903" s="455">
        <f t="shared" ca="1" si="179"/>
        <v>-297562122847853.13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-297562122847853.13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-1239842178532.7214</v>
      </c>
      <c r="L4904" s="455">
        <f t="shared" ca="1" si="179"/>
        <v>-298801965026385.88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-298801965026385.88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-1245008187609.9412</v>
      </c>
      <c r="L4905" s="455">
        <f t="shared" ca="1" si="179"/>
        <v>-300046973213995.81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-300046973213995.81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-1250195721724.9824</v>
      </c>
      <c r="L4906" s="455">
        <f t="shared" ca="1" si="179"/>
        <v>-301297168935720.81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-301297168935720.81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-1255404870565.5034</v>
      </c>
      <c r="L4907" s="455">
        <f t="shared" ca="1" si="179"/>
        <v>-302552573806286.31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-302552573806286.31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-1260635724192.8596</v>
      </c>
      <c r="L4908" s="455">
        <f t="shared" ca="1" si="179"/>
        <v>-303813209530479.19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-303813209530479.19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-1265888373043.6633</v>
      </c>
      <c r="L4909" s="455">
        <f t="shared" ca="1" si="179"/>
        <v>-305079097903522.88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-305079097903522.88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-1271162907931.3452</v>
      </c>
      <c r="L4910" s="455">
        <f t="shared" ca="1" si="179"/>
        <v>-306350260811454.25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-306350260811454.25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-1276459420047.7261</v>
      </c>
      <c r="L4911" s="455">
        <f t="shared" ca="1" si="179"/>
        <v>-307626720231502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-307626720231502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-1281778000964.5916</v>
      </c>
      <c r="L4912" s="455">
        <f t="shared" ca="1" si="179"/>
        <v>-308908498232466.56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-308908498232466.56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-1287118742635.2773</v>
      </c>
      <c r="L4913" s="455">
        <f t="shared" ca="1" si="179"/>
        <v>-310195616975101.81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-310195616975101.81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-1292481737396.2576</v>
      </c>
      <c r="L4914" s="455">
        <f t="shared" ca="1" si="179"/>
        <v>-311488098712498.06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-311488098712498.06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-1297867077968.7419</v>
      </c>
      <c r="L4915" s="455">
        <f t="shared" ca="1" si="179"/>
        <v>-312785965790466.81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-312785965790466.81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-1303274857460.2783</v>
      </c>
      <c r="L4916" s="455">
        <f t="shared" ca="1" si="179"/>
        <v>-314089240647927.06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-314089240647927.06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-1308705169366.3628</v>
      </c>
      <c r="L4917" s="455">
        <f t="shared" ca="1" si="179"/>
        <v>-315397945817293.44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-315397945817293.44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-1314158107572.0559</v>
      </c>
      <c r="L4918" s="455">
        <f t="shared" ca="1" si="179"/>
        <v>-316712103924865.5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-316712103924865.5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-1319633766353.6062</v>
      </c>
      <c r="L4919" s="455">
        <f t="shared" ca="1" si="179"/>
        <v>-318031737691219.13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-318031737691219.13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-1325132240380.0796</v>
      </c>
      <c r="L4920" s="455">
        <f t="shared" ca="1" si="179"/>
        <v>-319356869931599.19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-319356869931599.19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-1330653624714.9966</v>
      </c>
      <c r="L4921" s="455">
        <f t="shared" ca="1" si="179"/>
        <v>-320687523556314.19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-320687523556314.19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-1336198014817.9758</v>
      </c>
      <c r="L4922" s="455">
        <f t="shared" ca="1" si="179"/>
        <v>-322023721571132.19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-322023721571132.19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-1341765506546.384</v>
      </c>
      <c r="L4923" s="455">
        <f t="shared" ca="1" si="179"/>
        <v>-323365487077678.56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-323365487077678.56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-1347356196156.9939</v>
      </c>
      <c r="L4924" s="455">
        <f t="shared" ca="1" si="179"/>
        <v>-324712843273835.56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-324712843273835.56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-1352970180307.6482</v>
      </c>
      <c r="L4925" s="455">
        <f t="shared" ca="1" si="179"/>
        <v>-326065813454143.19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-326065813454143.19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-1358607556058.9299</v>
      </c>
      <c r="L4926" s="455">
        <f t="shared" ca="1" si="179"/>
        <v>-327424421010202.13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-327424421010202.13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-1364268420875.8423</v>
      </c>
      <c r="L4927" s="455">
        <f t="shared" ca="1" si="179"/>
        <v>-328788689431077.94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-328788689431077.94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-1369952872629.4915</v>
      </c>
      <c r="L4928" s="455">
        <f t="shared" ca="1" si="179"/>
        <v>-330158642303707.44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-330158642303707.44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-1375661009598.781</v>
      </c>
      <c r="L4929" s="455">
        <f t="shared" ca="1" si="179"/>
        <v>-331534303313306.19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-331534303313306.19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-1381392930472.1091</v>
      </c>
      <c r="L4930" s="455">
        <f t="shared" ca="1" si="179"/>
        <v>-332915696243778.31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-332915696243778.31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-1387148734349.0762</v>
      </c>
      <c r="L4931" s="455">
        <f t="shared" ca="1" si="179"/>
        <v>-334302844978127.38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-334302844978127.38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-1392928520742.1973</v>
      </c>
      <c r="L4932" s="455">
        <f t="shared" ca="1" si="179"/>
        <v>-335695773498869.56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-335695773498869.56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-1398732389578.623</v>
      </c>
      <c r="L4933" s="455">
        <f t="shared" ca="1" si="179"/>
        <v>-337094505888448.19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-337094505888448.19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-1404560441201.8674</v>
      </c>
      <c r="L4934" s="455">
        <f t="shared" ca="1" si="179"/>
        <v>-338499066329650.06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-338499066329650.06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-1410412776373.542</v>
      </c>
      <c r="L4935" s="455">
        <f t="shared" ca="1" si="179"/>
        <v>-339909479106023.63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-339909479106023.63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-1416289496275.0984</v>
      </c>
      <c r="L4936" s="455">
        <f t="shared" ca="1" si="179"/>
        <v>-341325768602298.75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-341325768602298.75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-1422190702509.5781</v>
      </c>
      <c r="L4937" s="455">
        <f t="shared" ca="1" si="179"/>
        <v>-342747959304808.31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-342747959304808.31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-1428116497103.3679</v>
      </c>
      <c r="L4938" s="455">
        <f t="shared" ca="1" si="179"/>
        <v>-344176075801911.69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-344176075801911.69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-1434066982507.9653</v>
      </c>
      <c r="L4939" s="455">
        <f t="shared" ca="1" si="179"/>
        <v>-345610142784419.63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-345610142784419.63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-1440042261601.7485</v>
      </c>
      <c r="L4940" s="455">
        <f t="shared" ca="1" si="179"/>
        <v>-347050185046021.38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-347050185046021.38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-1446042437691.7556</v>
      </c>
      <c r="L4941" s="455">
        <f t="shared" ca="1" si="179"/>
        <v>-348496227483713.13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-348496227483713.13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-1452067614515.4714</v>
      </c>
      <c r="L4942" s="455">
        <f t="shared" ca="1" si="179"/>
        <v>-349948295098228.63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-349948295098228.63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-1458117896242.6191</v>
      </c>
      <c r="L4943" s="455">
        <f t="shared" ca="1" si="179"/>
        <v>-351406412994471.25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-351406412994471.25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-1464193387476.9636</v>
      </c>
      <c r="L4944" s="455">
        <f t="shared" ca="1" si="179"/>
        <v>-352870606381948.19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-352870606381948.19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-1470294193258.1174</v>
      </c>
      <c r="L4945" s="455">
        <f t="shared" ca="1" si="179"/>
        <v>-354340900575206.31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-354340900575206.31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-1476420419063.3596</v>
      </c>
      <c r="L4946" s="455">
        <f t="shared" ca="1" si="179"/>
        <v>-355817320994269.69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-355817320994269.69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-1482572170809.457</v>
      </c>
      <c r="L4947" s="455">
        <f t="shared" ca="1" si="179"/>
        <v>-357299893165079.13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-357299893165079.13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-1488749554854.4963</v>
      </c>
      <c r="L4948" s="455">
        <f t="shared" ca="1" si="179"/>
        <v>-358788642719933.63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-358788642719933.63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-1494952677999.7234</v>
      </c>
      <c r="L4949" s="455">
        <f t="shared" ca="1" si="179"/>
        <v>-360283595397933.38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-360283595397933.38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-1501181647491.3892</v>
      </c>
      <c r="L4950" s="455">
        <f t="shared" ca="1" si="179"/>
        <v>-361784777045424.75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-361784777045424.75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-1507436571022.603</v>
      </c>
      <c r="L4951" s="455">
        <f t="shared" ca="1" si="179"/>
        <v>-363292213616447.38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-363292213616447.38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-1513717556735.1973</v>
      </c>
      <c r="L4952" s="455">
        <f t="shared" ca="1" si="179"/>
        <v>-364805931173182.56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-364805931173182.56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-1520024713221.594</v>
      </c>
      <c r="L4953" s="455">
        <f t="shared" ca="1" si="179"/>
        <v>-366325955886404.19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-366325955886404.19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-1526358149526.6841</v>
      </c>
      <c r="L4954" s="455">
        <f t="shared" ca="1" si="179"/>
        <v>-367852314035930.88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-367852314035930.88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-1532717975149.7119</v>
      </c>
      <c r="L4955" s="455">
        <f t="shared" ca="1" si="179"/>
        <v>-369385032011080.56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-369385032011080.56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-1539104300046.1689</v>
      </c>
      <c r="L4956" s="455">
        <f t="shared" ca="1" si="179"/>
        <v>-370924136311126.75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-370924136311126.75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-1545517234629.6948</v>
      </c>
      <c r="L4957" s="455">
        <f t="shared" ca="1" si="179"/>
        <v>-372469653545756.44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-372469653545756.44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-1551956889773.9851</v>
      </c>
      <c r="L4958" s="455">
        <f t="shared" ca="1" si="179"/>
        <v>-374021610435530.44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-374021610435530.44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-1558423376814.7102</v>
      </c>
      <c r="L4959" s="455">
        <f t="shared" ca="1" si="179"/>
        <v>-375580033812345.13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-375580033812345.13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-1564916807551.438</v>
      </c>
      <c r="L4960" s="455">
        <f t="shared" ca="1" si="179"/>
        <v>-377144950619896.56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-377144950619896.56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-1571437294249.5691</v>
      </c>
      <c r="L4961" s="455">
        <f t="shared" ca="1" si="179"/>
        <v>-378716387914146.13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-378716387914146.13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-1577984949642.2754</v>
      </c>
      <c r="L4962" s="455">
        <f t="shared" ca="1" si="179"/>
        <v>-380294372863788.38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-380294372863788.38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-1584559886932.4517</v>
      </c>
      <c r="L4963" s="455">
        <f t="shared" ca="1" si="179"/>
        <v>-381878932750720.81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-381878932750720.81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-1591162219794.6699</v>
      </c>
      <c r="L4964" s="455">
        <f t="shared" ca="1" si="179"/>
        <v>-383470094970515.5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-383470094970515.5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-1597792062377.1479</v>
      </c>
      <c r="L4965" s="455">
        <f t="shared" ca="1" si="179"/>
        <v>-385067887032892.63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-385067887032892.63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-1604449529303.7192</v>
      </c>
      <c r="L4966" s="455">
        <f t="shared" ca="1" si="179"/>
        <v>-386672336562196.38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-386672336562196.38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-1611134735675.8181</v>
      </c>
      <c r="L4967" s="455">
        <f t="shared" ca="1" si="179"/>
        <v>-388283471297872.19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-388283471297872.19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-1617847797074.4675</v>
      </c>
      <c r="L4968" s="455">
        <f t="shared" ca="1" si="179"/>
        <v>-389901319094946.63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-389901319094946.63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-1624588829562.2776</v>
      </c>
      <c r="L4969" s="455">
        <f t="shared" ca="1" si="179"/>
        <v>-391525907924508.88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-391525907924508.88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-1631357949685.4536</v>
      </c>
      <c r="L4970" s="455">
        <f t="shared" ca="1" si="179"/>
        <v>-393157265874194.31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-393157265874194.31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-1638155274475.8096</v>
      </c>
      <c r="L4971" s="455">
        <f t="shared" ca="1" si="179"/>
        <v>-394795421148670.13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-394795421148670.13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-1644980921452.7922</v>
      </c>
      <c r="L4972" s="455">
        <f t="shared" ca="1" si="179"/>
        <v>-396440402070122.94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-396440402070122.94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-1651835008625.5122</v>
      </c>
      <c r="L4973" s="455">
        <f t="shared" ca="1" si="179"/>
        <v>-398092237078748.44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-398092237078748.44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-1658717654494.7852</v>
      </c>
      <c r="L4974" s="455">
        <f t="shared" ca="1" si="179"/>
        <v>-399750954733243.25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-399750954733243.25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-1665628978055.1802</v>
      </c>
      <c r="L4975" s="455">
        <f t="shared" ca="1" si="179"/>
        <v>-401416583711298.44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-401416583711298.44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-1672569098797.0769</v>
      </c>
      <c r="L4976" s="455">
        <f t="shared" ca="1" si="179"/>
        <v>-403089152810095.5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-403089152810095.5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-1679538136708.7312</v>
      </c>
      <c r="L4977" s="455">
        <f t="shared" ca="1" si="179"/>
        <v>-404768690946804.25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-404768690946804.25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-1686536212278.3511</v>
      </c>
      <c r="L4978" s="455">
        <f t="shared" ca="1" si="179"/>
        <v>-406455227159082.63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-406455227159082.63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-1693563446496.1775</v>
      </c>
      <c r="L4979" s="455">
        <f t="shared" ca="1" si="179"/>
        <v>-408148790605578.81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-408148790605578.81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-1700619960856.5784</v>
      </c>
      <c r="L4980" s="455">
        <f t="shared" ca="1" si="179"/>
        <v>-409849410566435.38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-409849410566435.38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-1707705877360.1475</v>
      </c>
      <c r="L4981" s="455">
        <f t="shared" ca="1" si="179"/>
        <v>-411557116443795.5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-411557116443795.5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-1714821318515.8145</v>
      </c>
      <c r="L4982" s="455">
        <f t="shared" ca="1" si="179"/>
        <v>-413271937762311.31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-413271937762311.31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-1721966407342.9639</v>
      </c>
      <c r="L4983" s="455">
        <f t="shared" ca="1" si="179"/>
        <v>-414993904169654.25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-414993904169654.25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-1729141267373.5593</v>
      </c>
      <c r="L4984" s="455">
        <f t="shared" ca="1" si="179"/>
        <v>-416723045437027.81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-416723045437027.81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-1736346022654.2825</v>
      </c>
      <c r="L4985" s="455">
        <f t="shared" ca="1" si="179"/>
        <v>-418459391459682.13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-418459391459682.13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-1743580797748.6755</v>
      </c>
      <c r="L4986" s="455">
        <f t="shared" ca="1" si="179"/>
        <v>-420202972257430.81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-420202972257430.81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-1750845717739.2949</v>
      </c>
      <c r="L4987" s="455">
        <f t="shared" ca="1" si="179"/>
        <v>-421953817975170.13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-421953817975170.13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-1758140908229.8755</v>
      </c>
      <c r="L4988" s="455">
        <f t="shared" ca="1" si="179"/>
        <v>-423711958883400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-423711958883400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-1765466495347.5</v>
      </c>
      <c r="L4989" s="455">
        <f t="shared" ca="1" si="179"/>
        <v>-425477425378747.5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-425477425378747.5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-1772822605744.7813</v>
      </c>
      <c r="L4990" s="455">
        <f t="shared" ca="1" si="179"/>
        <v>-427250247984492.25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-427250247984492.25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-1780209366602.051</v>
      </c>
      <c r="L4991" s="455">
        <f t="shared" ca="1" si="179"/>
        <v>-429030457351094.31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-429030457351094.31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-1787626905629.5596</v>
      </c>
      <c r="L4992" s="455">
        <f t="shared" ca="1" si="179"/>
        <v>-430818084256723.88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-430818084256723.88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-1795075351069.6829</v>
      </c>
      <c r="L4993" s="455">
        <f t="shared" ca="1" si="179"/>
        <v>-432613159607793.56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-432613159607793.56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-1802554831699.1399</v>
      </c>
      <c r="L4994" s="455">
        <f t="shared" ca="1" si="179"/>
        <v>-434415714439492.69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-434415714439492.69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-1810065476831.2195</v>
      </c>
      <c r="L4995" s="455">
        <f t="shared" ca="1" si="179"/>
        <v>-436225779916323.94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-436225779916323.94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-1817607416318.0164</v>
      </c>
      <c r="L4996" s="455">
        <f t="shared" ca="1" si="179"/>
        <v>-438043387332641.94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-438043387332641.94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-1825180780552.6748</v>
      </c>
      <c r="L4997" s="455">
        <f t="shared" ca="1" si="179"/>
        <v>-439868568113194.63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-439868568113194.63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-1832785700471.6445</v>
      </c>
      <c r="L4998" s="455">
        <f t="shared" ca="1" si="179"/>
        <v>-441701353813666.25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-441701353813666.25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-1840422307556.9426</v>
      </c>
      <c r="L4999" s="455">
        <f t="shared" ca="1" si="179"/>
        <v>-443541776121223.19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-443541776121223.19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-1848090733838.4297</v>
      </c>
      <c r="L5000" s="455">
        <f t="shared" ca="1" si="179"/>
        <v>-445389866855061.63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-445389866855061.63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-1855791111896.0903</v>
      </c>
      <c r="L5001" s="455">
        <f t="shared" ca="1" si="179"/>
        <v>-447245657966957.69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-447245657966957.69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-1863523574862.3235</v>
      </c>
      <c r="L5002" s="455">
        <f t="shared" ca="1" si="179"/>
        <v>-449109181541820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-449109181541820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-1871288256424.25</v>
      </c>
      <c r="L5003" s="455">
        <f t="shared" ca="1" si="179"/>
        <v>-450980469798244.25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-450980469798244.25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-1879085290826.0173</v>
      </c>
      <c r="L5004" s="455">
        <f t="shared" ca="1" si="179"/>
        <v>-452859555089070.25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-452859555089070.25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-1886914812871.126</v>
      </c>
      <c r="L5005" s="455">
        <f t="shared" ca="1" si="179"/>
        <v>-454746469901941.38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-454746469901941.38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-1894776957924.7554</v>
      </c>
      <c r="L5006" s="455">
        <f t="shared" ca="1" si="179"/>
        <v>-456641246859866.13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-456641246859866.13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-1902671861916.1086</v>
      </c>
      <c r="L5007" s="455">
        <f t="shared" ca="1" si="179"/>
        <v>-458543918721782.25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-458543918721782.25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-1910599661340.7593</v>
      </c>
      <c r="L5008" s="455">
        <f t="shared" ca="1" si="179"/>
        <v>-460454518383123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-460454518383123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-1918560493263.0127</v>
      </c>
      <c r="L5009" s="455">
        <f t="shared" ca="1" si="179"/>
        <v>-462373078876386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-462373078876386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-1926554495318.2749</v>
      </c>
      <c r="L5010" s="455">
        <f t="shared" ca="1" si="179"/>
        <v>-464299633371704.25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-464299633371704.25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-1934581805715.4341</v>
      </c>
      <c r="L5011" s="455">
        <f t="shared" ca="1" si="179"/>
        <v>-466234215177419.69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-466234215177419.69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-1942642563239.2483</v>
      </c>
      <c r="L5012" s="455">
        <f t="shared" ca="1" si="179"/>
        <v>-468176857740658.94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-468176857740658.94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-1950736907252.7456</v>
      </c>
      <c r="L5013" s="455">
        <f t="shared" ca="1" si="179"/>
        <v>-470127594647911.69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-470127594647911.69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-1958864977699.6321</v>
      </c>
      <c r="L5014" s="455">
        <f t="shared" ca="1" si="179"/>
        <v>-472086459625611.31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-472086459625611.31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-1967026915106.7139</v>
      </c>
      <c r="L5015" s="455">
        <f t="shared" ca="1" si="179"/>
        <v>-474053486540718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-474053486540718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-1975222860586.3252</v>
      </c>
      <c r="L5016" s="455">
        <f t="shared" ca="1" si="179"/>
        <v>-476028709401304.31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-476028709401304.31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-1983452955838.7676</v>
      </c>
      <c r="L5017" s="455">
        <f t="shared" ca="1" si="179"/>
        <v>-478012162357143.06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-478012162357143.06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-1991717343154.7627</v>
      </c>
      <c r="L5018" s="455">
        <f t="shared" ca="1" si="179"/>
        <v>-480003879700297.81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-480003879700297.81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-2000016165417.9072</v>
      </c>
      <c r="L5019" s="455">
        <f t="shared" ca="1" si="179"/>
        <v>-482003895865715.75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-482003895865715.75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-2008349566107.1489</v>
      </c>
      <c r="L5020" s="455">
        <f t="shared" ca="1" si="179"/>
        <v>-484012245431822.88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-484012245431822.88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-2016717689299.262</v>
      </c>
      <c r="L5021" s="455">
        <f t="shared" ca="1" si="179"/>
        <v>-486028963121122.13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-486028963121122.13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-2025120679671.342</v>
      </c>
      <c r="L5022" s="455">
        <f t="shared" ca="1" si="179"/>
        <v>-488054083800793.44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-488054083800793.44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-2033558682503.3059</v>
      </c>
      <c r="L5023" s="455">
        <f t="shared" ca="1" si="179"/>
        <v>-490087642483296.75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-490087642483296.75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-2042031843680.4031</v>
      </c>
      <c r="L5024" s="455">
        <f t="shared" ca="1" si="179"/>
        <v>-492129674326977.13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-492129674326977.13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-2050540309695.7378</v>
      </c>
      <c r="L5025" s="455">
        <f t="shared" ca="1" si="179"/>
        <v>-494180214636672.88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-494180214636672.88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-2059084227652.8037</v>
      </c>
      <c r="L5026" s="455">
        <f t="shared" ca="1" si="179"/>
        <v>-496239298864325.69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-496239298864325.69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-2067663745268.0237</v>
      </c>
      <c r="L5027" s="455">
        <f t="shared" ca="1" si="179"/>
        <v>-498306962609593.69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-498306962609593.69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-2076279010873.3066</v>
      </c>
      <c r="L5028" s="455">
        <f t="shared" ca="1" si="179"/>
        <v>-500383241620467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-500383241620467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-2084930173418.6125</v>
      </c>
      <c r="L5029" s="455">
        <f t="shared" ca="1" si="179"/>
        <v>-502468171793885.63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-502468171793885.63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-2093617382474.5232</v>
      </c>
      <c r="L5030" s="455">
        <f t="shared" ca="1" si="179"/>
        <v>-504561789176360.13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-504561789176360.13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-2102340788234.8337</v>
      </c>
      <c r="L5031" s="455">
        <f t="shared" ca="1" si="179"/>
        <v>-506664129964594.94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-506664129964594.94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-2111100541519.1453</v>
      </c>
      <c r="L5032" s="455">
        <f t="shared" ca="1" si="179"/>
        <v>-508775230506114.06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-508775230506114.06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-2119896793775.4753</v>
      </c>
      <c r="L5033" s="455">
        <f t="shared" ca="1" si="179"/>
        <v>-510895127299889.56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-510895127299889.56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-2128729697082.873</v>
      </c>
      <c r="L5034" s="455">
        <f t="shared" ca="1" si="179"/>
        <v>-513023856996972.44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-513023856996972.44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-2137599404154.0518</v>
      </c>
      <c r="L5035" s="455">
        <f t="shared" ca="1" si="179"/>
        <v>-515161456401126.5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-515161456401126.5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-2146506068338.0271</v>
      </c>
      <c r="L5036" s="455">
        <f t="shared" ca="1" si="179"/>
        <v>-517307962469464.5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-517307962469464.5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-2155449843622.7686</v>
      </c>
      <c r="L5037" s="455">
        <f t="shared" ca="1" si="179"/>
        <v>-519463412313087.25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-519463412313087.25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-2164430884637.8635</v>
      </c>
      <c r="L5038" s="455">
        <f t="shared" ca="1" si="179"/>
        <v>-521627843197725.13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-521627843197725.13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-2173449346657.188</v>
      </c>
      <c r="L5039" s="455">
        <f t="shared" ca="1" si="179"/>
        <v>-523801292544382.31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-523801292544382.31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-2182505385601.593</v>
      </c>
      <c r="L5040" s="455">
        <f t="shared" ca="1" si="179"/>
        <v>-525983797929983.88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-525983797929983.88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-2191599158041.5994</v>
      </c>
      <c r="L5041" s="455">
        <f t="shared" ca="1" si="179"/>
        <v>-528175397088025.5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-528175397088025.5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-2200730821200.106</v>
      </c>
      <c r="L5042" s="455">
        <f t="shared" ca="1" si="179"/>
        <v>-530376127909225.63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-530376127909225.63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-2209900532955.1064</v>
      </c>
      <c r="L5043" s="455">
        <f t="shared" ca="1" si="179"/>
        <v>-532586028442180.75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-532586028442180.75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-2219108451842.4199</v>
      </c>
      <c r="L5044" s="455">
        <f t="shared" ca="1" si="179"/>
        <v>-534805136894023.19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-534805136894023.19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-2228354737058.4297</v>
      </c>
      <c r="L5045" s="455">
        <f t="shared" ca="1" si="179"/>
        <v>-537033491631081.63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-537033491631081.63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-2237639548462.8398</v>
      </c>
      <c r="L5046" s="455">
        <f t="shared" ca="1" si="179"/>
        <v>-539271131179544.44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-539271131179544.44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-2246963046581.4351</v>
      </c>
      <c r="L5047" s="455">
        <f t="shared" ca="1" si="179"/>
        <v>-541518094226125.88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-541518094226125.88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-2256325392608.8579</v>
      </c>
      <c r="L5048" s="455">
        <f t="shared" ca="1" si="179"/>
        <v>-543774419618734.75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-543774419618734.75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-2265726748411.3945</v>
      </c>
      <c r="L5049" s="455">
        <f t="shared" ca="1" si="179"/>
        <v>-546040146367146.13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-546040146367146.13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-2275167276529.7759</v>
      </c>
      <c r="L5050" s="455">
        <f t="shared" ca="1" si="179"/>
        <v>-548315313643675.88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-548315313643675.88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-2284647140181.9829</v>
      </c>
      <c r="L5051" s="455">
        <f t="shared" ca="1" si="179"/>
        <v>-550599960783857.88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-550599960783857.88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-2294166503266.0742</v>
      </c>
      <c r="L5052" s="455">
        <f t="shared" ca="1" si="179"/>
        <v>-552894127287123.94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-552894127287123.94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-2303725530363.0166</v>
      </c>
      <c r="L5053" s="455">
        <f t="shared" ca="1" si="179"/>
        <v>-555197852817486.94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-555197852817486.94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-2313324386739.5288</v>
      </c>
      <c r="L5054" s="455">
        <f t="shared" ca="1" si="179"/>
        <v>-557511177204226.44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-557511177204226.44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-2322963238350.9434</v>
      </c>
      <c r="L5055" s="455">
        <f t="shared" ca="1" si="179"/>
        <v>-559834140442577.38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-559834140442577.38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-2332642251844.0723</v>
      </c>
      <c r="L5056" s="455">
        <f t="shared" ca="1" si="179"/>
        <v>-562166782694421.44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-562166782694421.44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-2342361594560.0894</v>
      </c>
      <c r="L5057" s="455">
        <f t="shared" ca="1" si="179"/>
        <v>-564509144288981.5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-564509144288981.5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-2352121434537.4229</v>
      </c>
      <c r="L5058" s="455">
        <f t="shared" ca="1" si="179"/>
        <v>-566861265723518.88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-566861265723518.88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-2361921940514.6621</v>
      </c>
      <c r="L5059" s="455">
        <f t="shared" ca="1" si="179"/>
        <v>-569223187664033.5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-569223187664033.5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-2371763281933.4727</v>
      </c>
      <c r="L5060" s="455">
        <f t="shared" ca="1" si="179"/>
        <v>-571594950945967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-571594950945967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-2381645628941.5293</v>
      </c>
      <c r="L5061" s="455">
        <f t="shared" ca="1" si="179"/>
        <v>-573976596574908.5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-573976596574908.5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-2391569152395.4521</v>
      </c>
      <c r="L5062" s="455">
        <f t="shared" ca="1" si="179"/>
        <v>-576368165727304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-576368165727304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-2401534023863.7666</v>
      </c>
      <c r="L5063" s="455">
        <f t="shared" ca="1" si="179"/>
        <v>-578769699751167.75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-578769699751167.75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-2411540415629.8657</v>
      </c>
      <c r="L5064" s="455">
        <f t="shared" ca="1" si="179"/>
        <v>-581181240166797.63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-581181240166797.63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-2421588500694.9902</v>
      </c>
      <c r="L5065" s="455">
        <f t="shared" ca="1" si="179"/>
        <v>-583602828667492.63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-583602828667492.63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-2431678452781.2192</v>
      </c>
      <c r="L5066" s="455">
        <f t="shared" ca="1" si="179"/>
        <v>-586034507120273.88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-586034507120273.88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-2441810446334.4746</v>
      </c>
      <c r="L5067" s="455">
        <f t="shared" ca="1" si="179"/>
        <v>-588476317566608.38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-588476317566608.38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-2451984656527.5347</v>
      </c>
      <c r="L5068" s="455">
        <f t="shared" ca="1" si="179"/>
        <v>-590928302223135.88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-590928302223135.88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-2462201259263.0659</v>
      </c>
      <c r="L5069" s="455">
        <f t="shared" ca="1" si="179"/>
        <v>-593390503482399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-593390503482399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-2472460431176.6626</v>
      </c>
      <c r="L5070" s="455">
        <f t="shared" ca="1" si="179"/>
        <v>-595862963913575.63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-595862963913575.63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-2482762349639.8984</v>
      </c>
      <c r="L5071" s="455">
        <f t="shared" ca="1" si="179"/>
        <v>-598345726263215.5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-598345726263215.5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-2493107192763.3979</v>
      </c>
      <c r="L5072" s="455">
        <f t="shared" ca="1" si="179"/>
        <v>-600838833455978.88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-600838833455978.88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-2503495139399.9121</v>
      </c>
      <c r="L5073" s="455">
        <f t="shared" ca="1" si="179"/>
        <v>-603342328595378.75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-603342328595378.75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-2513926369147.4116</v>
      </c>
      <c r="L5074" s="455">
        <f t="shared" ca="1" si="179"/>
        <v>-605856254964526.13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-605856254964526.13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-2524401062352.1924</v>
      </c>
      <c r="L5075" s="455">
        <f t="shared" ca="1" si="179"/>
        <v>-608380656026878.38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-608380656026878.38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-2534919400111.9932</v>
      </c>
      <c r="L5076" s="455">
        <f t="shared" ca="1" si="179"/>
        <v>-610915575426990.38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-610915575426990.38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-2545481564279.1265</v>
      </c>
      <c r="L5077" s="455">
        <f t="shared" ca="1" si="179"/>
        <v>-613461056991269.5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-613461056991269.5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-2556087737463.623</v>
      </c>
      <c r="L5078" s="455">
        <f t="shared" ca="1" si="179"/>
        <v>-616017144728733.13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-616017144728733.13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-2566738103036.3882</v>
      </c>
      <c r="L5079" s="455">
        <f t="shared" ca="1" si="179"/>
        <v>-618583882831769.5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-618583882831769.5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-2577432845132.373</v>
      </c>
      <c r="L5080" s="455">
        <f t="shared" ca="1" si="179"/>
        <v>-621161315676901.88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-621161315676901.88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-2588172148653.7578</v>
      </c>
      <c r="L5081" s="455">
        <f t="shared" ca="1" si="179"/>
        <v>-623749487825555.63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-623749487825555.63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-2598956199273.1484</v>
      </c>
      <c r="L5082" s="455">
        <f t="shared" ca="1" si="179"/>
        <v>-626348444024828.75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-626348444024828.75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-2609785183436.7866</v>
      </c>
      <c r="L5083" s="455">
        <f t="shared" ca="1" si="179"/>
        <v>-628958229208265.5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-628958229208265.5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-2620659288367.7729</v>
      </c>
      <c r="L5084" s="455">
        <f t="shared" ca="1" si="179"/>
        <v>-631578888496633.25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-631578888496633.25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-2631578702069.3052</v>
      </c>
      <c r="L5085" s="455">
        <f t="shared" ca="1" si="179"/>
        <v>-634210467198702.5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-634210467198702.5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-2642543613327.9272</v>
      </c>
      <c r="L5086" s="455">
        <f t="shared" ca="1" si="179"/>
        <v>-636853010812030.38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-636853010812030.38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-2653554211716.793</v>
      </c>
      <c r="L5087" s="455">
        <f t="shared" ca="1" si="179"/>
        <v>-639506565023747.13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-639506565023747.13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-2664610687598.9463</v>
      </c>
      <c r="L5088" s="455">
        <f t="shared" ca="1" si="179"/>
        <v>-642171175711346.13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-642171175711346.13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-2675713232130.6089</v>
      </c>
      <c r="L5089" s="455">
        <f t="shared" ca="1" si="179"/>
        <v>-644846888943476.75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-644846888943476.75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-2686862037264.4863</v>
      </c>
      <c r="L5090" s="455">
        <f t="shared" ca="1" si="179"/>
        <v>-647533750980741.25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-647533750980741.25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-2698057295753.0884</v>
      </c>
      <c r="L5091" s="455">
        <f t="shared" ca="1" si="179"/>
        <v>-650231808276494.38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-650231808276494.38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-2709299201152.0601</v>
      </c>
      <c r="L5092" s="455">
        <f t="shared" ca="1" si="179"/>
        <v>-652941107477646.38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-652941107477646.38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-2720587947823.5264</v>
      </c>
      <c r="L5093" s="455">
        <f t="shared" ca="1" si="179"/>
        <v>-655661695425469.88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-655661695425469.88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-2731923730939.458</v>
      </c>
      <c r="L5094" s="455">
        <f t="shared" ca="1" si="179"/>
        <v>-658393619156409.38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-658393619156409.38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-2743306746485.0391</v>
      </c>
      <c r="L5095" s="455">
        <f t="shared" ca="1" si="179"/>
        <v>-661136925902894.38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-661136925902894.38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-2754737191262.0601</v>
      </c>
      <c r="L5096" s="455">
        <f t="shared" ca="1" si="179"/>
        <v>-663891663094156.38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-663891663094156.38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-2766215262892.3184</v>
      </c>
      <c r="L5097" s="455">
        <f t="shared" ca="1" si="179"/>
        <v>-666657878357048.75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-666657878357048.75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-2777741159821.0366</v>
      </c>
      <c r="L5098" s="455">
        <f t="shared" ca="1" si="179"/>
        <v>-669435619516869.75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-669435619516869.75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-2789315081320.2905</v>
      </c>
      <c r="L5099" s="455">
        <f t="shared" ca="1" si="179"/>
        <v>-672224934598190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-672224934598190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-2800937227492.4585</v>
      </c>
      <c r="L5100" s="455">
        <f t="shared" ca="1" si="179"/>
        <v>-675025871825682.5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-675025871825682.5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-2812607799273.6772</v>
      </c>
      <c r="L5101" s="455">
        <f t="shared" ca="1" si="179"/>
        <v>-677838479624956.13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-677838479624956.13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-2824326998437.3174</v>
      </c>
      <c r="L5102" s="455">
        <f t="shared" ca="1" si="179"/>
        <v>-680662806623393.5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-680662806623393.5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-2836095027597.4727</v>
      </c>
      <c r="L5103" s="455">
        <f t="shared" ca="1" si="179"/>
        <v>-683498901650991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-683498901650991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-2847912090212.4624</v>
      </c>
      <c r="L5104" s="455">
        <f t="shared" ca="1" si="179"/>
        <v>-686346813741203.5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-686346813741203.5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-2859778390588.3477</v>
      </c>
      <c r="L5105" s="455">
        <f t="shared" ca="1" si="179"/>
        <v>-689206592131791.88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-689206592131791.88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-2871694133882.4663</v>
      </c>
      <c r="L5106" s="455">
        <f t="shared" ca="1" si="179"/>
        <v>-692078286265674.38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-692078286265674.38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-2883659526106.9766</v>
      </c>
      <c r="L5107" s="455">
        <f t="shared" ca="1" si="179"/>
        <v>-694961945791781.38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-694961945791781.38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-2895674774132.4224</v>
      </c>
      <c r="L5108" s="455">
        <f t="shared" ref="L5108:L5362" ca="1" si="184">I5108-J5108+K5108</f>
        <v>-697857620565913.75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-697857620565913.75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-2907740085691.3071</v>
      </c>
      <c r="L5109" s="455">
        <f t="shared" ca="1" si="184"/>
        <v>-700765360651605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-700765360651605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-2919855669381.6875</v>
      </c>
      <c r="L5110" s="455">
        <f t="shared" ca="1" si="184"/>
        <v>-703685216320986.75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-703685216320986.75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-2932021734670.7783</v>
      </c>
      <c r="L5111" s="455">
        <f t="shared" ca="1" si="184"/>
        <v>-706617238055657.5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-706617238055657.5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-2944238491898.5728</v>
      </c>
      <c r="L5112" s="455">
        <f t="shared" ca="1" si="184"/>
        <v>-709561476547556.13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-709561476547556.13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-2956506152281.4839</v>
      </c>
      <c r="L5113" s="455">
        <f t="shared" ca="1" si="184"/>
        <v>-712517982699837.63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-712517982699837.63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-2968824927915.9902</v>
      </c>
      <c r="L5114" s="455">
        <f t="shared" ca="1" si="184"/>
        <v>-715486807627753.63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-715486807627753.63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-2981195031782.3066</v>
      </c>
      <c r="L5115" s="455">
        <f t="shared" ca="1" si="184"/>
        <v>-718468002659535.88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-718468002659535.88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-2993616677748.0659</v>
      </c>
      <c r="L5116" s="455">
        <f t="shared" ca="1" si="184"/>
        <v>-721461619337284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-721461619337284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-3006090080572.0166</v>
      </c>
      <c r="L5117" s="455">
        <f t="shared" ca="1" si="184"/>
        <v>-724467709417856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-724467709417856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-3018615455907.7334</v>
      </c>
      <c r="L5118" s="455">
        <f t="shared" ca="1" si="184"/>
        <v>-727486324873763.75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-727486324873763.75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-3031193020307.3491</v>
      </c>
      <c r="L5119" s="455">
        <f t="shared" ca="1" si="184"/>
        <v>-730517517894071.13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-730517517894071.13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-3043822991225.2964</v>
      </c>
      <c r="L5120" s="455">
        <f t="shared" ca="1" si="184"/>
        <v>-733561340885296.38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-733561340885296.38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-3056505587022.0684</v>
      </c>
      <c r="L5121" s="455">
        <f t="shared" ca="1" si="184"/>
        <v>-736617846472318.5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-736617846472318.5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-3069241026967.9937</v>
      </c>
      <c r="L5122" s="455">
        <f t="shared" ca="1" si="184"/>
        <v>-739687087499286.5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-739687087499286.5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-3082029531247.0269</v>
      </c>
      <c r="L5123" s="455">
        <f t="shared" ca="1" si="184"/>
        <v>-742769117030533.5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-742769117030533.5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-3094871320960.5562</v>
      </c>
      <c r="L5124" s="455">
        <f t="shared" ca="1" si="184"/>
        <v>-745863988351494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-745863988351494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-3107766618131.2251</v>
      </c>
      <c r="L5125" s="455">
        <f t="shared" ca="1" si="184"/>
        <v>-748971754969625.25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-748971754969625.25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-3120715645706.772</v>
      </c>
      <c r="L5126" s="455">
        <f t="shared" ca="1" si="184"/>
        <v>-752092470615332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-752092470615332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-3133718627563.8833</v>
      </c>
      <c r="L5127" s="455">
        <f t="shared" ca="1" si="184"/>
        <v>-755226189242895.88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-755226189242895.88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-3146775788512.0659</v>
      </c>
      <c r="L5128" s="455">
        <f t="shared" ca="1" si="184"/>
        <v>-758372965031408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-758372965031408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-3159887354297.5332</v>
      </c>
      <c r="L5129" s="455">
        <f t="shared" ca="1" si="184"/>
        <v>-761532852385705.5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-761532852385705.5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-3173053551607.1064</v>
      </c>
      <c r="L5130" s="455">
        <f t="shared" ca="1" si="184"/>
        <v>-764705905937312.63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-764705905937312.63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-3186274608072.1357</v>
      </c>
      <c r="L5131" s="455">
        <f t="shared" ca="1" si="184"/>
        <v>-767892180545384.75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-767892180545384.75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-3199550752272.4365</v>
      </c>
      <c r="L5132" s="455">
        <f t="shared" ca="1" si="184"/>
        <v>-771091731297657.13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-771091731297657.13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-3212882213740.2378</v>
      </c>
      <c r="L5133" s="455">
        <f t="shared" ca="1" si="184"/>
        <v>-774304613511397.38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-774304613511397.38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-3226269222964.1558</v>
      </c>
      <c r="L5134" s="455">
        <f t="shared" ca="1" si="184"/>
        <v>-777530882734361.5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-777530882734361.5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-3239712011393.1729</v>
      </c>
      <c r="L5135" s="455">
        <f t="shared" ca="1" si="184"/>
        <v>-780770594745754.63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-780770594745754.63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-3253210811440.644</v>
      </c>
      <c r="L5136" s="455">
        <f t="shared" ca="1" si="184"/>
        <v>-784023805557195.25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-784023805557195.25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-3266765856488.3135</v>
      </c>
      <c r="L5137" s="455">
        <f t="shared" ca="1" si="184"/>
        <v>-787290571413683.63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-787290571413683.63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-3280377380890.3486</v>
      </c>
      <c r="L5138" s="455">
        <f t="shared" ca="1" si="184"/>
        <v>-790570948794574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-790570948794574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-3294045619977.3916</v>
      </c>
      <c r="L5139" s="455">
        <f t="shared" ca="1" si="184"/>
        <v>-793864994414551.38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-793864994414551.38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-3307770810060.6309</v>
      </c>
      <c r="L5140" s="455">
        <f t="shared" ca="1" si="184"/>
        <v>-797172765224612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-797172765224612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-3321553188435.8833</v>
      </c>
      <c r="L5141" s="455">
        <f t="shared" ca="1" si="184"/>
        <v>-800494318413047.88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-800494318413047.88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-3335392993387.6992</v>
      </c>
      <c r="L5142" s="455">
        <f t="shared" ca="1" si="184"/>
        <v>-803829711406435.63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-803829711406435.63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-3349290464193.4819</v>
      </c>
      <c r="L5143" s="455">
        <f t="shared" ca="1" si="184"/>
        <v>-807179001870629.13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-807179001870629.13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-3363245841127.6211</v>
      </c>
      <c r="L5144" s="455">
        <f t="shared" ca="1" si="184"/>
        <v>-810542247711756.75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-810542247711756.75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-3377259365465.6533</v>
      </c>
      <c r="L5145" s="455">
        <f t="shared" ca="1" si="184"/>
        <v>-813919507077222.38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-813919507077222.38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-3391331279488.4268</v>
      </c>
      <c r="L5146" s="455">
        <f t="shared" ca="1" si="184"/>
        <v>-817310838356710.75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-817310838356710.75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-3405461826486.2949</v>
      </c>
      <c r="L5147" s="455">
        <f t="shared" ca="1" si="184"/>
        <v>-820716300183197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-820716300183197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-3419651250763.3208</v>
      </c>
      <c r="L5148" s="455">
        <f t="shared" ca="1" si="184"/>
        <v>-824135951433960.38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-824135951433960.38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-3433899797641.5015</v>
      </c>
      <c r="L5149" s="455">
        <f t="shared" ca="1" si="184"/>
        <v>-827569851231601.88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-827569851231601.88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-3448207713465.0078</v>
      </c>
      <c r="L5150" s="455">
        <f t="shared" ca="1" si="184"/>
        <v>-831018058945066.88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-831018058945066.88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-3462575245604.4453</v>
      </c>
      <c r="L5151" s="455">
        <f t="shared" ca="1" si="184"/>
        <v>-834480634190671.38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-834480634190671.38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-3477002642461.1309</v>
      </c>
      <c r="L5152" s="455">
        <f t="shared" ca="1" si="184"/>
        <v>-837957636833132.5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-837957636833132.5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-3491490153471.3853</v>
      </c>
      <c r="L5153" s="455">
        <f t="shared" ca="1" si="184"/>
        <v>-841449126986603.88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-841449126986603.88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-3506038029110.8496</v>
      </c>
      <c r="L5154" s="455">
        <f t="shared" ca="1" si="184"/>
        <v>-844955165015714.75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-844955165015714.75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-3520646520898.8115</v>
      </c>
      <c r="L5155" s="455">
        <f t="shared" ca="1" si="184"/>
        <v>-848475811536613.5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-848475811536613.5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-3535315881402.5562</v>
      </c>
      <c r="L5156" s="455">
        <f t="shared" ca="1" si="184"/>
        <v>-852011127418016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-852011127418016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-3550046364241.7334</v>
      </c>
      <c r="L5157" s="455">
        <f t="shared" ca="1" si="184"/>
        <v>-855561173782257.75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-855561173782257.75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-3564838224092.7407</v>
      </c>
      <c r="L5158" s="455">
        <f t="shared" ca="1" si="184"/>
        <v>-859126012006350.5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-859126012006350.5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-3579691716693.127</v>
      </c>
      <c r="L5159" s="455">
        <f t="shared" ca="1" si="184"/>
        <v>-862705703723043.63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-862705703723043.63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-3594607098846.0151</v>
      </c>
      <c r="L5160" s="455">
        <f t="shared" ca="1" si="184"/>
        <v>-866300310821889.63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-866300310821889.63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-3609584628424.54</v>
      </c>
      <c r="L5161" s="455">
        <f t="shared" ca="1" si="184"/>
        <v>-869909895450314.13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-869909895450314.13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-3624624564376.3086</v>
      </c>
      <c r="L5162" s="455">
        <f t="shared" ca="1" si="184"/>
        <v>-873534520014690.38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-873534520014690.38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-3639727166727.8765</v>
      </c>
      <c r="L5163" s="455">
        <f t="shared" ca="1" si="184"/>
        <v>-877174247181418.25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-877174247181418.25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-3654892696589.2432</v>
      </c>
      <c r="L5164" s="455">
        <f t="shared" ca="1" si="184"/>
        <v>-880829139878007.5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-880829139878007.5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-3670121416158.3652</v>
      </c>
      <c r="L5165" s="455">
        <f t="shared" ca="1" si="184"/>
        <v>-884499261294165.88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-884499261294165.88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-3685413588725.6909</v>
      </c>
      <c r="L5166" s="455">
        <f t="shared" ca="1" si="184"/>
        <v>-888184674882891.63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-888184674882891.63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-3700769478678.7153</v>
      </c>
      <c r="L5167" s="455">
        <f t="shared" ca="1" si="184"/>
        <v>-891885444361570.38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-891885444361570.38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-3716189351506.543</v>
      </c>
      <c r="L5168" s="455">
        <f t="shared" ca="1" si="184"/>
        <v>-895601633713076.88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-895601633713076.88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-3731673473804.4868</v>
      </c>
      <c r="L5169" s="455">
        <f t="shared" ca="1" si="184"/>
        <v>-899333307186881.38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-899333307186881.38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-3747222113278.6724</v>
      </c>
      <c r="L5170" s="455">
        <f t="shared" ca="1" si="184"/>
        <v>-903080529300160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-903080529300160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-3762835538750.6665</v>
      </c>
      <c r="L5171" s="455">
        <f t="shared" ca="1" si="184"/>
        <v>-906843364838910.63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-906843364838910.63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-3778514020162.1279</v>
      </c>
      <c r="L5172" s="455">
        <f t="shared" ca="1" si="184"/>
        <v>-910621878859072.75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-910621878859072.75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-3794257828579.4692</v>
      </c>
      <c r="L5173" s="455">
        <f t="shared" ca="1" si="184"/>
        <v>-914416136687652.25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-914416136687652.25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-3810067236198.5513</v>
      </c>
      <c r="L5174" s="455">
        <f t="shared" ca="1" si="184"/>
        <v>-918226203923850.75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-918226203923850.75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-3825942516349.3774</v>
      </c>
      <c r="L5175" s="455">
        <f t="shared" ca="1" si="184"/>
        <v>-922052146440200.13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-922052146440200.13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-3841883943500.8345</v>
      </c>
      <c r="L5176" s="455">
        <f t="shared" ca="1" si="184"/>
        <v>-925894030383701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-925894030383701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-3857891793265.4209</v>
      </c>
      <c r="L5177" s="455">
        <f t="shared" ca="1" si="184"/>
        <v>-929751922176966.38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-929751922176966.38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-3873966342404.0259</v>
      </c>
      <c r="L5178" s="455">
        <f t="shared" ca="1" si="184"/>
        <v>-933625888519370.38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-933625888519370.38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-3890107868830.7104</v>
      </c>
      <c r="L5179" s="455">
        <f t="shared" ca="1" si="184"/>
        <v>-937515996388201.13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-937515996388201.13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-3906316651617.5054</v>
      </c>
      <c r="L5180" s="455">
        <f t="shared" ca="1" si="184"/>
        <v>-941422313039818.63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-941422313039818.63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-3922592970999.2437</v>
      </c>
      <c r="L5181" s="455">
        <f t="shared" ca="1" si="184"/>
        <v>-945344906010817.88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-945344906010817.88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-3938937108378.4077</v>
      </c>
      <c r="L5182" s="455">
        <f t="shared" ca="1" si="184"/>
        <v>-949283843119196.25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-949283843119196.25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-3955349346329.9844</v>
      </c>
      <c r="L5183" s="455">
        <f t="shared" ca="1" si="184"/>
        <v>-953239192465526.25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-953239192465526.25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-3971829968606.3594</v>
      </c>
      <c r="L5184" s="455">
        <f t="shared" ca="1" si="184"/>
        <v>-957211022434132.63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-957211022434132.63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-3988379260142.2197</v>
      </c>
      <c r="L5185" s="455">
        <f t="shared" ca="1" si="184"/>
        <v>-961199401694274.88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-961199401694274.88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-4004997507059.4785</v>
      </c>
      <c r="L5186" s="455">
        <f t="shared" ca="1" si="184"/>
        <v>-965204399201334.38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-965204399201334.38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-4021684996672.2261</v>
      </c>
      <c r="L5187" s="455">
        <f t="shared" ca="1" si="184"/>
        <v>-969226084198006.63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-969226084198006.63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-4038442017491.6948</v>
      </c>
      <c r="L5188" s="455">
        <f t="shared" ca="1" si="184"/>
        <v>-973264526215498.38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-973264526215498.38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-4055268859231.2432</v>
      </c>
      <c r="L5189" s="455">
        <f t="shared" ca="1" si="184"/>
        <v>-977319795074729.63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-977319795074729.63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-4072165812811.374</v>
      </c>
      <c r="L5190" s="455">
        <f t="shared" ca="1" si="184"/>
        <v>-981391960887541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-981391960887541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-4089133170364.7539</v>
      </c>
      <c r="L5191" s="455">
        <f t="shared" ca="1" si="184"/>
        <v>-985481094057905.75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-985481094057905.75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-4106171225241.2739</v>
      </c>
      <c r="L5192" s="455">
        <f t="shared" ca="1" si="184"/>
        <v>-989587265283147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-989587265283147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-4123280272013.1123</v>
      </c>
      <c r="L5193" s="455">
        <f t="shared" ca="1" si="184"/>
        <v>-993710545555160.13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-993710545555160.13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-4140460606479.8335</v>
      </c>
      <c r="L5194" s="455">
        <f t="shared" ca="1" si="184"/>
        <v>-997851006161640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-997851006161640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-4157712525673.5</v>
      </c>
      <c r="L5195" s="455">
        <f t="shared" ca="1" si="184"/>
        <v>-1002008718687313.5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-1002008718687313.5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-4175036327863.8057</v>
      </c>
      <c r="L5196" s="455">
        <f t="shared" ca="1" si="184"/>
        <v>-1006183755015177.3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-1006183755015177.3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-4192432312563.2378</v>
      </c>
      <c r="L5197" s="455">
        <f t="shared" ca="1" si="184"/>
        <v>-1010376187327740.5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-1010376187327740.5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-4209900780532.252</v>
      </c>
      <c r="L5198" s="455">
        <f t="shared" ca="1" si="184"/>
        <v>-1014586088108272.8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-1014586088108272.8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-4227442033784.4697</v>
      </c>
      <c r="L5199" s="455">
        <f t="shared" ca="1" si="184"/>
        <v>-1018813530142057.3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-1018813530142057.3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-4245056375591.9048</v>
      </c>
      <c r="L5200" s="455">
        <f t="shared" ca="1" si="184"/>
        <v>-1023058586517649.1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-1023058586517649.1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-4262744110490.2046</v>
      </c>
      <c r="L5201" s="455">
        <f t="shared" ca="1" si="184"/>
        <v>-1027321330628139.4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-1027321330628139.4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-4280505544283.9146</v>
      </c>
      <c r="L5202" s="455">
        <f t="shared" ca="1" si="184"/>
        <v>-1031601836172423.3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-1031601836172423.3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-4298340984051.7632</v>
      </c>
      <c r="L5203" s="455">
        <f t="shared" ca="1" si="184"/>
        <v>-1035900177156475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-1035900177156475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-4316250738151.9785</v>
      </c>
      <c r="L5204" s="455">
        <f t="shared" ca="1" si="184"/>
        <v>-1040216427894627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-1040216427894627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-4334235116227.6123</v>
      </c>
      <c r="L5205" s="455">
        <f t="shared" ca="1" si="184"/>
        <v>-1044550663010854.6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-1044550663010854.6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-4352294429211.894</v>
      </c>
      <c r="L5206" s="455">
        <f t="shared" ca="1" si="184"/>
        <v>-1048902957440066.5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-1048902957440066.5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-4370428989333.6099</v>
      </c>
      <c r="L5207" s="455">
        <f t="shared" ca="1" si="184"/>
        <v>-1053273386429400.1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-1053273386429400.1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-4388639110122.5</v>
      </c>
      <c r="L5208" s="455">
        <f t="shared" ca="1" si="184"/>
        <v>-1057662025539522.6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-1057662025539522.6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-4406925106414.6768</v>
      </c>
      <c r="L5209" s="455">
        <f t="shared" ca="1" si="184"/>
        <v>-1062068950645937.3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-1062068950645937.3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-4425287294358.0723</v>
      </c>
      <c r="L5210" s="455">
        <f t="shared" ca="1" si="184"/>
        <v>-1066494237940295.4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-1066494237940295.4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-4443725991417.8975</v>
      </c>
      <c r="L5211" s="455">
        <f t="shared" ca="1" si="184"/>
        <v>-1070937963931713.3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-1070937963931713.3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-4462241516382.1387</v>
      </c>
      <c r="L5212" s="455">
        <f t="shared" ca="1" si="184"/>
        <v>-1075400205448095.4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-1075400205448095.4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-4480834189367.0645</v>
      </c>
      <c r="L5213" s="455">
        <f t="shared" ca="1" si="184"/>
        <v>-1079881039637462.5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-1079881039637462.5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-4499504331822.7607</v>
      </c>
      <c r="L5214" s="455">
        <f t="shared" ca="1" si="184"/>
        <v>-1084380543969285.3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-1084380543969285.3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-4518252266538.6885</v>
      </c>
      <c r="L5215" s="455">
        <f t="shared" ca="1" si="184"/>
        <v>-1088898796235824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-1088898796235824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-4537078317649.2666</v>
      </c>
      <c r="L5216" s="455">
        <f t="shared" ca="1" si="184"/>
        <v>-1093435874553473.3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-1093435874553473.3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-4555982810639.4717</v>
      </c>
      <c r="L5217" s="455">
        <f t="shared" ca="1" si="184"/>
        <v>-1097991857364112.8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-1097991857364112.8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-4574966072350.4697</v>
      </c>
      <c r="L5218" s="455">
        <f t="shared" ca="1" si="184"/>
        <v>-1102566823436463.3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-1102566823436463.3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-4594028430985.2637</v>
      </c>
      <c r="L5219" s="455">
        <f t="shared" ca="1" si="184"/>
        <v>-1107160851867448.5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-1107160851867448.5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-4613170216114.3691</v>
      </c>
      <c r="L5220" s="455">
        <f t="shared" ca="1" si="184"/>
        <v>-1111774022083562.9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-1111774022083562.9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-4632391758681.5127</v>
      </c>
      <c r="L5221" s="455">
        <f t="shared" ca="1" si="184"/>
        <v>-1116406413842244.4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-1116406413842244.4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-4651693391009.3516</v>
      </c>
      <c r="L5222" s="455">
        <f t="shared" ca="1" si="184"/>
        <v>-1121058107233253.8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-1121058107233253.8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-4671075446805.2236</v>
      </c>
      <c r="L5223" s="455">
        <f t="shared" ca="1" si="184"/>
        <v>-1125729182680059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-1125729182680059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-4690538261166.9121</v>
      </c>
      <c r="L5224" s="455">
        <f t="shared" ca="1" si="184"/>
        <v>-1130419720941226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-1130419720941226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-4710082170588.4414</v>
      </c>
      <c r="L5225" s="455">
        <f t="shared" ca="1" si="184"/>
        <v>-1135129803111814.5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-1135129803111814.5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-4729707512965.8936</v>
      </c>
      <c r="L5226" s="455">
        <f t="shared" ca="1" si="184"/>
        <v>-1139859510624780.5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-1139859510624780.5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-4749414627603.252</v>
      </c>
      <c r="L5227" s="455">
        <f t="shared" ca="1" si="184"/>
        <v>-1144608925252383.8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-1144608925252383.8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-4769203855218.2656</v>
      </c>
      <c r="L5228" s="455">
        <f t="shared" ca="1" si="184"/>
        <v>-1149378129107602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-1149378129107602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-4789075537948.3418</v>
      </c>
      <c r="L5229" s="455">
        <f t="shared" ca="1" si="184"/>
        <v>-1154167204645550.3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-1154167204645550.3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-4809030019356.459</v>
      </c>
      <c r="L5230" s="455">
        <f t="shared" ca="1" si="184"/>
        <v>-1158976234664906.8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-1158976234664906.8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-4829067644437.1113</v>
      </c>
      <c r="L5231" s="455">
        <f t="shared" ca="1" si="184"/>
        <v>-1163805302309343.8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-1163805302309343.8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-4849188759622.2656</v>
      </c>
      <c r="L5232" s="455">
        <f t="shared" ca="1" si="184"/>
        <v>-1168654491068966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-1168654491068966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-4869393712787.3584</v>
      </c>
      <c r="L5233" s="455">
        <f t="shared" ca="1" si="184"/>
        <v>-1173523884781753.3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-1173523884781753.3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-4889682853257.3047</v>
      </c>
      <c r="L5234" s="455">
        <f t="shared" ca="1" si="184"/>
        <v>-1178413567635010.5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-1178413567635010.5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-4910056531812.5439</v>
      </c>
      <c r="L5235" s="455">
        <f t="shared" ca="1" si="184"/>
        <v>-1183323624166823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-1183323624166823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-4930515100695.0957</v>
      </c>
      <c r="L5236" s="455">
        <f t="shared" ca="1" si="184"/>
        <v>-1188254139267518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-1188254139267518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-4951058913614.6582</v>
      </c>
      <c r="L5237" s="455">
        <f t="shared" ca="1" si="184"/>
        <v>-1193205198181132.8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-1193205198181132.8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-4971688325754.7197</v>
      </c>
      <c r="L5238" s="455">
        <f t="shared" ca="1" si="184"/>
        <v>-1198176886506887.5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-1198176886506887.5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-4992403693778.6982</v>
      </c>
      <c r="L5239" s="455">
        <f t="shared" ca="1" si="184"/>
        <v>-1203169290200666.3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-1203169290200666.3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-5013205375836.1094</v>
      </c>
      <c r="L5240" s="455">
        <f t="shared" ca="1" si="184"/>
        <v>-1208182495576502.3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-1208182495576502.3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-5034093731568.7598</v>
      </c>
      <c r="L5241" s="455">
        <f t="shared" ca="1" si="184"/>
        <v>-1213216589308071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-1213216589308071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-5055069122116.9629</v>
      </c>
      <c r="L5242" s="455">
        <f t="shared" ca="1" si="184"/>
        <v>-1218271658430188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-1218271658430188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-5076131910125.7832</v>
      </c>
      <c r="L5243" s="455">
        <f t="shared" ca="1" si="184"/>
        <v>-1223347790340313.8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-1223347790340313.8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-5097282459751.3076</v>
      </c>
      <c r="L5244" s="455">
        <f t="shared" ca="1" si="184"/>
        <v>-1228445072800065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-1228445072800065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-5118521136666.9375</v>
      </c>
      <c r="L5245" s="455">
        <f t="shared" ca="1" si="184"/>
        <v>-1233563593936732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-1233563593936732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-5139848308069.7168</v>
      </c>
      <c r="L5246" s="455">
        <f t="shared" ca="1" si="184"/>
        <v>-1238703442244801.8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-1238703442244801.8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-5161264342686.6738</v>
      </c>
      <c r="L5247" s="455">
        <f t="shared" ca="1" si="184"/>
        <v>-1243864706587488.5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-1243864706587488.5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-5182769610781.2021</v>
      </c>
      <c r="L5248" s="455">
        <f t="shared" ca="1" si="184"/>
        <v>-1249047476198269.8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-1249047476198269.8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-5204364484159.457</v>
      </c>
      <c r="L5249" s="455">
        <f t="shared" ca="1" si="184"/>
        <v>-1254251840682429.3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-1254251840682429.3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-5226049336176.7881</v>
      </c>
      <c r="L5250" s="455">
        <f t="shared" ca="1" si="184"/>
        <v>-1259477890018606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-1259477890018606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-5247824541744.1914</v>
      </c>
      <c r="L5251" s="455">
        <f t="shared" ca="1" si="184"/>
        <v>-1264725714560350.3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-1264725714560350.3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-5269690477334.793</v>
      </c>
      <c r="L5252" s="455">
        <f t="shared" ca="1" si="184"/>
        <v>-1269995405037685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-1269995405037685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-5291647520990.3545</v>
      </c>
      <c r="L5253" s="455">
        <f t="shared" ca="1" si="184"/>
        <v>-1275287052558675.3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-1275287052558675.3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-5313696052327.8135</v>
      </c>
      <c r="L5254" s="455">
        <f t="shared" ca="1" si="184"/>
        <v>-1280600748611003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-1280600748611003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-5335836452545.8457</v>
      </c>
      <c r="L5255" s="455">
        <f t="shared" ca="1" si="184"/>
        <v>-1285936585063548.8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-1285936585063548.8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-5358069104431.4531</v>
      </c>
      <c r="L5256" s="455">
        <f t="shared" ca="1" si="184"/>
        <v>-1291294654167980.3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-1291294654167980.3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-5380394392366.584</v>
      </c>
      <c r="L5257" s="455">
        <f t="shared" ca="1" si="184"/>
        <v>-1296675048560346.8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-1296675048560346.8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-5402812702334.7783</v>
      </c>
      <c r="L5258" s="455">
        <f t="shared" ca="1" si="184"/>
        <v>-1302077861262681.5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-1302077861262681.5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-5425324421927.8398</v>
      </c>
      <c r="L5259" s="455">
        <f t="shared" ca="1" si="184"/>
        <v>-1307503185684609.3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-1307503185684609.3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-5447929940352.5381</v>
      </c>
      <c r="L5260" s="455">
        <f t="shared" ca="1" si="184"/>
        <v>-1312951115624961.8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-1312951115624961.8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-5470629648437.3408</v>
      </c>
      <c r="L5261" s="455">
        <f t="shared" ca="1" si="184"/>
        <v>-1318421745273399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-1318421745273399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-5493423938639.1621</v>
      </c>
      <c r="L5262" s="455">
        <f t="shared" ca="1" si="184"/>
        <v>-1323915169212038.3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-1323915169212038.3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-5516313205050.1592</v>
      </c>
      <c r="L5263" s="455">
        <f t="shared" ca="1" si="184"/>
        <v>-1329431482417088.5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-1329431482417088.5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-5539297843404.5352</v>
      </c>
      <c r="L5264" s="455">
        <f t="shared" ca="1" si="184"/>
        <v>-1334970780260493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-1334970780260493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-5562378251085.3877</v>
      </c>
      <c r="L5265" s="455">
        <f t="shared" ca="1" si="184"/>
        <v>-1340533158511578.5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-1340533158511578.5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-5585554827131.5771</v>
      </c>
      <c r="L5266" s="455">
        <f t="shared" ca="1" si="184"/>
        <v>-1346118713338710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-1346118713338710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-5608827972244.625</v>
      </c>
      <c r="L5267" s="455">
        <f t="shared" ca="1" si="184"/>
        <v>-1351727541310954.5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-1351727541310954.5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-5632198088795.6436</v>
      </c>
      <c r="L5268" s="455">
        <f t="shared" ca="1" si="184"/>
        <v>-1357359739399750.3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-1357359739399750.3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-5655665580832.293</v>
      </c>
      <c r="L5269" s="455">
        <f t="shared" ca="1" si="184"/>
        <v>-1363015404980582.5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-1363015404980582.5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-5679230854085.7607</v>
      </c>
      <c r="L5270" s="455">
        <f t="shared" ca="1" si="184"/>
        <v>-1368694635834668.3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-1368694635834668.3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-5702894315977.7842</v>
      </c>
      <c r="L5271" s="455">
        <f t="shared" ca="1" si="184"/>
        <v>-1374397530150646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-1374397530150646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-5726656375627.6914</v>
      </c>
      <c r="L5272" s="455">
        <f t="shared" ca="1" si="184"/>
        <v>-1380124186526273.8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-1380124186526273.8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-5750517443859.4736</v>
      </c>
      <c r="L5273" s="455">
        <f t="shared" ca="1" si="184"/>
        <v>-1385874703970133.3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-1385874703970133.3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-5774477933208.8887</v>
      </c>
      <c r="L5274" s="455">
        <f t="shared" ca="1" si="184"/>
        <v>-1391649181903342.3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-1391649181903342.3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-5798538257930.5928</v>
      </c>
      <c r="L5275" s="455">
        <f t="shared" ca="1" si="184"/>
        <v>-1397447720161272.8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-1397447720161272.8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-5822698834005.3027</v>
      </c>
      <c r="L5276" s="455">
        <f t="shared" ca="1" si="184"/>
        <v>-1403270418995278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-1403270418995278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-5846960079146.9912</v>
      </c>
      <c r="L5277" s="455">
        <f t="shared" ca="1" si="184"/>
        <v>-1409117379074425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-1409117379074425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-5871322412810.1045</v>
      </c>
      <c r="L5278" s="455">
        <f t="shared" ca="1" si="184"/>
        <v>-1414988701487235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-1414988701487235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-5895786256196.8125</v>
      </c>
      <c r="L5279" s="455">
        <f t="shared" ca="1" si="184"/>
        <v>-1420884487743431.8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-1420884487743431.8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-5920352032264.2988</v>
      </c>
      <c r="L5280" s="455">
        <f t="shared" ca="1" si="184"/>
        <v>-1426804839775696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-1426804839775696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-5945020165732.0664</v>
      </c>
      <c r="L5281" s="455">
        <f t="shared" ca="1" si="184"/>
        <v>-1432749859941428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-1432749859941428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-5969791083089.2832</v>
      </c>
      <c r="L5282" s="455">
        <f t="shared" ca="1" si="184"/>
        <v>-1438719651024517.3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-1438719651024517.3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-5994665212602.1553</v>
      </c>
      <c r="L5283" s="455">
        <f t="shared" ca="1" si="184"/>
        <v>-1444714316237119.5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-1444714316237119.5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-6019642984321.3311</v>
      </c>
      <c r="L5284" s="455">
        <f t="shared" ca="1" si="184"/>
        <v>-1450733959221440.8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-1450733959221440.8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-6044724830089.3359</v>
      </c>
      <c r="L5285" s="455">
        <f t="shared" ca="1" si="184"/>
        <v>-1456778684051530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-1456778684051530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-6069911183548.042</v>
      </c>
      <c r="L5286" s="455">
        <f t="shared" ca="1" si="184"/>
        <v>-1462848595235078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-1462848595235078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-6095202480146.1582</v>
      </c>
      <c r="L5287" s="455">
        <f t="shared" ca="1" si="184"/>
        <v>-1468943797715224.3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-1468943797715224.3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-6120599157146.7676</v>
      </c>
      <c r="L5288" s="455">
        <f t="shared" ca="1" si="184"/>
        <v>-1475064396872371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-1475064396872371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-6146101653634.8789</v>
      </c>
      <c r="L5289" s="455">
        <f t="shared" ca="1" si="184"/>
        <v>-1481210498526006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-1481210498526006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-6171710410525.0254</v>
      </c>
      <c r="L5290" s="455">
        <f t="shared" ca="1" si="184"/>
        <v>-1487382208936531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-1487382208936531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-6197425870568.8789</v>
      </c>
      <c r="L5291" s="455">
        <f t="shared" ca="1" si="184"/>
        <v>-1493579634807100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-1493579634807100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-6223248478362.917</v>
      </c>
      <c r="L5292" s="455">
        <f t="shared" ca="1" si="184"/>
        <v>-1499802883285463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-1499802883285463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-6249178680356.0957</v>
      </c>
      <c r="L5293" s="455">
        <f t="shared" ca="1" si="184"/>
        <v>-1506052061965819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-1506052061965819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-6275216924857.5791</v>
      </c>
      <c r="L5294" s="455">
        <f t="shared" ca="1" si="184"/>
        <v>-1512327278890676.5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-1512327278890676.5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-6301363662044.4854</v>
      </c>
      <c r="L5295" s="455">
        <f t="shared" ca="1" si="184"/>
        <v>-1518628642552721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-1518628642552721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-6327619343969.6709</v>
      </c>
      <c r="L5296" s="455">
        <f t="shared" ca="1" si="184"/>
        <v>-1524956261896690.8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-1524956261896690.8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-6353984424569.5449</v>
      </c>
      <c r="L5297" s="455">
        <f t="shared" ca="1" si="184"/>
        <v>-1531310246321260.3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-1531310246321260.3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-6380459359671.918</v>
      </c>
      <c r="L5298" s="455">
        <f t="shared" ca="1" si="184"/>
        <v>-1537690705680932.3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-1537690705680932.3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-6407044607003.8848</v>
      </c>
      <c r="L5299" s="455">
        <f t="shared" ca="1" si="184"/>
        <v>-1544097750287936.3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-1544097750287936.3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-6433740626199.7344</v>
      </c>
      <c r="L5300" s="455">
        <f t="shared" ca="1" si="184"/>
        <v>-1550531490914136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-1550531490914136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-6460547878808.9004</v>
      </c>
      <c r="L5301" s="455">
        <f t="shared" ca="1" si="184"/>
        <v>-1556992038792945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-1556992038792945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-6487466828303.9375</v>
      </c>
      <c r="L5302" s="455">
        <f t="shared" ca="1" si="184"/>
        <v>-1563479505621249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-1563479505621249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-6514497940088.5371</v>
      </c>
      <c r="L5303" s="455">
        <f t="shared" ca="1" si="184"/>
        <v>-1569994003561337.5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-1569994003561337.5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-6541641681505.5732</v>
      </c>
      <c r="L5304" s="455">
        <f t="shared" ca="1" si="184"/>
        <v>-1576535645242843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-1576535645242843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-6568898521845.1787</v>
      </c>
      <c r="L5305" s="455">
        <f t="shared" ca="1" si="184"/>
        <v>-1583104543764688.3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-1583104543764688.3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-6596268932352.8672</v>
      </c>
      <c r="L5306" s="455">
        <f t="shared" ca="1" si="184"/>
        <v>-1589700812697041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-1589700812697041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-6623753386237.6709</v>
      </c>
      <c r="L5307" s="455">
        <f t="shared" ca="1" si="184"/>
        <v>-1596324566083278.8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-1596324566083278.8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-6651352358680.3281</v>
      </c>
      <c r="L5308" s="455">
        <f t="shared" ca="1" si="184"/>
        <v>-1602975918441959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-1602975918441959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-6679066326841.4961</v>
      </c>
      <c r="L5309" s="455">
        <f t="shared" ca="1" si="184"/>
        <v>-1609654984768800.5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-1609654984768800.5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-6706895769870.002</v>
      </c>
      <c r="L5310" s="455">
        <f t="shared" ca="1" si="184"/>
        <v>-1616361880538670.5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-1616361880538670.5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-6734841168911.127</v>
      </c>
      <c r="L5311" s="455">
        <f t="shared" ca="1" si="184"/>
        <v>-1623096721707581.8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-1623096721707581.8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-6762903007114.9238</v>
      </c>
      <c r="L5312" s="455">
        <f t="shared" ca="1" si="184"/>
        <v>-1629859624714696.8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-1629859624714696.8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-6791081769644.5693</v>
      </c>
      <c r="L5313" s="455">
        <f t="shared" ca="1" si="184"/>
        <v>-1636650706484341.3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-1636650706484341.3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-6819377943684.7549</v>
      </c>
      <c r="L5314" s="455">
        <f t="shared" ca="1" si="184"/>
        <v>-1643470084428026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-1643470084428026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-6847792018450.1084</v>
      </c>
      <c r="L5315" s="455">
        <f t="shared" ca="1" si="184"/>
        <v>-1650317876446476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-1650317876446476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-6876324485193.6504</v>
      </c>
      <c r="L5316" s="455">
        <f t="shared" ca="1" si="184"/>
        <v>-1657194200931669.8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-1657194200931669.8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-6904975837215.291</v>
      </c>
      <c r="L5317" s="455">
        <f t="shared" ca="1" si="184"/>
        <v>-1664099176768885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-1664099176768885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-6933746569870.3545</v>
      </c>
      <c r="L5318" s="455">
        <f t="shared" ca="1" si="184"/>
        <v>-1671032923338755.3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-1671032923338755.3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-6962637180578.1465</v>
      </c>
      <c r="L5319" s="455">
        <f t="shared" ca="1" si="184"/>
        <v>-1677995560519333.5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-1677995560519333.5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-6991648168830.5566</v>
      </c>
      <c r="L5320" s="455">
        <f t="shared" ca="1" si="184"/>
        <v>-1684987208688164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-1684987208688164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-7020780036200.6836</v>
      </c>
      <c r="L5321" s="455">
        <f t="shared" ca="1" si="184"/>
        <v>-1692007988724364.8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-1692007988724364.8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-7050033286351.5195</v>
      </c>
      <c r="L5322" s="455">
        <f t="shared" ca="1" si="184"/>
        <v>-1699058022010716.3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-1699058022010716.3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-7079408425044.6514</v>
      </c>
      <c r="L5323" s="455">
        <f t="shared" ca="1" si="184"/>
        <v>-1706137430435761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-1706137430435761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-7108905960149.0039</v>
      </c>
      <c r="L5324" s="455">
        <f t="shared" ca="1" si="184"/>
        <v>-1713246336395910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-1713246336395910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-7138526401649.625</v>
      </c>
      <c r="L5325" s="455">
        <f t="shared" ca="1" si="184"/>
        <v>-1720384862797559.5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-1720384862797559.5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-7168270261656.498</v>
      </c>
      <c r="L5326" s="455">
        <f t="shared" ca="1" si="184"/>
        <v>-1727553133059216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-1727553133059216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-7198138054413.3994</v>
      </c>
      <c r="L5327" s="455">
        <f t="shared" ca="1" si="184"/>
        <v>-1734751271113629.5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-1734751271113629.5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-7228130296306.7891</v>
      </c>
      <c r="L5328" s="455">
        <f t="shared" ca="1" si="184"/>
        <v>-1741979401409936.3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-1741979401409936.3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-7258247505874.7344</v>
      </c>
      <c r="L5329" s="455">
        <f t="shared" ca="1" si="184"/>
        <v>-1749237648915811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-1749237648915811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-7288490203815.8789</v>
      </c>
      <c r="L5330" s="455">
        <f t="shared" ca="1" si="184"/>
        <v>-1756526139119627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-1756526139119627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-7318858912998.4443</v>
      </c>
      <c r="L5331" s="455">
        <f t="shared" ca="1" si="184"/>
        <v>-1763844998032625.5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-1763844998032625.5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-7349354158469.2725</v>
      </c>
      <c r="L5332" s="455">
        <f t="shared" ca="1" si="184"/>
        <v>-1771194352191094.8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-1771194352191094.8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-7379976467462.8936</v>
      </c>
      <c r="L5333" s="455">
        <f t="shared" ca="1" si="184"/>
        <v>-1778574328658557.8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-1778574328658557.8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-7410726369410.6572</v>
      </c>
      <c r="L5334" s="455">
        <f t="shared" ca="1" si="184"/>
        <v>-1785985055027968.5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-1785985055027968.5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-7441604395949.8672</v>
      </c>
      <c r="L5335" s="455">
        <f t="shared" ca="1" si="184"/>
        <v>-1793426659423918.3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-1793426659423918.3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-7472611080932.9932</v>
      </c>
      <c r="L5336" s="455">
        <f t="shared" ca="1" si="184"/>
        <v>-1800899270504851.3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-1800899270504851.3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-7503746960436.8799</v>
      </c>
      <c r="L5337" s="455">
        <f t="shared" ca="1" si="184"/>
        <v>-1808403017465288.3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-1808403017465288.3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-7535012572772.0342</v>
      </c>
      <c r="L5338" s="455">
        <f t="shared" ca="1" si="184"/>
        <v>-1815938030038060.3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-1815938030038060.3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-7566408458491.9189</v>
      </c>
      <c r="L5339" s="455">
        <f t="shared" ca="1" si="184"/>
        <v>-1823504438496552.3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-1823504438496552.3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-7597935160402.3008</v>
      </c>
      <c r="L5340" s="455">
        <f t="shared" ca="1" si="184"/>
        <v>-1831102373656954.5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-1831102373656954.5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-7629593223570.6436</v>
      </c>
      <c r="L5341" s="455">
        <f t="shared" ca="1" si="184"/>
        <v>-1838731966880525.3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-1838731966880525.3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-7661383195335.5215</v>
      </c>
      <c r="L5342" s="455">
        <f t="shared" ca="1" si="184"/>
        <v>-1846393350075860.8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-1846393350075860.8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-7693305625316.0859</v>
      </c>
      <c r="L5343" s="455">
        <f t="shared" ca="1" si="184"/>
        <v>-1854086655701176.8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-1854086655701176.8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-7725361065421.5684</v>
      </c>
      <c r="L5344" s="455">
        <f t="shared" ca="1" si="184"/>
        <v>-1861812016766598.3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-1861812016766598.3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-7757550069860.8271</v>
      </c>
      <c r="L5345" s="455">
        <f t="shared" ca="1" si="184"/>
        <v>-1869569566836459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-1869569566836459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-7789873195151.9121</v>
      </c>
      <c r="L5346" s="455">
        <f t="shared" ca="1" si="184"/>
        <v>-1877359440031611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-1877359440031611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-7822331000131.7139</v>
      </c>
      <c r="L5347" s="455">
        <f t="shared" ca="1" si="184"/>
        <v>-1885181771031742.8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-1885181771031742.8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-7854924045965.5947</v>
      </c>
      <c r="L5348" s="455">
        <f t="shared" ca="1" si="184"/>
        <v>-1893036695077708.3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-1893036695077708.3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-7887652896157.1162</v>
      </c>
      <c r="L5349" s="455">
        <f t="shared" ca="1" si="184"/>
        <v>-1900924347973865.3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-1900924347973865.3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-7920518116557.7725</v>
      </c>
      <c r="L5350" s="455">
        <f t="shared" ca="1" si="184"/>
        <v>-1908844866090423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-1908844866090423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-7953520275376.7627</v>
      </c>
      <c r="L5351" s="455">
        <f t="shared" ca="1" si="184"/>
        <v>-1916798386365799.8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-1916798386365799.8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-7986659943190.8311</v>
      </c>
      <c r="L5352" s="455">
        <f t="shared" ca="1" si="184"/>
        <v>-1924785046308990.5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-1924785046308990.5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-8019937692954.127</v>
      </c>
      <c r="L5353" s="455">
        <f t="shared" ca="1" si="184"/>
        <v>-1932804984001944.8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-1932804984001944.8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-8053354100008.1045</v>
      </c>
      <c r="L5354" s="455">
        <f t="shared" ca="1" si="184"/>
        <v>-1940858338101952.8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-1940858338101952.8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-8086909742091.4697</v>
      </c>
      <c r="L5355" s="455">
        <f t="shared" ca="1" si="184"/>
        <v>-1948945247844044.3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-1948945247844044.3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-8120605199350.1846</v>
      </c>
      <c r="L5356" s="455">
        <f t="shared" ca="1" si="184"/>
        <v>-1957065853043394.5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-1957065853043394.5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-8154441054347.4756</v>
      </c>
      <c r="L5357" s="455">
        <f t="shared" ca="1" si="184"/>
        <v>-1965220294097742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-1965220294097742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-8188417892073.9248</v>
      </c>
      <c r="L5358" s="455">
        <f t="shared" ca="1" si="184"/>
        <v>-1973408711989816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-1973408711989816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-8222536299957.5654</v>
      </c>
      <c r="L5359" s="455">
        <f t="shared" ca="1" si="184"/>
        <v>-1981631248289773.5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-1981631248289773.5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-8256796867874.0557</v>
      </c>
      <c r="L5360" s="455">
        <f t="shared" ca="1" si="184"/>
        <v>-1989888045157647.5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-1989888045157647.5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-8291200188156.8643</v>
      </c>
      <c r="L5361" s="455">
        <f t="shared" ca="1" si="184"/>
        <v>-1998179245345804.3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-1998179245345804.3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-8325746855607.5176</v>
      </c>
      <c r="L5362" s="455">
        <f t="shared" ca="1" si="184"/>
        <v>-2006504992201411.8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-2006504992201411.8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-8360437467505.8818</v>
      </c>
      <c r="L5363" s="455">
        <f t="shared" ref="L5363:L5617" ca="1" si="189">I5363-J5363+K5363</f>
        <v>-2014865429668917.8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-2014865429668917.8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-8395272623620.4902</v>
      </c>
      <c r="L5364" s="455">
        <f t="shared" ca="1" si="189"/>
        <v>-2023260702292538.3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-2023260702292538.3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-8430252926218.9082</v>
      </c>
      <c r="L5365" s="455">
        <f t="shared" ca="1" si="189"/>
        <v>-2031690955218757.3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-2031690955218757.3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-8465378980078.1543</v>
      </c>
      <c r="L5366" s="455">
        <f t="shared" ca="1" si="189"/>
        <v>-2040156334198835.5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-2040156334198835.5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-8500651392495.1475</v>
      </c>
      <c r="L5367" s="455">
        <f t="shared" ca="1" si="189"/>
        <v>-2048656985591330.8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-2048656985591330.8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-8536070773297.21</v>
      </c>
      <c r="L5368" s="455">
        <f t="shared" ca="1" si="189"/>
        <v>-2057193056364628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-2057193056364628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-8571637734852.6162</v>
      </c>
      <c r="L5369" s="455">
        <f t="shared" ca="1" si="189"/>
        <v>-2065764694099480.5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-2065764694099480.5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-8607352892081.168</v>
      </c>
      <c r="L5370" s="455">
        <f t="shared" ca="1" si="189"/>
        <v>-2074372046991561.8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-2074372046991561.8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-8643216862464.8408</v>
      </c>
      <c r="L5371" s="455">
        <f t="shared" ca="1" si="189"/>
        <v>-2083015263854026.5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-2083015263854026.5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-8679230266058.4434</v>
      </c>
      <c r="L5372" s="455">
        <f t="shared" ca="1" si="189"/>
        <v>-2091694494120085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-2091694494120085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-8715393725500.3545</v>
      </c>
      <c r="L5373" s="455">
        <f t="shared" ca="1" si="189"/>
        <v>-2100409887845585.3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-2100409887845585.3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-8751707866023.2715</v>
      </c>
      <c r="L5374" s="455">
        <f t="shared" ca="1" si="189"/>
        <v>-2109161595711608.5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-2109161595711608.5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-8788173315465.0352</v>
      </c>
      <c r="L5375" s="455">
        <f t="shared" ca="1" si="189"/>
        <v>-2117949769027073.5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-2117949769027073.5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-8824790704279.4727</v>
      </c>
      <c r="L5376" s="455">
        <f t="shared" ca="1" si="189"/>
        <v>-2126774559731353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-2126774559731353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-8861560665547.3047</v>
      </c>
      <c r="L5377" s="455">
        <f t="shared" ca="1" si="189"/>
        <v>-2135636120396900.3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-2135636120396900.3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-8898483834987.084</v>
      </c>
      <c r="L5378" s="455">
        <f t="shared" ca="1" si="189"/>
        <v>-2144534604231887.3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-2144534604231887.3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-8935560850966.1973</v>
      </c>
      <c r="L5379" s="455">
        <f t="shared" ca="1" si="189"/>
        <v>-2153470165082853.5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-2153470165082853.5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-8972792354511.8906</v>
      </c>
      <c r="L5380" s="455">
        <f t="shared" ca="1" si="189"/>
        <v>-2162442957437365.5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-2162442957437365.5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-9010178989322.3555</v>
      </c>
      <c r="L5381" s="455">
        <f t="shared" ca="1" si="189"/>
        <v>-2171453136426687.8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-2171453136426687.8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-9047721401777.8652</v>
      </c>
      <c r="L5382" s="455">
        <f t="shared" ca="1" si="189"/>
        <v>-2180500857828465.5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-2180500857828465.5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-9085420240951.9375</v>
      </c>
      <c r="L5383" s="455">
        <f t="shared" ca="1" si="189"/>
        <v>-2189586278069417.5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-2189586278069417.5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-9123276158622.5723</v>
      </c>
      <c r="L5384" s="455">
        <f t="shared" ca="1" si="189"/>
        <v>-2198709554228040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-2198709554228040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-9161289809283.498</v>
      </c>
      <c r="L5385" s="455">
        <f t="shared" ca="1" si="189"/>
        <v>-2207870844037323.5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-2207870844037323.5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-9199461850155.5156</v>
      </c>
      <c r="L5386" s="455">
        <f t="shared" ca="1" si="189"/>
        <v>-2217070305887479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-2217070305887479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-9237792941197.8281</v>
      </c>
      <c r="L5387" s="455">
        <f t="shared" ca="1" si="189"/>
        <v>-2226308098828676.8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-2226308098828676.8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-9276283745119.4863</v>
      </c>
      <c r="L5388" s="455">
        <f t="shared" ca="1" si="189"/>
        <v>-2235584382573796.3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-2235584382573796.3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-9314934927390.8184</v>
      </c>
      <c r="L5389" s="455">
        <f t="shared" ca="1" si="189"/>
        <v>-2244899317501187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-2244899317501187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-9353747156254.9473</v>
      </c>
      <c r="L5390" s="455">
        <f t="shared" ca="1" si="189"/>
        <v>-2254253064657442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-2254253064657442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-9392721102739.3418</v>
      </c>
      <c r="L5391" s="455">
        <f t="shared" ca="1" si="189"/>
        <v>-2263645785760181.5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-2263645785760181.5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-9431857440667.4219</v>
      </c>
      <c r="L5392" s="455">
        <f t="shared" ca="1" si="189"/>
        <v>-2273077643200849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-2273077643200849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-9471156846670.2031</v>
      </c>
      <c r="L5393" s="455">
        <f t="shared" ca="1" si="189"/>
        <v>-2282548800047519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-2282548800047519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-9510620000197.9961</v>
      </c>
      <c r="L5394" s="455">
        <f t="shared" ca="1" si="189"/>
        <v>-2292059420047717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-2292059420047717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-9550247583532.1543</v>
      </c>
      <c r="L5395" s="455">
        <f t="shared" ca="1" si="189"/>
        <v>-2301609667631249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-2301609667631249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-9590040281796.8711</v>
      </c>
      <c r="L5396" s="455">
        <f t="shared" ca="1" si="189"/>
        <v>-2311199707913046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-2311199707913046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-9629998782971.0254</v>
      </c>
      <c r="L5397" s="455">
        <f t="shared" ca="1" si="189"/>
        <v>-2320829706696017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-2320829706696017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-9670123777900.0703</v>
      </c>
      <c r="L5398" s="455">
        <f t="shared" ca="1" si="189"/>
        <v>-2330499830473917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-2330499830473917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-9710415960307.9883</v>
      </c>
      <c r="L5399" s="455">
        <f t="shared" ca="1" si="189"/>
        <v>-2340210246434225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-2340210246434225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-9750876026809.2715</v>
      </c>
      <c r="L5400" s="455">
        <f t="shared" ca="1" si="189"/>
        <v>-2349961122461034.5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-2349961122461034.5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-9791504676920.9766</v>
      </c>
      <c r="L5401" s="455">
        <f t="shared" ca="1" si="189"/>
        <v>-2359752627137955.5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-2359752627137955.5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-9832302613074.8145</v>
      </c>
      <c r="L5402" s="455">
        <f t="shared" ca="1" si="189"/>
        <v>-2369584929751030.5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-2369584929751030.5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-9873270540629.293</v>
      </c>
      <c r="L5403" s="455">
        <f t="shared" ca="1" si="189"/>
        <v>-2379458200291660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-2379458200291660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-9914409167881.916</v>
      </c>
      <c r="L5404" s="455">
        <f t="shared" ca="1" si="189"/>
        <v>-2389372609459542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-2389372609459542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-9955719206081.4258</v>
      </c>
      <c r="L5405" s="455">
        <f t="shared" ca="1" si="189"/>
        <v>-2399328328665623.5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-2399328328665623.5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-9997201369440.0977</v>
      </c>
      <c r="L5406" s="455">
        <f t="shared" ca="1" si="189"/>
        <v>-2409325530035063.5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-2409325530035063.5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-10038856375146.098</v>
      </c>
      <c r="L5407" s="455">
        <f t="shared" ca="1" si="189"/>
        <v>-2419364386410209.5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-2419364386410209.5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-10080684943375.873</v>
      </c>
      <c r="L5408" s="455">
        <f t="shared" ca="1" si="189"/>
        <v>-2429445071353585.5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-2429445071353585.5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-10122687797306.605</v>
      </c>
      <c r="L5409" s="455">
        <f t="shared" ca="1" si="189"/>
        <v>-2439567759150892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-2439567759150892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-10164865663128.717</v>
      </c>
      <c r="L5410" s="455">
        <f t="shared" ca="1" si="189"/>
        <v>-2449732624814020.5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-2449732624814020.5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-10207219270058.418</v>
      </c>
      <c r="L5411" s="455">
        <f t="shared" ca="1" si="189"/>
        <v>-2459939844084079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-2459939844084079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-10249749350350.328</v>
      </c>
      <c r="L5412" s="455">
        <f t="shared" ca="1" si="189"/>
        <v>-2470189593434429.5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-2470189593434429.5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-10292456639310.123</v>
      </c>
      <c r="L5413" s="455">
        <f t="shared" ca="1" si="189"/>
        <v>-2480482050073739.5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-2480482050073739.5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-10335341875307.248</v>
      </c>
      <c r="L5414" s="455">
        <f t="shared" ca="1" si="189"/>
        <v>-2490817391949046.5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-2490817391949046.5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-10378405799787.693</v>
      </c>
      <c r="L5415" s="455">
        <f t="shared" ca="1" si="189"/>
        <v>-2501195797748834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-2501195797748834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-10421649157286.809</v>
      </c>
      <c r="L5416" s="455">
        <f t="shared" ca="1" si="189"/>
        <v>-2511617446906121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-2511617446906121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-10465072695442.17</v>
      </c>
      <c r="L5417" s="455">
        <f t="shared" ca="1" si="189"/>
        <v>-2522082519601563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-2522082519601563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-10508677165006.512</v>
      </c>
      <c r="L5418" s="455">
        <f t="shared" ca="1" si="189"/>
        <v>-2532591196766569.5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-2532591196766569.5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-10552463319860.707</v>
      </c>
      <c r="L5419" s="455">
        <f t="shared" ca="1" si="189"/>
        <v>-2543143660086430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-2543143660086430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-10596431917026.791</v>
      </c>
      <c r="L5420" s="455">
        <f t="shared" ca="1" si="189"/>
        <v>-2553740092003457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-2553740092003457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-10640583716681.07</v>
      </c>
      <c r="L5421" s="455">
        <f t="shared" ca="1" si="189"/>
        <v>-2564380675720138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-2564380675720138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-10684919482167.242</v>
      </c>
      <c r="L5422" s="455">
        <f t="shared" ca="1" si="189"/>
        <v>-2575065595202305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-2575065595202305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-10729439980009.604</v>
      </c>
      <c r="L5423" s="455">
        <f t="shared" ca="1" si="189"/>
        <v>-2585795035182314.5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-2585795035182314.5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-10774145979926.311</v>
      </c>
      <c r="L5424" s="455">
        <f t="shared" ca="1" si="189"/>
        <v>-2596569181162241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-2596569181162241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-10819038254842.67</v>
      </c>
      <c r="L5425" s="455">
        <f t="shared" ca="1" si="189"/>
        <v>-2607388219417083.5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-2607388219417083.5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-10864117580904.514</v>
      </c>
      <c r="L5426" s="455">
        <f t="shared" ca="1" si="189"/>
        <v>-2618252336997988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-2618252336997988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-10909384737491.617</v>
      </c>
      <c r="L5427" s="455">
        <f t="shared" ca="1" si="189"/>
        <v>-2629161721735479.5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-2629161721735479.5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-10954840507231.164</v>
      </c>
      <c r="L5428" s="455">
        <f t="shared" ca="1" si="189"/>
        <v>-2640116562242710.5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-2640116562242710.5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-11000485676011.293</v>
      </c>
      <c r="L5429" s="455">
        <f t="shared" ca="1" si="189"/>
        <v>-2651117047918722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-2651117047918722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-11046321032994.676</v>
      </c>
      <c r="L5430" s="455">
        <f t="shared" ca="1" si="189"/>
        <v>-2662163368951716.5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-2662163368951716.5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-11092347370632.152</v>
      </c>
      <c r="L5431" s="455">
        <f t="shared" ca="1" si="189"/>
        <v>-2673255716322348.5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-2673255716322348.5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-11138565484676.451</v>
      </c>
      <c r="L5432" s="455">
        <f t="shared" ca="1" si="189"/>
        <v>-2684394281807025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-2684394281807025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-11184976174195.938</v>
      </c>
      <c r="L5433" s="455">
        <f t="shared" ca="1" si="189"/>
        <v>-2695579257981221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-2695579257981221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-11231580241588.42</v>
      </c>
      <c r="L5434" s="455">
        <f t="shared" ca="1" si="189"/>
        <v>-2706810838222809.5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-2706810838222809.5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-11278378492595.039</v>
      </c>
      <c r="L5435" s="455">
        <f t="shared" ca="1" si="189"/>
        <v>-2718089216715404.5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-2718089216715404.5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-11325371736314.186</v>
      </c>
      <c r="L5436" s="455">
        <f t="shared" ca="1" si="189"/>
        <v>-2729414588451718.5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-2729414588451718.5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-11372560785215.494</v>
      </c>
      <c r="L5437" s="455">
        <f t="shared" ca="1" si="189"/>
        <v>-2740787149236934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-2740787149236934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-11419946455153.891</v>
      </c>
      <c r="L5438" s="455">
        <f t="shared" ca="1" si="189"/>
        <v>-2752207095692088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-2752207095692088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-11467529565383.699</v>
      </c>
      <c r="L5439" s="455">
        <f t="shared" ca="1" si="189"/>
        <v>-2763674625257471.5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-2763674625257471.5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-11515310938572.797</v>
      </c>
      <c r="L5440" s="455">
        <f t="shared" ca="1" si="189"/>
        <v>-2775189936196044.5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-2775189936196044.5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-11563291400816.852</v>
      </c>
      <c r="L5441" s="455">
        <f t="shared" ca="1" si="189"/>
        <v>-2786753227596861.5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-2786753227596861.5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-11611471781653.59</v>
      </c>
      <c r="L5442" s="455">
        <f t="shared" ca="1" si="189"/>
        <v>-2798364699378515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-2798364699378515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-11659852914077.146</v>
      </c>
      <c r="L5443" s="455">
        <f t="shared" ca="1" si="189"/>
        <v>-2810024552292592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-2810024552292592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-11708435634552.467</v>
      </c>
      <c r="L5444" s="455">
        <f t="shared" ca="1" si="189"/>
        <v>-2821732987927144.5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-2821732987927144.5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-11757220783029.77</v>
      </c>
      <c r="L5445" s="455">
        <f t="shared" ca="1" si="189"/>
        <v>-2833490208710174.5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-2833490208710174.5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-11806209202959.061</v>
      </c>
      <c r="L5446" s="455">
        <f t="shared" ca="1" si="189"/>
        <v>-2845296417913133.5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-2845296417913133.5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-11855401741304.723</v>
      </c>
      <c r="L5447" s="455">
        <f t="shared" ca="1" si="189"/>
        <v>-2857151819654438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-2857151819654438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-11904799248560.158</v>
      </c>
      <c r="L5448" s="455">
        <f t="shared" ca="1" si="189"/>
        <v>-2869056618902998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-2869056618902998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-11954402578762.492</v>
      </c>
      <c r="L5449" s="455">
        <f t="shared" ca="1" si="189"/>
        <v>-2881011021481760.5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-2881011021481760.5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-12004212589507.336</v>
      </c>
      <c r="L5450" s="455">
        <f t="shared" ca="1" si="189"/>
        <v>-2893015234071268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-2893015234071268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-12054230141963.617</v>
      </c>
      <c r="L5451" s="455">
        <f t="shared" ca="1" si="189"/>
        <v>-2905069464213231.5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-2905069464213231.5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-12104456100888.465</v>
      </c>
      <c r="L5452" s="455">
        <f t="shared" ca="1" si="189"/>
        <v>-2917173920314120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-2917173920314120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-12154891334642.166</v>
      </c>
      <c r="L5453" s="455">
        <f t="shared" ca="1" si="189"/>
        <v>-2929328811648762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-2929328811648762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-12205536715203.176</v>
      </c>
      <c r="L5454" s="455">
        <f t="shared" ca="1" si="189"/>
        <v>-2941534348363965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-2941534348363965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-12256393118183.188</v>
      </c>
      <c r="L5455" s="455">
        <f t="shared" ca="1" si="189"/>
        <v>-2953790741482148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-2953790741482148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-12307461422842.283</v>
      </c>
      <c r="L5456" s="455">
        <f t="shared" ca="1" si="189"/>
        <v>-2966098202904990.5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-2966098202904990.5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-12358742512104.127</v>
      </c>
      <c r="L5457" s="455">
        <f t="shared" ca="1" si="189"/>
        <v>-2978456945417094.5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-2978456945417094.5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-12410237272571.227</v>
      </c>
      <c r="L5458" s="455">
        <f t="shared" ca="1" si="189"/>
        <v>-2990867182689665.5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-2990867182689665.5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-12461946594540.273</v>
      </c>
      <c r="L5459" s="455">
        <f t="shared" ca="1" si="189"/>
        <v>-3003329129284206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-3003329129284206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-12513871372017.525</v>
      </c>
      <c r="L5460" s="455">
        <f t="shared" ca="1" si="189"/>
        <v>-3015843000656223.5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-3015843000656223.5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-12566012502734.264</v>
      </c>
      <c r="L5461" s="455">
        <f t="shared" ca="1" si="189"/>
        <v>-3028409013158958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-3028409013158958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-12618370888162.324</v>
      </c>
      <c r="L5462" s="455">
        <f t="shared" ca="1" si="189"/>
        <v>-3041027384047120.5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-3041027384047120.5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-12670947433529.668</v>
      </c>
      <c r="L5463" s="455">
        <f t="shared" ca="1" si="189"/>
        <v>-3053698331480650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-3053698331480650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-12723743047836.041</v>
      </c>
      <c r="L5464" s="455">
        <f t="shared" ca="1" si="189"/>
        <v>-3066422074528486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-3066422074528486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-12776758643868.691</v>
      </c>
      <c r="L5465" s="455">
        <f t="shared" ca="1" si="189"/>
        <v>-3079198833172354.5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-3079198833172354.5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-12829995138218.145</v>
      </c>
      <c r="L5466" s="455">
        <f t="shared" ca="1" si="189"/>
        <v>-3092028828310572.5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-3092028828310572.5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-12883453451294.053</v>
      </c>
      <c r="L5467" s="455">
        <f t="shared" ca="1" si="189"/>
        <v>-3104912281761866.5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-3104912281761866.5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-12937134507341.109</v>
      </c>
      <c r="L5468" s="455">
        <f t="shared" ca="1" si="189"/>
        <v>-3117849416269207.5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-3117849416269207.5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-12991039234455.031</v>
      </c>
      <c r="L5469" s="455">
        <f t="shared" ca="1" si="189"/>
        <v>-3130840455503662.5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-3130840455503662.5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-13045168564598.594</v>
      </c>
      <c r="L5470" s="455">
        <f t="shared" ca="1" si="189"/>
        <v>-3143885624068261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-3143885624068261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-13099523433617.754</v>
      </c>
      <c r="L5471" s="455">
        <f t="shared" ca="1" si="189"/>
        <v>-3156985147501879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-3156985147501879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-13154104781257.828</v>
      </c>
      <c r="L5472" s="455">
        <f t="shared" ca="1" si="189"/>
        <v>-3170139252283137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-3170139252283137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-13208913551179.738</v>
      </c>
      <c r="L5473" s="455">
        <f t="shared" ca="1" si="189"/>
        <v>-3183348165834316.5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-3183348165834316.5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-13263950690976.318</v>
      </c>
      <c r="L5474" s="455">
        <f t="shared" ca="1" si="189"/>
        <v>-3196612116525293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-3196612116525293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-13319217152188.721</v>
      </c>
      <c r="L5475" s="455">
        <f t="shared" ca="1" si="189"/>
        <v>-3209931333677481.5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-3209931333677481.5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-13374713890322.84</v>
      </c>
      <c r="L5476" s="455">
        <f t="shared" ca="1" si="189"/>
        <v>-3223306047567804.5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-3223306047567804.5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-13430441864865.852</v>
      </c>
      <c r="L5477" s="455">
        <f t="shared" ca="1" si="189"/>
        <v>-3236736489432670.5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-3236736489432670.5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-13486402039302.793</v>
      </c>
      <c r="L5478" s="455">
        <f t="shared" ca="1" si="189"/>
        <v>-3250222891471973.5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-3250222891471973.5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-13542595381133.223</v>
      </c>
      <c r="L5479" s="455">
        <f t="shared" ca="1" si="189"/>
        <v>-3263765486853106.5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-3263765486853106.5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-13599022861887.943</v>
      </c>
      <c r="L5480" s="455">
        <f t="shared" ca="1" si="189"/>
        <v>-3277364509714994.5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-3277364509714994.5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-13655685457145.811</v>
      </c>
      <c r="L5481" s="455">
        <f t="shared" ca="1" si="189"/>
        <v>-3291020195172140.5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-3291020195172140.5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-13712584146550.586</v>
      </c>
      <c r="L5482" s="455">
        <f t="shared" ca="1" si="189"/>
        <v>-3304732779318691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-3304732779318691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-13769719913827.879</v>
      </c>
      <c r="L5483" s="455">
        <f t="shared" ca="1" si="189"/>
        <v>-3318502499232519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-3318502499232519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-13827093746802.162</v>
      </c>
      <c r="L5484" s="455">
        <f t="shared" ca="1" si="189"/>
        <v>-3332329592979321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-3332329592979321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-13884706637413.838</v>
      </c>
      <c r="L5485" s="455">
        <f t="shared" ca="1" si="189"/>
        <v>-3346214299616735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-3346214299616735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-13942559581736.396</v>
      </c>
      <c r="L5486" s="455">
        <f t="shared" ca="1" si="189"/>
        <v>-3360156859198471.5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-3360156859198471.5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-14000653579993.631</v>
      </c>
      <c r="L5487" s="455">
        <f t="shared" ca="1" si="189"/>
        <v>-3374157512778465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-3374157512778465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-14058989636576.938</v>
      </c>
      <c r="L5488" s="455">
        <f t="shared" ca="1" si="189"/>
        <v>-3388216502415042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-3388216502415042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-14117568760062.674</v>
      </c>
      <c r="L5489" s="455">
        <f t="shared" ca="1" si="189"/>
        <v>-3402334071175104.5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-3402334071175104.5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-14176391963229.602</v>
      </c>
      <c r="L5490" s="455">
        <f t="shared" ca="1" si="189"/>
        <v>-3416510463138334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-3416510463138334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-14235460263076.391</v>
      </c>
      <c r="L5491" s="455">
        <f t="shared" ca="1" si="189"/>
        <v>-3430745923401410.5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-3430745923401410.5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-14294774680839.211</v>
      </c>
      <c r="L5492" s="455">
        <f t="shared" ca="1" si="189"/>
        <v>-3445040698082249.5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-3445040698082249.5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-14354336242009.373</v>
      </c>
      <c r="L5493" s="455">
        <f t="shared" ca="1" si="189"/>
        <v>-3459395034324259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-3459395034324259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-14414145976351.078</v>
      </c>
      <c r="L5494" s="455">
        <f t="shared" ca="1" si="189"/>
        <v>-3473809180300610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-3473809180300610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-14474204917919.209</v>
      </c>
      <c r="L5495" s="455">
        <f t="shared" ca="1" si="189"/>
        <v>-3488283385218529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-3488283385218529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-14534514105077.203</v>
      </c>
      <c r="L5496" s="455">
        <f t="shared" ca="1" si="189"/>
        <v>-3502817899323606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-3502817899323606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-14595074580515.025</v>
      </c>
      <c r="L5497" s="455">
        <f t="shared" ca="1" si="189"/>
        <v>-3517412973904121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-3517412973904121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-14655887391267.172</v>
      </c>
      <c r="L5498" s="455">
        <f t="shared" ca="1" si="189"/>
        <v>-3532068861295388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-3532068861295388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-14716953588730.781</v>
      </c>
      <c r="L5499" s="455">
        <f t="shared" ca="1" si="189"/>
        <v>-3546785814884119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-3546785814884119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-14778274228683.826</v>
      </c>
      <c r="L5500" s="455">
        <f t="shared" ca="1" si="189"/>
        <v>-3561564089112803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-3561564089112803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-14839850371303.346</v>
      </c>
      <c r="L5501" s="455">
        <f t="shared" ca="1" si="189"/>
        <v>-3576403939484106.5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-3576403939484106.5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-14901683081183.777</v>
      </c>
      <c r="L5502" s="455">
        <f t="shared" ca="1" si="189"/>
        <v>-3591305622565290.5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-3591305622565290.5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-14963773427355.377</v>
      </c>
      <c r="L5503" s="455">
        <f t="shared" ca="1" si="189"/>
        <v>-3606269395992646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-3606269395992646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-15026122483302.691</v>
      </c>
      <c r="L5504" s="455">
        <f t="shared" ca="1" si="189"/>
        <v>-3621295518475948.5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-3621295518475948.5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-15088731326983.119</v>
      </c>
      <c r="L5505" s="455">
        <f t="shared" ca="1" si="189"/>
        <v>-3636384249802931.5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-3636384249802931.5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-15151601040845.545</v>
      </c>
      <c r="L5506" s="455">
        <f t="shared" ca="1" si="189"/>
        <v>-3651535850843777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-3651535850843777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-15214732711849.07</v>
      </c>
      <c r="L5507" s="455">
        <f t="shared" ca="1" si="189"/>
        <v>-3666750583555626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-3666750583555626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-15278127431481.775</v>
      </c>
      <c r="L5508" s="455">
        <f t="shared" ca="1" si="189"/>
        <v>-3682028710987108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-3682028710987108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-15341786295779.617</v>
      </c>
      <c r="L5509" s="455">
        <f t="shared" ca="1" si="189"/>
        <v>-3697370497282887.5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-3697370497282887.5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-15405710405345.365</v>
      </c>
      <c r="L5510" s="455">
        <f t="shared" ca="1" si="189"/>
        <v>-3712776207688233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-3712776207688233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-15469900865367.637</v>
      </c>
      <c r="L5511" s="455">
        <f t="shared" ca="1" si="189"/>
        <v>-3728246108553600.5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-3728246108553600.5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-15534358785640.002</v>
      </c>
      <c r="L5512" s="455">
        <f t="shared" ca="1" si="189"/>
        <v>-3743780467339240.5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-3743780467339240.5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-15599085280580.168</v>
      </c>
      <c r="L5513" s="455">
        <f t="shared" ca="1" si="189"/>
        <v>-3759379552619820.5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-3759379552619820.5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-15664081469249.252</v>
      </c>
      <c r="L5514" s="455">
        <f t="shared" ca="1" si="189"/>
        <v>-3775043634089070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-3775043634089070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-15729348475371.123</v>
      </c>
      <c r="L5515" s="455">
        <f t="shared" ca="1" si="189"/>
        <v>-3790772982564441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-3790772982564441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-15794887427351.838</v>
      </c>
      <c r="L5516" s="455">
        <f t="shared" ca="1" si="189"/>
        <v>-3806567869991793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-3806567869991793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-15860699458299.137</v>
      </c>
      <c r="L5517" s="455">
        <f t="shared" ca="1" si="189"/>
        <v>-3822428569450092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-3822428569450092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-15926785706042.049</v>
      </c>
      <c r="L5518" s="455">
        <f t="shared" ca="1" si="189"/>
        <v>-3838355355156134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-3838355355156134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-15993147313150.557</v>
      </c>
      <c r="L5519" s="455">
        <f t="shared" ca="1" si="189"/>
        <v>-3854348502469284.5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-3854348502469284.5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-16059785426955.35</v>
      </c>
      <c r="L5520" s="455">
        <f t="shared" ca="1" si="189"/>
        <v>-3870408287896240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-3870408287896240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-16126701199567.666</v>
      </c>
      <c r="L5521" s="455">
        <f t="shared" ca="1" si="189"/>
        <v>-3886534989095807.5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-3886534989095807.5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-16193895787899.199</v>
      </c>
      <c r="L5522" s="455">
        <f t="shared" ca="1" si="189"/>
        <v>-3902728884883706.5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-3902728884883706.5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-16261370353682.109</v>
      </c>
      <c r="L5523" s="455">
        <f t="shared" ca="1" si="189"/>
        <v>-3918990255237388.5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-3918990255237388.5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-16329126063489.119</v>
      </c>
      <c r="L5524" s="455">
        <f t="shared" ca="1" si="189"/>
        <v>-3935319381300877.5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-3935319381300877.5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-16397164088753.656</v>
      </c>
      <c r="L5525" s="455">
        <f t="shared" ca="1" si="189"/>
        <v>-3951716545389631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-3951716545389631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-16465485605790.129</v>
      </c>
      <c r="L5526" s="455">
        <f t="shared" ca="1" si="189"/>
        <v>-3968182030995421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-3968182030995421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-16534091795814.254</v>
      </c>
      <c r="L5527" s="455">
        <f t="shared" ca="1" si="189"/>
        <v>-3984716122791235.5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-3984716122791235.5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-16602983844963.482</v>
      </c>
      <c r="L5528" s="455">
        <f t="shared" ca="1" si="189"/>
        <v>-4001319106636199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-4001319106636199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-16672162944317.498</v>
      </c>
      <c r="L5529" s="455">
        <f t="shared" ca="1" si="189"/>
        <v>-4017991269580516.5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-4017991269580516.5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-16741630289918.818</v>
      </c>
      <c r="L5530" s="455">
        <f t="shared" ca="1" si="189"/>
        <v>-4034732899870435.5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-4034732899870435.5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-16811387082793.48</v>
      </c>
      <c r="L5531" s="455">
        <f t="shared" ca="1" si="189"/>
        <v>-4051544286953229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-4051544286953229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-16881434528971.787</v>
      </c>
      <c r="L5532" s="455">
        <f t="shared" ca="1" si="189"/>
        <v>-4068425721482201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-4068425721482201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-16951773839509.168</v>
      </c>
      <c r="L5533" s="455">
        <f t="shared" ca="1" si="189"/>
        <v>-4085377495321710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-4085377495321710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-17022406230507.125</v>
      </c>
      <c r="L5534" s="455">
        <f t="shared" ca="1" si="189"/>
        <v>-4102399901552217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-4102399901552217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-17093332923134.234</v>
      </c>
      <c r="L5535" s="455">
        <f t="shared" ca="1" si="189"/>
        <v>-4119493234475351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-4119493234475351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-17164555143647.293</v>
      </c>
      <c r="L5536" s="455">
        <f t="shared" ca="1" si="189"/>
        <v>-4136657789618998.5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-4136657789618998.5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-17236074123412.496</v>
      </c>
      <c r="L5537" s="455">
        <f t="shared" ca="1" si="189"/>
        <v>-4153893863742411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-4153893863742411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-17307891098926.713</v>
      </c>
      <c r="L5538" s="455">
        <f t="shared" ca="1" si="189"/>
        <v>-4171201754841337.5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-4171201754841337.5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-17380007311838.906</v>
      </c>
      <c r="L5539" s="455">
        <f t="shared" ca="1" si="189"/>
        <v>-4188581762153176.5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-4188581762153176.5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-17452424008971.568</v>
      </c>
      <c r="L5540" s="455">
        <f t="shared" ca="1" si="189"/>
        <v>-4206034186162148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-4206034186162148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-17525142442342.283</v>
      </c>
      <c r="L5541" s="455">
        <f t="shared" ca="1" si="189"/>
        <v>-4223559328604490.5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-4223559328604490.5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-17598163869185.379</v>
      </c>
      <c r="L5542" s="455">
        <f t="shared" ca="1" si="189"/>
        <v>-4241157492473676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-4241157492473676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-17671489551973.648</v>
      </c>
      <c r="L5543" s="455">
        <f t="shared" ca="1" si="189"/>
        <v>-4258828982025649.5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-4258828982025649.5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-17745120758440.207</v>
      </c>
      <c r="L5544" s="455">
        <f t="shared" ca="1" si="189"/>
        <v>-4276574102784089.5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-4276574102784089.5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-17819058761600.371</v>
      </c>
      <c r="L5545" s="455">
        <f t="shared" ca="1" si="189"/>
        <v>-4294393161545690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-4294393161545690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-17893304839773.711</v>
      </c>
      <c r="L5546" s="455">
        <f t="shared" ca="1" si="189"/>
        <v>-4312286466385463.5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-4312286466385463.5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-17967860276606.102</v>
      </c>
      <c r="L5547" s="455">
        <f t="shared" ca="1" si="189"/>
        <v>-4330254326662069.5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-4330254326662069.5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-18042726361091.957</v>
      </c>
      <c r="L5548" s="455">
        <f t="shared" ca="1" si="189"/>
        <v>-4348297053023161.5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-4348297053023161.5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-18117904387596.508</v>
      </c>
      <c r="L5549" s="455">
        <f t="shared" ca="1" si="189"/>
        <v>-4366414957410758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-4366414957410758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-18193395655878.156</v>
      </c>
      <c r="L5550" s="455">
        <f t="shared" ca="1" si="189"/>
        <v>-4384608353066636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-4384608353066636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-18269201471110.98</v>
      </c>
      <c r="L5551" s="455">
        <f t="shared" ca="1" si="189"/>
        <v>-4402877554537747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-4402877554537747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-18345323143907.277</v>
      </c>
      <c r="L5552" s="455">
        <f t="shared" ca="1" si="189"/>
        <v>-4421222877681654.5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-4421222877681654.5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-18421761990340.227</v>
      </c>
      <c r="L5553" s="455">
        <f t="shared" ca="1" si="189"/>
        <v>-4439644639671994.5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-4439644639671994.5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-18498519331966.645</v>
      </c>
      <c r="L5554" s="455">
        <f t="shared" ca="1" si="189"/>
        <v>-4458143159003961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-4458143159003961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-18575596495849.84</v>
      </c>
      <c r="L5555" s="455">
        <f t="shared" ca="1" si="189"/>
        <v>-4476718755499811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-4476718755499811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-18652994814582.547</v>
      </c>
      <c r="L5556" s="455">
        <f t="shared" ca="1" si="189"/>
        <v>-4495371750314393.5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-4495371750314393.5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-18730715626309.977</v>
      </c>
      <c r="L5557" s="455">
        <f t="shared" ca="1" si="189"/>
        <v>-4514102465940703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-4514102465940703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-18808760274752.93</v>
      </c>
      <c r="L5558" s="455">
        <f t="shared" ca="1" si="189"/>
        <v>-4532911226215456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-4532911226215456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-18887130109231.066</v>
      </c>
      <c r="L5559" s="455">
        <f t="shared" ca="1" si="189"/>
        <v>-4551798356324687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-4551798356324687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-18965826484686.195</v>
      </c>
      <c r="L5560" s="455">
        <f t="shared" ca="1" si="189"/>
        <v>-4570764182809373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-4570764182809373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-19044850761705.719</v>
      </c>
      <c r="L5561" s="455">
        <f t="shared" ca="1" si="189"/>
        <v>-4589809033571079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-4589809033571079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-19124204306546.164</v>
      </c>
      <c r="L5562" s="455">
        <f t="shared" ca="1" si="189"/>
        <v>-4608933237877625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-4608933237877625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-19203888491156.77</v>
      </c>
      <c r="L5563" s="455">
        <f t="shared" ca="1" si="189"/>
        <v>-4628137126368782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-4628137126368782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-19283904693203.258</v>
      </c>
      <c r="L5564" s="455">
        <f t="shared" ca="1" si="189"/>
        <v>-4647421031061985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-4647421031061985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-19364254296091.605</v>
      </c>
      <c r="L5565" s="455">
        <f t="shared" ca="1" si="189"/>
        <v>-4666785285358077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-4666785285358077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-19444938688991.988</v>
      </c>
      <c r="L5566" s="455">
        <f t="shared" ca="1" si="189"/>
        <v>-4686230224047069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-4686230224047069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-19525959266862.789</v>
      </c>
      <c r="L5567" s="455">
        <f t="shared" ca="1" si="189"/>
        <v>-4705756183313932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-4705756183313932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-19607317430474.715</v>
      </c>
      <c r="L5568" s="455">
        <f t="shared" ca="1" si="189"/>
        <v>-4725363500744407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-4725363500744407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-19689014586435.027</v>
      </c>
      <c r="L5569" s="455">
        <f t="shared" ca="1" si="189"/>
        <v>-4745052515330842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-4745052515330842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-19771052147211.84</v>
      </c>
      <c r="L5570" s="455">
        <f t="shared" ca="1" si="189"/>
        <v>-4764823567478054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-4764823567478054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-19853431531158.559</v>
      </c>
      <c r="L5571" s="455">
        <f t="shared" ca="1" si="189"/>
        <v>-4784676999009213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-4784676999009213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-19936154162538.387</v>
      </c>
      <c r="L5572" s="455">
        <f t="shared" ca="1" si="189"/>
        <v>-4804613153171751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-4804613153171751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-20019221471548.961</v>
      </c>
      <c r="L5573" s="455">
        <f t="shared" ca="1" si="189"/>
        <v>-4824632374643300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-4824632374643300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-20102634894347.082</v>
      </c>
      <c r="L5574" s="455">
        <f t="shared" ca="1" si="189"/>
        <v>-4844735009537647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-4844735009537647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-20186395873073.527</v>
      </c>
      <c r="L5575" s="455">
        <f t="shared" ca="1" si="189"/>
        <v>-4864921405410721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-4864921405410721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-20270505855878.004</v>
      </c>
      <c r="L5576" s="455">
        <f t="shared" ca="1" si="189"/>
        <v>-4885191911266599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-4885191911266599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-20354966296944.164</v>
      </c>
      <c r="L5577" s="455">
        <f t="shared" ca="1" si="189"/>
        <v>-4905546877563543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-4905546877563543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-20439778656514.762</v>
      </c>
      <c r="L5578" s="455">
        <f t="shared" ca="1" si="189"/>
        <v>-4925986656220058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-4925986656220058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-20524944400916.906</v>
      </c>
      <c r="L5579" s="455">
        <f t="shared" ca="1" si="189"/>
        <v>-4946511600620975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-4946511600620975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-20610465002587.395</v>
      </c>
      <c r="L5580" s="455">
        <f t="shared" ca="1" si="189"/>
        <v>-4967122065623562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-4967122065623562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-20696341940098.176</v>
      </c>
      <c r="L5581" s="455">
        <f t="shared" ca="1" si="189"/>
        <v>-4987818407563660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-4987818407563660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-20782576698181.918</v>
      </c>
      <c r="L5582" s="455">
        <f t="shared" ca="1" si="189"/>
        <v>-5008600984261842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-5008600984261842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-20869170767757.676</v>
      </c>
      <c r="L5583" s="455">
        <f t="shared" ca="1" si="189"/>
        <v>-5029470155029600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-5029470155029600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-20956125645956.668</v>
      </c>
      <c r="L5584" s="455">
        <f t="shared" ca="1" si="189"/>
        <v>-5050426280675557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-5050426280675557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-21043442836148.152</v>
      </c>
      <c r="L5585" s="455">
        <f t="shared" ca="1" si="189"/>
        <v>-5071469723511705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-5071469723511705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-21131123847965.438</v>
      </c>
      <c r="L5586" s="455">
        <f t="shared" ca="1" si="189"/>
        <v>-5092600847359670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-5092600847359670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-21219170197331.957</v>
      </c>
      <c r="L5587" s="455">
        <f t="shared" ca="1" si="189"/>
        <v>-5113820017557002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-5113820017557002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-21307583406487.508</v>
      </c>
      <c r="L5588" s="455">
        <f t="shared" ca="1" si="189"/>
        <v>-5135127600963490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-5135127600963490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-21396365004014.543</v>
      </c>
      <c r="L5589" s="455">
        <f t="shared" ca="1" si="189"/>
        <v>-5156523965967505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-5156523965967505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-21485516524864.605</v>
      </c>
      <c r="L5590" s="455">
        <f t="shared" ca="1" si="189"/>
        <v>-5178009482492370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-5178009482492370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-21575039510384.875</v>
      </c>
      <c r="L5591" s="455">
        <f t="shared" ca="1" si="189"/>
        <v>-5199584522002755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-5199584522002755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-21664935508344.813</v>
      </c>
      <c r="L5592" s="455">
        <f t="shared" ca="1" si="189"/>
        <v>-5221249457511100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-5221249457511100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-21755206072962.918</v>
      </c>
      <c r="L5593" s="455">
        <f t="shared" ca="1" si="189"/>
        <v>-5243004663584063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-5243004663584063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-21845852764933.594</v>
      </c>
      <c r="L5594" s="455">
        <f t="shared" ca="1" si="189"/>
        <v>-5264850516348997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-5264850516348997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-21936877151454.152</v>
      </c>
      <c r="L5595" s="455">
        <f t="shared" ca="1" si="189"/>
        <v>-5286787393500451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-5286787393500451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-22028280806251.879</v>
      </c>
      <c r="L5596" s="455">
        <f t="shared" ca="1" si="189"/>
        <v>-5308815674306703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-5308815674306703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-22120065309611.262</v>
      </c>
      <c r="L5597" s="455">
        <f t="shared" ca="1" si="189"/>
        <v>-5330935739616314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-5330935739616314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-22212232248401.309</v>
      </c>
      <c r="L5598" s="455">
        <f t="shared" ca="1" si="189"/>
        <v>-5353147971864715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-5353147971864715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-22304783216102.98</v>
      </c>
      <c r="L5599" s="455">
        <f t="shared" ca="1" si="189"/>
        <v>-5375452755080818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-5375452755080818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-22397719812836.742</v>
      </c>
      <c r="L5600" s="455">
        <f t="shared" ca="1" si="189"/>
        <v>-5397850474893655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-5397850474893655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-22491043645390.23</v>
      </c>
      <c r="L5601" s="455">
        <f t="shared" ca="1" si="189"/>
        <v>-5420341518539045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-5420341518539045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-22584756327246.02</v>
      </c>
      <c r="L5602" s="455">
        <f t="shared" ca="1" si="189"/>
        <v>-5442926274866291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-5442926274866291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-22678859478609.547</v>
      </c>
      <c r="L5603" s="455">
        <f t="shared" ca="1" si="189"/>
        <v>-5465605134344901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-5465605134344901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-22773354726437.086</v>
      </c>
      <c r="L5604" s="455">
        <f t="shared" ca="1" si="189"/>
        <v>-5488378489071338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-5488378489071338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-22868243704463.906</v>
      </c>
      <c r="L5605" s="455">
        <f t="shared" ca="1" si="189"/>
        <v>-5511246732775802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-5511246732775802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-22963528053232.508</v>
      </c>
      <c r="L5606" s="455">
        <f t="shared" ca="1" si="189"/>
        <v>-5534210260829035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-5534210260829035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-23059209420120.98</v>
      </c>
      <c r="L5607" s="455">
        <f t="shared" ca="1" si="189"/>
        <v>-5557269470249156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-5557269470249156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-23155289459371.484</v>
      </c>
      <c r="L5608" s="455">
        <f t="shared" ca="1" si="189"/>
        <v>-5580424759708527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-5580424759708527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-23251769832118.863</v>
      </c>
      <c r="L5609" s="455">
        <f t="shared" ca="1" si="189"/>
        <v>-5603676529540646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-5603676529540646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-23348652206419.359</v>
      </c>
      <c r="L5610" s="455">
        <f t="shared" ca="1" si="189"/>
        <v>-5627025181747065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-5627025181747065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-23445938257279.438</v>
      </c>
      <c r="L5611" s="455">
        <f t="shared" ca="1" si="189"/>
        <v>-5650471120004344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-5650471120004344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-23543629666684.766</v>
      </c>
      <c r="L5612" s="455">
        <f t="shared" ca="1" si="189"/>
        <v>-5674014749671029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-5674014749671029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-23641728123629.289</v>
      </c>
      <c r="L5613" s="455">
        <f t="shared" ca="1" si="189"/>
        <v>-5697656477794658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-5697656477794658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-23740235324144.406</v>
      </c>
      <c r="L5614" s="455">
        <f t="shared" ca="1" si="189"/>
        <v>-5721396713118802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-5721396713118802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-23839152971328.34</v>
      </c>
      <c r="L5615" s="455">
        <f t="shared" ca="1" si="189"/>
        <v>-5745235866090130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-5745235866090130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-23938482775375.543</v>
      </c>
      <c r="L5616" s="455">
        <f t="shared" ca="1" si="189"/>
        <v>-5769174348865506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-5769174348865506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-24038226453606.273</v>
      </c>
      <c r="L5617" s="455">
        <f t="shared" ca="1" si="189"/>
        <v>-5793212575319112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-5793212575319112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-24138385730496.301</v>
      </c>
      <c r="L5618" s="455">
        <f t="shared" ref="L5618:L5872" ca="1" si="194">I5618-J5618+K5618</f>
        <v>-5817350961049608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-5817350961049608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-24238962337706.699</v>
      </c>
      <c r="L5619" s="455">
        <f t="shared" ca="1" si="194"/>
        <v>-5841589923387315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-5841589923387315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-24339958014113.813</v>
      </c>
      <c r="L5620" s="455">
        <f t="shared" ca="1" si="194"/>
        <v>-5865929881401429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-5865929881401429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-24441374505839.289</v>
      </c>
      <c r="L5621" s="455">
        <f t="shared" ca="1" si="194"/>
        <v>-5890371255907268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-5890371255907268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-24543213566280.281</v>
      </c>
      <c r="L5622" s="455">
        <f t="shared" ca="1" si="194"/>
        <v>-5914914469473548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-5914914469473548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-24645476956139.781</v>
      </c>
      <c r="L5623" s="455">
        <f t="shared" ca="1" si="194"/>
        <v>-5939559946429688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-5939559946429688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-24748166443457.031</v>
      </c>
      <c r="L5624" s="455">
        <f t="shared" ca="1" si="194"/>
        <v>-5964308112873145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-5964308112873145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-24851283803638.105</v>
      </c>
      <c r="L5625" s="455">
        <f t="shared" ca="1" si="194"/>
        <v>-5989159396676783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-5989159396676783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-24954830819486.594</v>
      </c>
      <c r="L5626" s="455">
        <f t="shared" ca="1" si="194"/>
        <v>-6014114227496270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-6014114227496270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-25058809281234.457</v>
      </c>
      <c r="L5627" s="455">
        <f t="shared" ca="1" si="194"/>
        <v>-6039173036777504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-6039173036777504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-25163220986572.934</v>
      </c>
      <c r="L5628" s="455">
        <f t="shared" ca="1" si="194"/>
        <v>-6064336257764077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-6064336257764077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-25268067740683.652</v>
      </c>
      <c r="L5629" s="455">
        <f t="shared" ca="1" si="194"/>
        <v>-6089604325504761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-6089604325504761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-25373351356269.836</v>
      </c>
      <c r="L5630" s="455">
        <f t="shared" ca="1" si="194"/>
        <v>-6114977676861031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-6114977676861031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-25479073653587.629</v>
      </c>
      <c r="L5631" s="455">
        <f t="shared" ca="1" si="194"/>
        <v>-6140456750514619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-6140456750514619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-25585236460477.578</v>
      </c>
      <c r="L5632" s="455">
        <f t="shared" ca="1" si="194"/>
        <v>-6166041986975097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-6166041986975097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-25691841612396.238</v>
      </c>
      <c r="L5633" s="455">
        <f t="shared" ca="1" si="194"/>
        <v>-6191733828587493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-6191733828587493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-25798890952447.887</v>
      </c>
      <c r="L5634" s="455">
        <f t="shared" ca="1" si="194"/>
        <v>-6217532719539941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-6217532719539941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-25906386331416.422</v>
      </c>
      <c r="L5635" s="455">
        <f t="shared" ca="1" si="194"/>
        <v>-6243439105871357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-6243439105871357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-26014329607797.32</v>
      </c>
      <c r="L5636" s="455">
        <f t="shared" ca="1" si="194"/>
        <v>-6269453435479154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-6269453435479154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-26122722647829.809</v>
      </c>
      <c r="L5637" s="455">
        <f t="shared" ca="1" si="194"/>
        <v>-6295576158126984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-6295576158126984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-26231567325529.102</v>
      </c>
      <c r="L5638" s="455">
        <f t="shared" ca="1" si="194"/>
        <v>-6321807725452513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-6321807725452513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-26340865522718.805</v>
      </c>
      <c r="L5639" s="455">
        <f t="shared" ca="1" si="194"/>
        <v>-6348148590975232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-6348148590975232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-26450619129063.465</v>
      </c>
      <c r="L5640" s="455">
        <f t="shared" ca="1" si="194"/>
        <v>-6374599210104295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-6374599210104295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-26560830042101.23</v>
      </c>
      <c r="L5641" s="455">
        <f t="shared" ca="1" si="194"/>
        <v>-6401160040146396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-6401160040146396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-26671500167276.648</v>
      </c>
      <c r="L5642" s="455">
        <f t="shared" ca="1" si="194"/>
        <v>-6427831540313673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-6427831540313673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-26782631417973.637</v>
      </c>
      <c r="L5643" s="455">
        <f t="shared" ca="1" si="194"/>
        <v>-6454614171731647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-6454614171731647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-26894225715548.527</v>
      </c>
      <c r="L5644" s="455">
        <f t="shared" ca="1" si="194"/>
        <v>-6481508397447196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-6481508397447196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-27006284989363.316</v>
      </c>
      <c r="L5645" s="455">
        <f t="shared" ca="1" si="194"/>
        <v>-6508514682436559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-6508514682436559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-27118811176818.996</v>
      </c>
      <c r="L5646" s="455">
        <f t="shared" ca="1" si="194"/>
        <v>-6535633493613378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-6535633493613378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-27231806223389.074</v>
      </c>
      <c r="L5647" s="455">
        <f t="shared" ca="1" si="194"/>
        <v>-6562865299836767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-6562865299836767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-27345272082653.195</v>
      </c>
      <c r="L5648" s="455">
        <f t="shared" ca="1" si="194"/>
        <v>-6590210571919420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-6590210571919420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-27459210716330.918</v>
      </c>
      <c r="L5649" s="455">
        <f t="shared" ca="1" si="194"/>
        <v>-6617669782635751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-6617669782635751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-27573624094315.629</v>
      </c>
      <c r="L5650" s="455">
        <f t="shared" ca="1" si="194"/>
        <v>-6645243406730067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-6645243406730067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-27688514194708.613</v>
      </c>
      <c r="L5651" s="455">
        <f t="shared" ca="1" si="194"/>
        <v>-6672931920924776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-6672931920924776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-27803883003853.234</v>
      </c>
      <c r="L5652" s="455">
        <f t="shared" ca="1" si="194"/>
        <v>-6700735803928629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-6700735803928629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-27919732516369.289</v>
      </c>
      <c r="L5653" s="455">
        <f t="shared" ca="1" si="194"/>
        <v>-6728655536444998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-6728655536444998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-28036064735187.492</v>
      </c>
      <c r="L5654" s="455">
        <f t="shared" ca="1" si="194"/>
        <v>-6756691601180185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-6756691601180185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-28152881671584.105</v>
      </c>
      <c r="L5655" s="455">
        <f t="shared" ca="1" si="194"/>
        <v>-6784844482851769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-6784844482851769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-28270185345215.703</v>
      </c>
      <c r="L5656" s="455">
        <f t="shared" ca="1" si="194"/>
        <v>-6813114668196985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-6813114668196985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-28387977784154.105</v>
      </c>
      <c r="L5657" s="455">
        <f t="shared" ca="1" si="194"/>
        <v>-6841502645981139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-6841502645981139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-28506261024921.41</v>
      </c>
      <c r="L5658" s="455">
        <f t="shared" ca="1" si="194"/>
        <v>-6870008907006060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-6870008907006060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-28625037112525.25</v>
      </c>
      <c r="L5659" s="455">
        <f t="shared" ca="1" si="194"/>
        <v>-6898633944118585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-6898633944118585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-28744308100494.105</v>
      </c>
      <c r="L5660" s="455">
        <f t="shared" ca="1" si="194"/>
        <v>-6927378252219079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-6927378252219079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-28864076050912.828</v>
      </c>
      <c r="L5661" s="455">
        <f t="shared" ca="1" si="194"/>
        <v>-6956242328269992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-6956242328269992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-28984343034458.301</v>
      </c>
      <c r="L5662" s="455">
        <f t="shared" ca="1" si="194"/>
        <v>-6985226671304450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-6985226671304450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-29105111130435.207</v>
      </c>
      <c r="L5663" s="455">
        <f t="shared" ca="1" si="194"/>
        <v>-7014331782434885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-7014331782434885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-29226382426812.02</v>
      </c>
      <c r="L5664" s="455">
        <f t="shared" ca="1" si="194"/>
        <v>-7043558164861697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-7043558164861697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-29348159020257.07</v>
      </c>
      <c r="L5665" s="455">
        <f t="shared" ca="1" si="194"/>
        <v>-7072906323881954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-7072906323881954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-29470443016174.809</v>
      </c>
      <c r="L5666" s="455">
        <f t="shared" ca="1" si="194"/>
        <v>-7102376766898129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-7102376766898129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-29593236528742.203</v>
      </c>
      <c r="L5667" s="455">
        <f t="shared" ca="1" si="194"/>
        <v>-7131970003426871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-7131970003426871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-29716541680945.297</v>
      </c>
      <c r="L5668" s="455">
        <f t="shared" ca="1" si="194"/>
        <v>-7161686545107816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-7161686545107816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-29840360604615.898</v>
      </c>
      <c r="L5669" s="455">
        <f t="shared" ca="1" si="194"/>
        <v>-7191526905712432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-7191526905712432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-29964695440468.465</v>
      </c>
      <c r="L5670" s="455">
        <f t="shared" ca="1" si="194"/>
        <v>-7221491601152900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-7221491601152900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-30089548338137.082</v>
      </c>
      <c r="L5671" s="455">
        <f t="shared" ca="1" si="194"/>
        <v>-7251581149491037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-7251581149491037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-30214921456212.652</v>
      </c>
      <c r="L5672" s="455">
        <f t="shared" ca="1" si="194"/>
        <v>-7281796070947250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-7281796070947250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-30340816962280.211</v>
      </c>
      <c r="L5673" s="455">
        <f t="shared" ca="1" si="194"/>
        <v>-7312136887909530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-7312136887909530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-30467237032956.379</v>
      </c>
      <c r="L5674" s="455">
        <f t="shared" ca="1" si="194"/>
        <v>-7342604124942486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-7342604124942486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-30594183853927.023</v>
      </c>
      <c r="L5675" s="455">
        <f t="shared" ca="1" si="194"/>
        <v>-7373198308796413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-7373198308796413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-30721659619985.055</v>
      </c>
      <c r="L5676" s="455">
        <f t="shared" ca="1" si="194"/>
        <v>-7403919968416398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-7403919968416398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-30849666535068.324</v>
      </c>
      <c r="L5677" s="455">
        <f t="shared" ca="1" si="194"/>
        <v>-7434769634951466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-7434769634951466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-30978206812297.773</v>
      </c>
      <c r="L5678" s="455">
        <f t="shared" ca="1" si="194"/>
        <v>-7465747841763764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-7465747841763764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-31107282674015.684</v>
      </c>
      <c r="L5679" s="455">
        <f t="shared" ca="1" si="194"/>
        <v>-7496855124437780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-7496855124437780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-31236896351824.082</v>
      </c>
      <c r="L5680" s="455">
        <f t="shared" ca="1" si="194"/>
        <v>-7528092020789604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-7528092020789604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-31367050086623.355</v>
      </c>
      <c r="L5681" s="455">
        <f t="shared" ca="1" si="194"/>
        <v>-7559459070876227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-7559459070876227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-31497746128650.941</v>
      </c>
      <c r="L5682" s="455">
        <f t="shared" ca="1" si="194"/>
        <v>-7590956817004878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-7590956817004878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-31628986737520.324</v>
      </c>
      <c r="L5683" s="455">
        <f t="shared" ca="1" si="194"/>
        <v>-7622585803742398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-7622585803742398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-31760774182259.996</v>
      </c>
      <c r="L5684" s="455">
        <f t="shared" ca="1" si="194"/>
        <v>-7654346577924658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-7654346577924658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-31893110741352.738</v>
      </c>
      <c r="L5685" s="455">
        <f t="shared" ca="1" si="194"/>
        <v>-7686239688666011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-7686239688666011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-32025998702775.047</v>
      </c>
      <c r="L5686" s="455">
        <f t="shared" ca="1" si="194"/>
        <v>-7718265687368786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-7718265687368786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-32159440364036.613</v>
      </c>
      <c r="L5687" s="455">
        <f t="shared" ca="1" si="194"/>
        <v>-7750425127732823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-7750425127732823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-32293438032220.098</v>
      </c>
      <c r="L5688" s="455">
        <f t="shared" ca="1" si="194"/>
        <v>-7782718565765043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-7782718565765043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-32427994024021.016</v>
      </c>
      <c r="L5689" s="455">
        <f t="shared" ca="1" si="194"/>
        <v>-7815146559789064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-7815146559789064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-32563110665787.766</v>
      </c>
      <c r="L5690" s="455">
        <f t="shared" ca="1" si="194"/>
        <v>-7847709670454852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-7847709670454852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-32698790293561.879</v>
      </c>
      <c r="L5691" s="455">
        <f t="shared" ca="1" si="194"/>
        <v>-7880408460748414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-7880408460748414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-32835035253118.391</v>
      </c>
      <c r="L5692" s="455">
        <f t="shared" ca="1" si="194"/>
        <v>-7913243496001532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-7913243496001532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-32971847900006.379</v>
      </c>
      <c r="L5693" s="455">
        <f t="shared" ca="1" si="194"/>
        <v>-7946215343901538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-7946215343901538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-33109230599589.738</v>
      </c>
      <c r="L5694" s="455">
        <f t="shared" ca="1" si="194"/>
        <v>-7979324574501128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-7979324574501128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-33247185727088.035</v>
      </c>
      <c r="L5695" s="455">
        <f t="shared" ca="1" si="194"/>
        <v>-8012571760228216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-8012571760228216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-33385715667617.57</v>
      </c>
      <c r="L5696" s="455">
        <f t="shared" ca="1" si="194"/>
        <v>-8045957475895834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-8045957475895834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-33524822816232.641</v>
      </c>
      <c r="L5697" s="455">
        <f t="shared" ca="1" si="194"/>
        <v>-8079482298712067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-8079482298712067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-33664509577966.949</v>
      </c>
      <c r="L5698" s="455">
        <f t="shared" ca="1" si="194"/>
        <v>-8113146808290034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-8113146808290034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-33804778367875.141</v>
      </c>
      <c r="L5699" s="455">
        <f t="shared" ca="1" si="194"/>
        <v>-8146951586657909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-8146951586657909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-33945631611074.617</v>
      </c>
      <c r="L5700" s="455">
        <f t="shared" ca="1" si="194"/>
        <v>-8180897218268984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-8180897218268984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-34087071742787.434</v>
      </c>
      <c r="L5701" s="455">
        <f t="shared" ca="1" si="194"/>
        <v>-8214984290011771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-8214984290011771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-34229101208382.379</v>
      </c>
      <c r="L5702" s="455">
        <f t="shared" ca="1" si="194"/>
        <v>-8249213391220153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-8249213391220153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-34371722463417.305</v>
      </c>
      <c r="L5703" s="455">
        <f t="shared" ca="1" si="194"/>
        <v>-8283585113683570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-8283585113683570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-34514937973681.543</v>
      </c>
      <c r="L5704" s="455">
        <f t="shared" ca="1" si="194"/>
        <v>-8318100051657252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-8318100051657252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-34658750215238.555</v>
      </c>
      <c r="L5705" s="455">
        <f t="shared" ca="1" si="194"/>
        <v>-8352758801872491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-8352758801872491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-34803161674468.707</v>
      </c>
      <c r="L5706" s="455">
        <f t="shared" ca="1" si="194"/>
        <v>-8387561963546960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-8387561963546960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-34948174848112.332</v>
      </c>
      <c r="L5707" s="455">
        <f t="shared" ca="1" si="194"/>
        <v>-8422510138395072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-8422510138395072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-35093792243312.801</v>
      </c>
      <c r="L5708" s="455">
        <f t="shared" ca="1" si="194"/>
        <v>-8457603930638385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-8457603930638385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-35240016377659.938</v>
      </c>
      <c r="L5709" s="455">
        <f t="shared" ca="1" si="194"/>
        <v>-8492843947016045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-8492843947016045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-35386849779233.523</v>
      </c>
      <c r="L5710" s="455">
        <f t="shared" ca="1" si="194"/>
        <v>-8528230796795279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-8528230796795279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-35534294986646.992</v>
      </c>
      <c r="L5711" s="455">
        <f t="shared" ca="1" si="194"/>
        <v>-8563765091781926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-8563765091781926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-35682354549091.359</v>
      </c>
      <c r="L5712" s="455">
        <f t="shared" ca="1" si="194"/>
        <v>-8599447446331017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-8599447446331017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-35831031026379.234</v>
      </c>
      <c r="L5713" s="455">
        <f t="shared" ca="1" si="194"/>
        <v>-8635278477357396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-8635278477357396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-35980326988989.148</v>
      </c>
      <c r="L5714" s="455">
        <f t="shared" ca="1" si="194"/>
        <v>-8671258804346385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-8671258804346385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-36130245018109.938</v>
      </c>
      <c r="L5715" s="455">
        <f t="shared" ca="1" si="194"/>
        <v>-8707389049364495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-8707389049364495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-36280787705685.391</v>
      </c>
      <c r="L5716" s="455">
        <f t="shared" ca="1" si="194"/>
        <v>-8743669837070180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-8743669837070180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-36431957654459.086</v>
      </c>
      <c r="L5717" s="455">
        <f t="shared" ca="1" si="194"/>
        <v>-8780101794724639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-8780101794724639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-36583757478019.328</v>
      </c>
      <c r="L5718" s="455">
        <f t="shared" ca="1" si="194"/>
        <v>-8816685552202658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-8816685552202658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-36736189800844.406</v>
      </c>
      <c r="L5719" s="455">
        <f t="shared" ca="1" si="194"/>
        <v>-8853421742003502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-8853421742003502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-36889257258347.922</v>
      </c>
      <c r="L5720" s="455">
        <f t="shared" ca="1" si="194"/>
        <v>-8890310999261850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-8890310999261850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-37042962496924.375</v>
      </c>
      <c r="L5721" s="455">
        <f t="shared" ca="1" si="194"/>
        <v>-8927353961758774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-8927353961758774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-37197308173994.891</v>
      </c>
      <c r="L5722" s="455">
        <f t="shared" ca="1" si="194"/>
        <v>-8964551269932769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-8964551269932769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-37352296958053.203</v>
      </c>
      <c r="L5723" s="455">
        <f t="shared" ca="1" si="194"/>
        <v>-9001903566890822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-9001903566890822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-37507931528711.758</v>
      </c>
      <c r="L5724" s="455">
        <f t="shared" ca="1" si="194"/>
        <v>-9039411498419534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-9039411498419534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-37664214576748.055</v>
      </c>
      <c r="L5725" s="455">
        <f t="shared" ca="1" si="194"/>
        <v>-9077075712996282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-9077075712996282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-37821148804151.172</v>
      </c>
      <c r="L5726" s="455">
        <f t="shared" ca="1" si="194"/>
        <v>-9114896861800434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-9114896861800434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-37978736924168.477</v>
      </c>
      <c r="L5727" s="455">
        <f t="shared" ca="1" si="194"/>
        <v>-9152875598724602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-9152875598724602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-38136981661352.508</v>
      </c>
      <c r="L5728" s="455">
        <f t="shared" ca="1" si="194"/>
        <v>-9191012580385954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-9191012580385954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-38295885751608.141</v>
      </c>
      <c r="L5729" s="455">
        <f t="shared" ca="1" si="194"/>
        <v>-9229308466137562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-9229308466137562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-38455451942239.844</v>
      </c>
      <c r="L5730" s="455">
        <f t="shared" ca="1" si="194"/>
        <v>-9267763918079802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-9267763918079802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-38615682991999.172</v>
      </c>
      <c r="L5731" s="455">
        <f t="shared" ca="1" si="194"/>
        <v>-9306379601071802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-9306379601071802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-38776581671132.508</v>
      </c>
      <c r="L5732" s="455">
        <f t="shared" ca="1" si="194"/>
        <v>-9345156182742934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-9345156182742934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-38938150761428.891</v>
      </c>
      <c r="L5733" s="455">
        <f t="shared" ca="1" si="194"/>
        <v>-9384094333504362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-9384094333504362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-39100393056268.172</v>
      </c>
      <c r="L5734" s="455">
        <f t="shared" ca="1" si="194"/>
        <v>-9423194726560630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-9423194726560630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-39263311360669.289</v>
      </c>
      <c r="L5735" s="455">
        <f t="shared" ca="1" si="194"/>
        <v>-9462458037921300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-9462458037921300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-39426908491338.75</v>
      </c>
      <c r="L5736" s="455">
        <f t="shared" ca="1" si="194"/>
        <v>-9501884946412638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-9501884946412638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-39591187276719.328</v>
      </c>
      <c r="L5737" s="455">
        <f t="shared" ca="1" si="194"/>
        <v>-9541476133689358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-9541476133689358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-39756150557038.992</v>
      </c>
      <c r="L5738" s="455">
        <f t="shared" ca="1" si="194"/>
        <v>-9581232284246396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-9581232284246396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-39921801184359.984</v>
      </c>
      <c r="L5739" s="455">
        <f t="shared" ca="1" si="194"/>
        <v>-9621154085430756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-9621154085430756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-40088142022628.148</v>
      </c>
      <c r="L5740" s="455">
        <f t="shared" ca="1" si="194"/>
        <v>-9661242227453384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-9661242227453384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-40255175947722.43</v>
      </c>
      <c r="L5741" s="455">
        <f t="shared" ca="1" si="194"/>
        <v>-9701497403401106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-9701497403401106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-40422905847504.609</v>
      </c>
      <c r="L5742" s="455">
        <f t="shared" ca="1" si="194"/>
        <v>-9741920309248610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-9741920309248610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-40591334621869.211</v>
      </c>
      <c r="L5743" s="455">
        <f t="shared" ca="1" si="194"/>
        <v>-9782511643870480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-9782511643870480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-40760465182793.664</v>
      </c>
      <c r="L5744" s="455">
        <f t="shared" ca="1" si="194"/>
        <v>-9823272109053274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-9823272109053274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-40930300454388.641</v>
      </c>
      <c r="L5745" s="455">
        <f t="shared" ca="1" si="194"/>
        <v>-9864202409507662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-9864202409507662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-41100843372948.594</v>
      </c>
      <c r="L5746" s="455">
        <f t="shared" ca="1" si="194"/>
        <v>-9905303252880610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-9905303252880610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-41272096887002.539</v>
      </c>
      <c r="L5747" s="455">
        <f t="shared" ca="1" si="194"/>
        <v>-9946575349767612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-9946575349767612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-41444063957365.047</v>
      </c>
      <c r="L5748" s="455">
        <f t="shared" ca="1" si="194"/>
        <v>-9988019413724978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-9988019413724978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-41616747557187.406</v>
      </c>
      <c r="L5749" s="455">
        <f t="shared" ca="1" si="194"/>
        <v>-1.0029636161282166E+16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-1.0029636161282166E+16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-41790150672009.023</v>
      </c>
      <c r="L5750" s="455">
        <f t="shared" ca="1" si="194"/>
        <v>-1.0071426311954176E+16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-1.0071426311954176E+16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-41964276299809.063</v>
      </c>
      <c r="L5751" s="455">
        <f t="shared" ca="1" si="194"/>
        <v>-1.0113390588253986E+16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-1.0113390588253986E+16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-42139127451058.273</v>
      </c>
      <c r="L5752" s="455">
        <f t="shared" ca="1" si="194"/>
        <v>-1.0155529715705044E+16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-1.0155529715705044E+16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-42314707148771.016</v>
      </c>
      <c r="L5753" s="455">
        <f t="shared" ca="1" si="194"/>
        <v>-1.0197844422853816E+16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-1.0197844422853816E+16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-42491018428557.563</v>
      </c>
      <c r="L5754" s="455">
        <f t="shared" ca="1" si="194"/>
        <v>-1.0240335441282374E+16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-1.0240335441282374E+16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-42668064338676.555</v>
      </c>
      <c r="L5755" s="455">
        <f t="shared" ca="1" si="194"/>
        <v>-1.028300350562105E+16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-1.028300350562105E+16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-42845847940087.711</v>
      </c>
      <c r="L5756" s="455">
        <f t="shared" ca="1" si="194"/>
        <v>-1.0325849353561138E+16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-1.0325849353561138E+16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-43024372306504.742</v>
      </c>
      <c r="L5757" s="455">
        <f t="shared" ca="1" si="194"/>
        <v>-1.0368873725867642E+16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-1.0368873725867642E+16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-43203640524448.508</v>
      </c>
      <c r="L5758" s="455">
        <f t="shared" ca="1" si="194"/>
        <v>-1.041207736639209E+16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-1.041207736639209E+16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-43383655693300.375</v>
      </c>
      <c r="L5759" s="455">
        <f t="shared" ca="1" si="194"/>
        <v>-1.045546102208539E+16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-1.045546102208539E+16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-43564420925355.789</v>
      </c>
      <c r="L5760" s="455">
        <f t="shared" ca="1" si="194"/>
        <v>-1.0499025443010746E+16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-1.0499025443010746E+16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-43745939345878.109</v>
      </c>
      <c r="L5761" s="455">
        <f t="shared" ca="1" si="194"/>
        <v>-1.0542771382356624E+16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-1.0542771382356624E+16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-43928214093152.602</v>
      </c>
      <c r="L5762" s="455">
        <f t="shared" ca="1" si="194"/>
        <v>-1.0586699596449776E+16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-1.0586699596449776E+16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-44111248318540.734</v>
      </c>
      <c r="L5763" s="455">
        <f t="shared" ca="1" si="194"/>
        <v>-1.0630810844768316E+16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-1.0630810844768316E+16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-44295045186534.648</v>
      </c>
      <c r="L5764" s="455">
        <f t="shared" ca="1" si="194"/>
        <v>-1.067510588995485E+16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-1.067510588995485E+16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-44479607874811.875</v>
      </c>
      <c r="L5765" s="455">
        <f t="shared" ca="1" si="194"/>
        <v>-1.0719585497829662E+16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-1.0719585497829662E+16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-44664939574290.258</v>
      </c>
      <c r="L5766" s="455">
        <f t="shared" ca="1" si="194"/>
        <v>-1.0764250437403952E+16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-1.0764250437403952E+16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-44851043489183.133</v>
      </c>
      <c r="L5767" s="455">
        <f t="shared" ca="1" si="194"/>
        <v>-1.0809101480893136E+16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-1.0809101480893136E+16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-45037922837054.734</v>
      </c>
      <c r="L5768" s="455">
        <f t="shared" ca="1" si="194"/>
        <v>-1.085413940373019E+16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-1.085413940373019E+16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-45225580848875.789</v>
      </c>
      <c r="L5769" s="455">
        <f t="shared" ca="1" si="194"/>
        <v>-1.0899364984579066E+16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-1.0899364984579066E+16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-45414020769079.438</v>
      </c>
      <c r="L5770" s="455">
        <f t="shared" ca="1" si="194"/>
        <v>-1.0944779005348146E+16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-1.0944779005348146E+16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-45603245855617.273</v>
      </c>
      <c r="L5771" s="455">
        <f t="shared" ca="1" si="194"/>
        <v>-1.0990382251203764E+16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-1.0990382251203764E+16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-45793259380015.68</v>
      </c>
      <c r="L5772" s="455">
        <f t="shared" ca="1" si="194"/>
        <v>-1.103617551058378E+16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-1.103617551058378E+16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-45984064627432.414</v>
      </c>
      <c r="L5773" s="455">
        <f t="shared" ca="1" si="194"/>
        <v>-1.1082159575211212E+16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-1.1082159575211212E+16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-46175664896713.383</v>
      </c>
      <c r="L5774" s="455">
        <f t="shared" ca="1" si="194"/>
        <v>-1.1128335240107926E+16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-1.1128335240107926E+16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-46368063500449.688</v>
      </c>
      <c r="L5775" s="455">
        <f t="shared" ca="1" si="194"/>
        <v>-1.1174703303608376E+16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-1.1174703303608376E+16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-46561263765034.898</v>
      </c>
      <c r="L5776" s="455">
        <f t="shared" ca="1" si="194"/>
        <v>-1.122126456737341E+16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-1.122126456737341E+16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-46755269030722.539</v>
      </c>
      <c r="L5777" s="455">
        <f t="shared" ca="1" si="194"/>
        <v>-1.1268019836404132E+16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-1.1268019836404132E+16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-46950082651683.883</v>
      </c>
      <c r="L5778" s="455">
        <f t="shared" ca="1" si="194"/>
        <v>-1.1314969919055816E+16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-1.1314969919055816E+16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-47145707996065.898</v>
      </c>
      <c r="L5779" s="455">
        <f t="shared" ca="1" si="194"/>
        <v>-1.1362115627051882E+16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-1.1362115627051882E+16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-47342148446049.508</v>
      </c>
      <c r="L5780" s="455">
        <f t="shared" ca="1" si="194"/>
        <v>-1.1409457775497932E+16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-1.1409457775497932E+16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-47539407397908.047</v>
      </c>
      <c r="L5781" s="455">
        <f t="shared" ca="1" si="194"/>
        <v>-1.145699718289584E+16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-1.145699718289584E+16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-47737488262066</v>
      </c>
      <c r="L5782" s="455">
        <f t="shared" ca="1" si="194"/>
        <v>-1.1504734671157906E+16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-1.1504734671157906E+16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-47936394463157.938</v>
      </c>
      <c r="L5783" s="455">
        <f t="shared" ca="1" si="194"/>
        <v>-1.1552671065621064E+16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-1.1552671065621064E+16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-48136129440087.766</v>
      </c>
      <c r="L5784" s="455">
        <f t="shared" ca="1" si="194"/>
        <v>-1.1600807195061152E+16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-1.1600807195061152E+16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-48336696646088.133</v>
      </c>
      <c r="L5785" s="455">
        <f t="shared" ca="1" si="194"/>
        <v>-1.164914389170724E+16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-1.164914389170724E+16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-48538099548780.164</v>
      </c>
      <c r="L5786" s="455">
        <f t="shared" ca="1" si="194"/>
        <v>-1.169768199125602E+16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-1.169768199125602E+16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-48740341630233.414</v>
      </c>
      <c r="L5787" s="455">
        <f t="shared" ca="1" si="194"/>
        <v>-1.1746422332886254E+16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-1.1746422332886254E+16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-48943426387026.055</v>
      </c>
      <c r="L5788" s="455">
        <f t="shared" ca="1" si="194"/>
        <v>-1.179536575927328E+16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-1.179536575927328E+16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-49147357330305.336</v>
      </c>
      <c r="L5789" s="455">
        <f t="shared" ca="1" si="194"/>
        <v>-1.1844513116603586E+16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-1.1844513116603586E+16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-49352137985848.273</v>
      </c>
      <c r="L5790" s="455">
        <f t="shared" ca="1" si="194"/>
        <v>-1.1893865254589434E+16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-1.1893865254589434E+16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-49557771894122.641</v>
      </c>
      <c r="L5791" s="455">
        <f t="shared" ca="1" si="194"/>
        <v>-1.1943423026483556E+16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-1.1943423026483556E+16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-49764262610348.148</v>
      </c>
      <c r="L5792" s="455">
        <f t="shared" ca="1" si="194"/>
        <v>-1.1993187289093904E+16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-1.1993187289093904E+16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-49971613704557.93</v>
      </c>
      <c r="L5793" s="455">
        <f t="shared" ca="1" si="194"/>
        <v>-1.2043158902798462E+16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-1.2043158902798462E+16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-50179828761660.258</v>
      </c>
      <c r="L5794" s="455">
        <f t="shared" ca="1" si="194"/>
        <v>-1.2093338731560122E+16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-1.2093338731560122E+16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-50388911381500.508</v>
      </c>
      <c r="L5795" s="455">
        <f t="shared" ca="1" si="194"/>
        <v>-1.2143727642941622E+16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-1.2143727642941622E+16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-50598865178923.422</v>
      </c>
      <c r="L5796" s="455">
        <f t="shared" ca="1" si="194"/>
        <v>-1.2194326508120546E+16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-1.2194326508120546E+16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-50809693783835.609</v>
      </c>
      <c r="L5797" s="455">
        <f t="shared" ca="1" si="194"/>
        <v>-1.2245136201904382E+16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-1.2245136201904382E+16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-51021400841268.258</v>
      </c>
      <c r="L5798" s="455">
        <f t="shared" ca="1" si="194"/>
        <v>-1.229615760274565E+16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-1.229615760274565E+16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-51233990011440.211</v>
      </c>
      <c r="L5799" s="455">
        <f t="shared" ca="1" si="194"/>
        <v>-1.234739159275709E+16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-1.234739159275709E+16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-51447464969821.211</v>
      </c>
      <c r="L5800" s="455">
        <f t="shared" ca="1" si="194"/>
        <v>-1.2398839057726912E+16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-1.2398839057726912E+16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-51661829407195.469</v>
      </c>
      <c r="L5801" s="455">
        <f t="shared" ca="1" si="194"/>
        <v>-1.2450500887134108E+16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-1.2450500887134108E+16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-51877087029725.453</v>
      </c>
      <c r="L5802" s="455">
        <f t="shared" ca="1" si="194"/>
        <v>-1.2502377974163834E+16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-1.2502377974163834E+16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-52093241559015.977</v>
      </c>
      <c r="L5803" s="455">
        <f t="shared" ca="1" si="194"/>
        <v>-1.255447121572285E+16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-1.255447121572285E+16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-52310296732178.539</v>
      </c>
      <c r="L5804" s="455">
        <f t="shared" ca="1" si="194"/>
        <v>-1.2606781512455028E+16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-1.2606781512455028E+16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-52528256301895.953</v>
      </c>
      <c r="L5805" s="455">
        <f t="shared" ca="1" si="194"/>
        <v>-1.2659309768756924E+16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-1.2659309768756924E+16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-52747124036487.18</v>
      </c>
      <c r="L5806" s="455">
        <f t="shared" ca="1" si="194"/>
        <v>-1.2712056892793412E+16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-1.2712056892793412E+16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-52966903719972.547</v>
      </c>
      <c r="L5807" s="455">
        <f t="shared" ca="1" si="194"/>
        <v>-1.2765023796513384E+16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-1.2765023796513384E+16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-53187599152139.102</v>
      </c>
      <c r="L5808" s="455">
        <f t="shared" ca="1" si="194"/>
        <v>-1.2818211395665524E+16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-1.2818211395665524E+16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-53409214148606.352</v>
      </c>
      <c r="L5809" s="455">
        <f t="shared" ca="1" si="194"/>
        <v>-1.287162060981413E+16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-1.287162060981413E+16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-53631752540892.211</v>
      </c>
      <c r="L5810" s="455">
        <f t="shared" ca="1" si="194"/>
        <v>-1.2925252362355022E+16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-1.2925252362355022E+16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-53855218176479.258</v>
      </c>
      <c r="L5811" s="455">
        <f t="shared" ca="1" si="194"/>
        <v>-1.2979107580531502E+16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-1.2979107580531502E+16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-54079614918881.258</v>
      </c>
      <c r="L5812" s="455">
        <f t="shared" ca="1" si="194"/>
        <v>-1.3033187195450384E+16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-1.3033187195450384E+16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-54304946647709.93</v>
      </c>
      <c r="L5813" s="455">
        <f t="shared" ca="1" si="194"/>
        <v>-1.3087492142098094E+16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-1.3087492142098094E+16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-54531217258742.055</v>
      </c>
      <c r="L5814" s="455">
        <f t="shared" ca="1" si="194"/>
        <v>-1.3142023359356836E+16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-1.3142023359356836E+16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-54758430663986.813</v>
      </c>
      <c r="L5815" s="455">
        <f t="shared" ca="1" si="194"/>
        <v>-1.3196781790020822E+16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-1.3196781790020822E+16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-54986590791753.422</v>
      </c>
      <c r="L5816" s="455">
        <f t="shared" ca="1" si="194"/>
        <v>-1.3251768380812576E+16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-1.3251768380812576E+16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-55215701586719.063</v>
      </c>
      <c r="L5817" s="455">
        <f t="shared" ca="1" si="194"/>
        <v>-1.3306984082399296E+16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-1.3306984082399296E+16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-55445767009997.063</v>
      </c>
      <c r="L5818" s="455">
        <f t="shared" ca="1" si="194"/>
        <v>-1.3362429849409294E+16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-1.3362429849409294E+16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-55676791039205.391</v>
      </c>
      <c r="L5819" s="455">
        <f t="shared" ca="1" si="194"/>
        <v>-1.34181066404485E+16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-1.34181066404485E+16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-55908777668535.414</v>
      </c>
      <c r="L5820" s="455">
        <f t="shared" ca="1" si="194"/>
        <v>-1.3474015418117036E+16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-1.3474015418117036E+16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-56141730908820.984</v>
      </c>
      <c r="L5821" s="455">
        <f t="shared" ca="1" si="194"/>
        <v>-1.3530157149025856E+16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-1.3530157149025856E+16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-56375654787607.734</v>
      </c>
      <c r="L5822" s="455">
        <f t="shared" ca="1" si="194"/>
        <v>-1.3586532803813464E+16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-1.3586532803813464E+16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-56610553349222.766</v>
      </c>
      <c r="L5823" s="455">
        <f t="shared" ca="1" si="194"/>
        <v>-1.3643143357162686E+16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-1.3643143357162686E+16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-56846430654844.523</v>
      </c>
      <c r="L5824" s="455">
        <f t="shared" ca="1" si="194"/>
        <v>-1.369998978781753E+16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-1.369998978781753E+16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-57083290782573.039</v>
      </c>
      <c r="L5825" s="455">
        <f t="shared" ca="1" si="194"/>
        <v>-1.3757073078600104E+16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-1.3757073078600104E+16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-57321137827500.43</v>
      </c>
      <c r="L5826" s="455">
        <f t="shared" ca="1" si="194"/>
        <v>-1.3814394216427604E+16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-1.3814394216427604E+16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-57559975901781.68</v>
      </c>
      <c r="L5827" s="455">
        <f t="shared" ca="1" si="194"/>
        <v>-1.3871954192329386E+16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-1.3871954192329386E+16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-57799809134705.773</v>
      </c>
      <c r="L5828" s="455">
        <f t="shared" ca="1" si="194"/>
        <v>-1.3929754001464092E+16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-1.3929754001464092E+16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-58040641672767.047</v>
      </c>
      <c r="L5829" s="455">
        <f t="shared" ca="1" si="194"/>
        <v>-1.398779464313686E+16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-1.398779464313686E+16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-58282477679736.914</v>
      </c>
      <c r="L5830" s="455">
        <f t="shared" ca="1" si="194"/>
        <v>-1.4046077120816596E+16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-1.4046077120816596E+16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-58525321336735.805</v>
      </c>
      <c r="L5831" s="455">
        <f t="shared" ca="1" si="194"/>
        <v>-1.4104602442153332E+16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-1.4104602442153332E+16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-58769176842305.547</v>
      </c>
      <c r="L5832" s="455">
        <f t="shared" ca="1" si="194"/>
        <v>-1.4163371618995638E+16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-1.4163371618995638E+16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-59014048412481.82</v>
      </c>
      <c r="L5833" s="455">
        <f t="shared" ca="1" si="194"/>
        <v>-1.422238566740812E+16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-1.422238566740812E+16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-59259940280867.164</v>
      </c>
      <c r="L5834" s="455">
        <f t="shared" ca="1" si="194"/>
        <v>-1.4281645607688988E+16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-1.4281645607688988E+16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-59506856698704.117</v>
      </c>
      <c r="L5835" s="455">
        <f t="shared" ca="1" si="194"/>
        <v>-1.4341152464387692E+16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-1.4341152464387692E+16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-59754801934948.711</v>
      </c>
      <c r="L5836" s="455">
        <f t="shared" ca="1" si="194"/>
        <v>-1.440090726632264E+16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-1.440090726632264E+16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-60003780276344.344</v>
      </c>
      <c r="L5837" s="455">
        <f t="shared" ca="1" si="194"/>
        <v>-1.4460911046598984E+16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-1.4460911046598984E+16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-60253796027495.766</v>
      </c>
      <c r="L5838" s="455">
        <f t="shared" ca="1" si="194"/>
        <v>-1.452116484262648E+16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-1.452116484262648E+16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-60504853510943.664</v>
      </c>
      <c r="L5839" s="455">
        <f t="shared" ca="1" si="194"/>
        <v>-1.4581669696137424E+16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-1.4581669696137424E+16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-60756957067239.266</v>
      </c>
      <c r="L5840" s="455">
        <f t="shared" ca="1" si="194"/>
        <v>-1.4642426653204664E+16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-1.4642426653204664E+16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-61010111055019.43</v>
      </c>
      <c r="L5841" s="455">
        <f t="shared" ca="1" si="194"/>
        <v>-1.4703436764259684E+16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-1.4703436764259684E+16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-61264319851082.016</v>
      </c>
      <c r="L5842" s="455">
        <f t="shared" ca="1" si="194"/>
        <v>-1.4764701084110766E+16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-1.4764701084110766E+16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-61519587850461.523</v>
      </c>
      <c r="L5843" s="455">
        <f t="shared" ca="1" si="194"/>
        <v>-1.4826220671961228E+16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-1.4826220671961228E+16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-61775919466505.117</v>
      </c>
      <c r="L5844" s="455">
        <f t="shared" ca="1" si="194"/>
        <v>-1.4887996591427734E+16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-1.4887996591427734E+16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-62033319130948.891</v>
      </c>
      <c r="L5845" s="455">
        <f t="shared" ca="1" si="194"/>
        <v>-1.4950029910558682E+16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-1.4950029910558682E+16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-62291791293994.508</v>
      </c>
      <c r="L5846" s="455">
        <f t="shared" ca="1" si="194"/>
        <v>-1.5012321701852676E+16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-1.5012321701852676E+16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-62551340424386.156</v>
      </c>
      <c r="L5847" s="455">
        <f t="shared" ca="1" si="194"/>
        <v>-1.5074873042277062E+16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-1.5074873042277062E+16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-62811971009487.758</v>
      </c>
      <c r="L5848" s="455">
        <f t="shared" ca="1" si="194"/>
        <v>-1.513768501328655E+16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-1.513768501328655E+16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-63073687555360.617</v>
      </c>
      <c r="L5849" s="455">
        <f t="shared" ca="1" si="194"/>
        <v>-1.520075870084191E+16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-1.520075870084191E+16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-63336494586841.297</v>
      </c>
      <c r="L5850" s="455">
        <f t="shared" ca="1" si="194"/>
        <v>-1.5264095195428752E+16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-1.5264095195428752E+16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-63600396647619.797</v>
      </c>
      <c r="L5851" s="455">
        <f t="shared" ca="1" si="194"/>
        <v>-1.5327695592076372E+16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-1.5327695592076372E+16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-63865398300318.219</v>
      </c>
      <c r="L5852" s="455">
        <f t="shared" ca="1" si="194"/>
        <v>-1.539156099037669E+16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-1.539156099037669E+16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-64131504126569.539</v>
      </c>
      <c r="L5853" s="455">
        <f t="shared" ca="1" si="194"/>
        <v>-1.545569249450326E+16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-1.545569249450326E+16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-64398718727096.914</v>
      </c>
      <c r="L5854" s="455">
        <f t="shared" ca="1" si="194"/>
        <v>-1.5520091213230356E+16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-1.5520091213230356E+16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-64667046721793.148</v>
      </c>
      <c r="L5855" s="455">
        <f t="shared" ca="1" si="194"/>
        <v>-1.558475825995215E+16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-1.558475825995215E+16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-64936492749800.625</v>
      </c>
      <c r="L5856" s="455">
        <f t="shared" ca="1" si="194"/>
        <v>-1.564969475270195E+16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-1.564969475270195E+16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-65207061469591.461</v>
      </c>
      <c r="L5857" s="455">
        <f t="shared" ca="1" si="194"/>
        <v>-1.5714901814171542E+16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-1.5714901814171542E+16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-65478757559048.102</v>
      </c>
      <c r="L5858" s="455">
        <f t="shared" ca="1" si="194"/>
        <v>-1.578038057173059E+16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-1.578038057173059E+16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-65751585715544.125</v>
      </c>
      <c r="L5859" s="455">
        <f t="shared" ca="1" si="194"/>
        <v>-1.5846132157446134E+16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-1.5846132157446134E+16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-66025550656025.555</v>
      </c>
      <c r="L5860" s="455">
        <f t="shared" ca="1" si="194"/>
        <v>-1.591215770810216E+16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-1.591215770810216E+16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-66300657117092.336</v>
      </c>
      <c r="L5861" s="455">
        <f t="shared" ca="1" si="194"/>
        <v>-1.5978458365219252E+16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-1.5978458365219252E+16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-66576909855080.227</v>
      </c>
      <c r="L5862" s="455">
        <f t="shared" ca="1" si="194"/>
        <v>-1.6045035275074332E+16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-1.6045035275074332E+16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-66854313646143.055</v>
      </c>
      <c r="L5863" s="455">
        <f t="shared" ca="1" si="194"/>
        <v>-1.6111889588720476E+16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-1.6111889588720476E+16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-67132873286335.313</v>
      </c>
      <c r="L5864" s="455">
        <f t="shared" ca="1" si="194"/>
        <v>-1.6179022462006812E+16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-1.6179022462006812E+16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-67412593591695.047</v>
      </c>
      <c r="L5865" s="455">
        <f t="shared" ca="1" si="194"/>
        <v>-1.6246435055598508E+16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-1.6246435055598508E+16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-67693479398327.117</v>
      </c>
      <c r="L5866" s="455">
        <f t="shared" ca="1" si="194"/>
        <v>-1.6314128534996836E+16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-1.6314128534996836E+16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-67975535562486.813</v>
      </c>
      <c r="L5867" s="455">
        <f t="shared" ca="1" si="194"/>
        <v>-1.6382104070559322E+16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-1.6382104070559322E+16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-68258766960663.836</v>
      </c>
      <c r="L5868" s="455">
        <f t="shared" ca="1" si="194"/>
        <v>-1.6450362837519986E+16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-1.6450362837519986E+16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-68543178489666.602</v>
      </c>
      <c r="L5869" s="455">
        <f t="shared" ca="1" si="194"/>
        <v>-1.6518906016009652E+16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-1.6518906016009652E+16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-68828775066706.883</v>
      </c>
      <c r="L5870" s="455">
        <f t="shared" ca="1" si="194"/>
        <v>-1.6587734791076358E+16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-1.6587734791076358E+16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-69115561629484.82</v>
      </c>
      <c r="L5871" s="455">
        <f t="shared" ca="1" si="194"/>
        <v>-1.6656850352705842E+16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-1.6656850352705842E+16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-69403543136274.344</v>
      </c>
      <c r="L5872" s="455">
        <f t="shared" ca="1" si="194"/>
        <v>-1.6726253895842116E+16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-1.6726253895842116E+16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-69692724566008.813</v>
      </c>
      <c r="L5873" s="455">
        <f t="shared" ref="L5873:L6127" ca="1" si="199">I5873-J5873+K5873</f>
        <v>-1.6795946620408124E+16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-1.6795946620408124E+16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-69983110918367.172</v>
      </c>
      <c r="L5874" s="455">
        <f t="shared" ca="1" si="199"/>
        <v>-1.6865929731326492E+16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-1.6865929731326492E+16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-70274707213860.383</v>
      </c>
      <c r="L5875" s="455">
        <f t="shared" ca="1" si="199"/>
        <v>-1.6936204438540352E+16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-1.6936204438540352E+16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-70567518493918.141</v>
      </c>
      <c r="L5876" s="455">
        <f t="shared" ca="1" si="199"/>
        <v>-1.700677195703427E+16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-1.700677195703427E+16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-70861549820976.125</v>
      </c>
      <c r="L5877" s="455">
        <f t="shared" ca="1" si="199"/>
        <v>-1.7077633506855246E+16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-1.7077633506855246E+16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-71156806278563.516</v>
      </c>
      <c r="L5878" s="455">
        <f t="shared" ca="1" si="199"/>
        <v>-1.714879031313381E+16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-1.714879031313381E+16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-71453292971390.875</v>
      </c>
      <c r="L5879" s="455">
        <f t="shared" ca="1" si="199"/>
        <v>-1.72202436061052E+16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-1.72202436061052E+16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-71751015025438.328</v>
      </c>
      <c r="L5880" s="455">
        <f t="shared" ca="1" si="199"/>
        <v>-1.7291994621130638E+16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-1.7291994621130638E+16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-72049977588044.313</v>
      </c>
      <c r="L5881" s="455">
        <f t="shared" ca="1" si="199"/>
        <v>-1.7364044598718682E+16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-1.7364044598718682E+16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-72350185827994.5</v>
      </c>
      <c r="L5882" s="455">
        <f t="shared" ca="1" si="199"/>
        <v>-1.7436394784546676E+16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-1.7436394784546676E+16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-72651644935611.156</v>
      </c>
      <c r="L5883" s="455">
        <f t="shared" ca="1" si="199"/>
        <v>-1.7509046429482288E+16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-1.7509046429482288E+16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-72954360122842.859</v>
      </c>
      <c r="L5884" s="455">
        <f t="shared" ca="1" si="199"/>
        <v>-1.758200078960513E+16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-1.758200078960513E+16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-73258336623354.703</v>
      </c>
      <c r="L5885" s="455">
        <f t="shared" ca="1" si="199"/>
        <v>-1.7655259126228484E+16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-1.7655259126228484E+16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-73563579692618.688</v>
      </c>
      <c r="L5886" s="455">
        <f t="shared" ca="1" si="199"/>
        <v>-1.7728822705921102E+16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-1.7728822705921102E+16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-73870094608004.594</v>
      </c>
      <c r="L5887" s="455">
        <f t="shared" ca="1" si="199"/>
        <v>-1.7802692800529106E+16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-1.7802692800529106E+16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-74177886668871.281</v>
      </c>
      <c r="L5888" s="455">
        <f t="shared" ca="1" si="199"/>
        <v>-1.7876870687197978E+16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-1.7876870687197978E+16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-74486961196658.234</v>
      </c>
      <c r="L5889" s="455">
        <f t="shared" ca="1" si="199"/>
        <v>-1.7951357648394636E+16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-1.7951357648394636E+16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-74797323534977.656</v>
      </c>
      <c r="L5890" s="455">
        <f t="shared" ca="1" si="199"/>
        <v>-1.8026154971929612E+16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-1.8026154971929612E+16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-75108979049706.719</v>
      </c>
      <c r="L5891" s="455">
        <f t="shared" ca="1" si="199"/>
        <v>-1.810126395097932E+16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-1.810126395097932E+16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-75421933129080.5</v>
      </c>
      <c r="L5892" s="455">
        <f t="shared" ca="1" si="199"/>
        <v>-1.81766858841084E+16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-1.81766858841084E+16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-75736191183785</v>
      </c>
      <c r="L5893" s="455">
        <f t="shared" ca="1" si="199"/>
        <v>-1.8252422075292184E+16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-1.8252422075292184E+16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-76051758647050.766</v>
      </c>
      <c r="L5894" s="455">
        <f t="shared" ca="1" si="199"/>
        <v>-1.8328473833939236E+16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-1.8328473833939236E+16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-76368640974746.813</v>
      </c>
      <c r="L5895" s="455">
        <f t="shared" ca="1" si="199"/>
        <v>-1.8404842474913984E+16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-1.8404842474913984E+16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-76686843645474.938</v>
      </c>
      <c r="L5896" s="455">
        <f t="shared" ca="1" si="199"/>
        <v>-1.848152931855946E+16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-1.848152931855946E+16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-77006372160664.422</v>
      </c>
      <c r="L5897" s="455">
        <f t="shared" ca="1" si="199"/>
        <v>-1.8558535690720124E+16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-1.8558535690720124E+16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-77327232044667.188</v>
      </c>
      <c r="L5898" s="455">
        <f t="shared" ca="1" si="199"/>
        <v>-1.8635862922764792E+16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-1.8635862922764792E+16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-77649428844853.297</v>
      </c>
      <c r="L5899" s="455">
        <f t="shared" ca="1" si="199"/>
        <v>-1.8713512351609644E+16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-1.8713512351609644E+16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-77972968131706.844</v>
      </c>
      <c r="L5900" s="455">
        <f t="shared" ca="1" si="199"/>
        <v>-1.8791485319741352E+16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-1.8791485319741352E+16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-78297855498922.297</v>
      </c>
      <c r="L5901" s="455">
        <f t="shared" ca="1" si="199"/>
        <v>-1.8869783175240276E+16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-1.8869783175240276E+16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-78624096563501.156</v>
      </c>
      <c r="L5902" s="455">
        <f t="shared" ca="1" si="199"/>
        <v>-1.8948407271803776E+16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-1.8948407271803776E+16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-78951696965849.063</v>
      </c>
      <c r="L5903" s="455">
        <f t="shared" ca="1" si="199"/>
        <v>-1.9027358968769624E+16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-1.9027358968769624E+16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-79280662369873.438</v>
      </c>
      <c r="L5904" s="455">
        <f t="shared" ca="1" si="199"/>
        <v>-1.9106639631139496E+16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-1.9106639631139496E+16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-79610998463081.234</v>
      </c>
      <c r="L5905" s="455">
        <f t="shared" ca="1" si="199"/>
        <v>-1.9186250629602576E+16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-1.9186250629602576E+16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-79942710956677.406</v>
      </c>
      <c r="L5906" s="455">
        <f t="shared" ca="1" si="199"/>
        <v>-1.9266193340559252E+16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-1.9266193340559252E+16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-80275805585663.547</v>
      </c>
      <c r="L5907" s="455">
        <f t="shared" ca="1" si="199"/>
        <v>-1.9346469146144916E+16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-1.9346469146144916E+16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-80610288108937.156</v>
      </c>
      <c r="L5908" s="455">
        <f t="shared" ca="1" si="199"/>
        <v>-1.9427079434253852E+16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-1.9427079434253852E+16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-80946164309391.047</v>
      </c>
      <c r="L5909" s="455">
        <f t="shared" ca="1" si="199"/>
        <v>-1.9508025598563244E+16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-1.9508025598563244E+16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-81283439994013.516</v>
      </c>
      <c r="L5910" s="455">
        <f t="shared" ca="1" si="199"/>
        <v>-1.9589309038557256E+16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-1.9589309038557256E+16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-81622120993988.563</v>
      </c>
      <c r="L5911" s="455">
        <f t="shared" ca="1" si="199"/>
        <v>-1.9670931159551244E+16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-1.9670931159551244E+16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-81962213164796.844</v>
      </c>
      <c r="L5912" s="455">
        <f t="shared" ca="1" si="199"/>
        <v>-1.975289337271604E+16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-1.975289337271604E+16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-82303722386316.828</v>
      </c>
      <c r="L5913" s="455">
        <f t="shared" ca="1" si="199"/>
        <v>-1.9835197095102356E+16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-1.9835197095102356E+16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-82646654562926.484</v>
      </c>
      <c r="L5914" s="455">
        <f t="shared" ca="1" si="199"/>
        <v>-1.9917843749665284E+16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-1.9917843749665284E+16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-82991015623605.344</v>
      </c>
      <c r="L5915" s="455">
        <f t="shared" ca="1" si="199"/>
        <v>-2.0000834765288888E+16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-2.0000834765288888E+16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-83336811522037.031</v>
      </c>
      <c r="L5916" s="455">
        <f t="shared" ca="1" si="199"/>
        <v>-2.0084171576810924E+16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-2.0084171576810924E+16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-83684048236712.188</v>
      </c>
      <c r="L5917" s="455">
        <f t="shared" ca="1" si="199"/>
        <v>-2.0167855625047636E+16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-2.0167855625047636E+16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-84032731771031.813</v>
      </c>
      <c r="L5918" s="455">
        <f t="shared" ca="1" si="199"/>
        <v>-2.0251888356818668E+16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-2.0251888356818668E+16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-84382868153411.109</v>
      </c>
      <c r="L5919" s="455">
        <f t="shared" ca="1" si="199"/>
        <v>-2.033627122497208E+16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-2.033627122497208E+16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-84734463437383.672</v>
      </c>
      <c r="L5920" s="455">
        <f t="shared" ca="1" si="199"/>
        <v>-2.0421005688409464E+16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-2.0421005688409464E+16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-85087523701706.094</v>
      </c>
      <c r="L5921" s="455">
        <f t="shared" ca="1" si="199"/>
        <v>-2.0506093212111172E+16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-2.0506093212111172E+16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-85442055050463.219</v>
      </c>
      <c r="L5922" s="455">
        <f t="shared" ca="1" si="199"/>
        <v>-2.0591535267161636E+16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-2.0591535267161636E+16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-85798063613173.484</v>
      </c>
      <c r="L5923" s="455">
        <f t="shared" ca="1" si="199"/>
        <v>-2.0677333330774808E+16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-2.0677333330774808E+16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-86155555544895.031</v>
      </c>
      <c r="L5924" s="455">
        <f t="shared" ca="1" si="199"/>
        <v>-2.0763488886319704E+16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-2.0763488886319704E+16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-86514537026332.094</v>
      </c>
      <c r="L5925" s="455">
        <f t="shared" ca="1" si="199"/>
        <v>-2.0850003423346036E+16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-2.0850003423346036E+16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-86875014263941.813</v>
      </c>
      <c r="L5926" s="455">
        <f t="shared" ca="1" si="199"/>
        <v>-2.0936878437609976E+16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-2.0936878437609976E+16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-87236993490041.563</v>
      </c>
      <c r="L5927" s="455">
        <f t="shared" ca="1" si="199"/>
        <v>-2.1024115431100016E+16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-2.1024115431100016E+16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-87600480962916.734</v>
      </c>
      <c r="L5928" s="455">
        <f t="shared" ca="1" si="199"/>
        <v>-2.1111715912062932E+16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-2.1111715912062932E+16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-87965482966928.875</v>
      </c>
      <c r="L5929" s="455">
        <f t="shared" ca="1" si="199"/>
        <v>-2.119968139502986E+16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-2.119968139502986E+16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-88332005812624.422</v>
      </c>
      <c r="L5930" s="455">
        <f t="shared" ca="1" si="199"/>
        <v>-2.1288013400842484E+16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-2.1288013400842484E+16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-88700055836843.688</v>
      </c>
      <c r="L5931" s="455">
        <f t="shared" ca="1" si="199"/>
        <v>-2.1376713456679328E+16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-2.1376713456679328E+16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-89069639402830.531</v>
      </c>
      <c r="L5932" s="455">
        <f t="shared" ca="1" si="199"/>
        <v>-2.146578309608216E+16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-2.146578309608216E+16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-89440762900342.328</v>
      </c>
      <c r="L5933" s="455">
        <f t="shared" ca="1" si="199"/>
        <v>-2.1555223858982504E+16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-2.1555223858982504E+16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-89813432745760.438</v>
      </c>
      <c r="L5934" s="455">
        <f t="shared" ca="1" si="199"/>
        <v>-2.1645037291728264E+16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-2.1645037291728264E+16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-90187655382201.094</v>
      </c>
      <c r="L5935" s="455">
        <f t="shared" ca="1" si="199"/>
        <v>-2.1735224947110464E+16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-2.1735224947110464E+16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-90563437279626.938</v>
      </c>
      <c r="L5936" s="455">
        <f t="shared" ca="1" si="199"/>
        <v>-2.1825788384390092E+16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-2.1825788384390092E+16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-90940784934958.719</v>
      </c>
      <c r="L5937" s="455">
        <f t="shared" ca="1" si="199"/>
        <v>-2.1916729169325052E+16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-2.1916729169325052E+16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-91319704872187.719</v>
      </c>
      <c r="L5938" s="455">
        <f t="shared" ca="1" si="199"/>
        <v>-2.200804887419724E+16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-2.200804887419724E+16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-91700203642488.5</v>
      </c>
      <c r="L5939" s="455">
        <f t="shared" ca="1" si="199"/>
        <v>-2.2099749077839728E+16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-2.2099749077839728E+16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-92082287824332.203</v>
      </c>
      <c r="L5940" s="455">
        <f t="shared" ca="1" si="199"/>
        <v>-2.219183136566406E+16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-2.219183136566406E+16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-92465964023600.25</v>
      </c>
      <c r="L5941" s="455">
        <f t="shared" ca="1" si="199"/>
        <v>-2.228429732968766E+16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-2.228429732968766E+16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-92851238873698.578</v>
      </c>
      <c r="L5942" s="455">
        <f t="shared" ca="1" si="199"/>
        <v>-2.237714856856136E+16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-2.237714856856136E+16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-93238119035672.328</v>
      </c>
      <c r="L5943" s="455">
        <f t="shared" ca="1" si="199"/>
        <v>-2.2470386687597032E+16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-2.2470386687597032E+16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-93626611198320.969</v>
      </c>
      <c r="L5944" s="455">
        <f t="shared" ca="1" si="199"/>
        <v>-2.2564013298795352E+16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-2.2564013298795352E+16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-94016722078313.969</v>
      </c>
      <c r="L5945" s="455">
        <f t="shared" ca="1" si="199"/>
        <v>-2.2658030020873664E+16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-2.2658030020873664E+16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-94408458420306.938</v>
      </c>
      <c r="L5946" s="455">
        <f t="shared" ca="1" si="199"/>
        <v>-2.2752438479293972E+16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-2.2752438479293972E+16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-94801826997058.219</v>
      </c>
      <c r="L5947" s="455">
        <f t="shared" ca="1" si="199"/>
        <v>-2.2847240306291032E+16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-2.2847240306291032E+16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-95196834609545.969</v>
      </c>
      <c r="L5948" s="455">
        <f t="shared" ca="1" si="199"/>
        <v>-2.2942437140900576E+16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-2.2942437140900576E+16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-95593488087085.734</v>
      </c>
      <c r="L5949" s="455">
        <f t="shared" ca="1" si="199"/>
        <v>-2.303803062898766E+16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-2.303803062898766E+16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-95991794287448.578</v>
      </c>
      <c r="L5950" s="455">
        <f t="shared" ca="1" si="199"/>
        <v>-2.3134022423275108E+16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-2.3134022423275108E+16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-96391760096979.609</v>
      </c>
      <c r="L5951" s="455">
        <f t="shared" ca="1" si="199"/>
        <v>-2.3230414183372088E+16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-2.3230414183372088E+16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-96793392430717.031</v>
      </c>
      <c r="L5952" s="455">
        <f t="shared" ca="1" si="199"/>
        <v>-2.3327207575802804E+16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-2.3327207575802804E+16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-97196698232511.688</v>
      </c>
      <c r="L5953" s="455">
        <f t="shared" ca="1" si="199"/>
        <v>-2.3424404274035316E+16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-2.3424404274035316E+16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-97601684475147.156</v>
      </c>
      <c r="L5954" s="455">
        <f t="shared" ca="1" si="199"/>
        <v>-2.3522005958510464E+16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-2.3522005958510464E+16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-98008358160460.266</v>
      </c>
      <c r="L5955" s="455">
        <f t="shared" ca="1" si="199"/>
        <v>-2.3620014316670924E+16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-2.3620014316670924E+16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-98416726319462.188</v>
      </c>
      <c r="L5956" s="455">
        <f t="shared" ca="1" si="199"/>
        <v>-2.3718431042990388E+16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-2.3718431042990388E+16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-98826796012459.953</v>
      </c>
      <c r="L5957" s="455">
        <f t="shared" ca="1" si="199"/>
        <v>-2.3817257839002848E+16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-2.3817257839002848E+16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-99238574329178.531</v>
      </c>
      <c r="L5958" s="455">
        <f t="shared" ca="1" si="199"/>
        <v>-2.3916496413332028E+16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-2.3916496413332028E+16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-99652068388883.453</v>
      </c>
      <c r="L5959" s="455">
        <f t="shared" ca="1" si="199"/>
        <v>-2.4016148481720912E+16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-2.4016148481720912E+16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-100067285340503.8</v>
      </c>
      <c r="L5960" s="455">
        <f t="shared" ca="1" si="199"/>
        <v>-2.4116215767061416E+16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-2.4116215767061416E+16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-100484232362755.91</v>
      </c>
      <c r="L5961" s="455">
        <f t="shared" ca="1" si="199"/>
        <v>-2.4216699999424172E+16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-2.4216699999424172E+16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-100902916664267.38</v>
      </c>
      <c r="L5962" s="455">
        <f t="shared" ca="1" si="199"/>
        <v>-2.431760291608844E+16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-2.431760291608844E+16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-101323345483701.83</v>
      </c>
      <c r="L5963" s="455">
        <f t="shared" ca="1" si="199"/>
        <v>-2.441892626157214E+16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-2.441892626157214E+16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-101745526089883.92</v>
      </c>
      <c r="L5964" s="455">
        <f t="shared" ca="1" si="199"/>
        <v>-2.4520671787662024E+16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-2.4520671787662024E+16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-102169465781925.09</v>
      </c>
      <c r="L5965" s="455">
        <f t="shared" ca="1" si="199"/>
        <v>-2.4622841253443948E+16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-2.4622841253443948E+16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-102595171889349.78</v>
      </c>
      <c r="L5966" s="455">
        <f t="shared" ca="1" si="199"/>
        <v>-2.4725436425333296E+16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-2.4725436425333296E+16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-103022651772222.06</v>
      </c>
      <c r="L5967" s="455">
        <f t="shared" ca="1" si="199"/>
        <v>-2.482845907710552E+16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-2.482845907710552E+16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-103451912821273</v>
      </c>
      <c r="L5968" s="455">
        <f t="shared" ca="1" si="199"/>
        <v>-2.4931910989926792E+16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-2.4931910989926792E+16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-103882962458028.3</v>
      </c>
      <c r="L5969" s="455">
        <f t="shared" ca="1" si="199"/>
        <v>-2.503579395238482E+16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-2.503579395238482E+16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-104315808134936.75</v>
      </c>
      <c r="L5970" s="455">
        <f t="shared" ca="1" si="199"/>
        <v>-2.5140109760519756E+16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-2.5140109760519756E+16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-104750457335498.98</v>
      </c>
      <c r="L5971" s="455">
        <f t="shared" ca="1" si="199"/>
        <v>-2.5244860217855256E+16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-2.5244860217855256E+16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-105186917574396.91</v>
      </c>
      <c r="L5972" s="455">
        <f t="shared" ca="1" si="199"/>
        <v>-2.5350047135429652E+16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-2.5350047135429652E+16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-105625196397623.55</v>
      </c>
      <c r="L5973" s="455">
        <f t="shared" ca="1" si="199"/>
        <v>-2.5455672331827276E+16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-2.5455672331827276E+16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-106065301382613.66</v>
      </c>
      <c r="L5974" s="455">
        <f t="shared" ca="1" si="199"/>
        <v>-2.5561737633209888E+16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-2.5561737633209888E+16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-106507240138374.53</v>
      </c>
      <c r="L5975" s="455">
        <f t="shared" ca="1" si="199"/>
        <v>-2.5668244873348264E+16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-2.5668244873348264E+16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-106951020305617.77</v>
      </c>
      <c r="L5976" s="455">
        <f t="shared" ca="1" si="199"/>
        <v>-2.577519589365388E+16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-2.577519589365388E+16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-107396649556891.17</v>
      </c>
      <c r="L5977" s="455">
        <f t="shared" ca="1" si="199"/>
        <v>-2.5882592543210772E+16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-2.5882592543210772E+16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-107844135596711.55</v>
      </c>
      <c r="L5978" s="455">
        <f t="shared" ca="1" si="199"/>
        <v>-2.5990436678807484E+16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-2.5990436678807484E+16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-108293486161697.84</v>
      </c>
      <c r="L5979" s="455">
        <f t="shared" ca="1" si="199"/>
        <v>-2.609873016496918E+16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-2.609873016496918E+16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-108744709020704.92</v>
      </c>
      <c r="L5980" s="455">
        <f t="shared" ca="1" si="199"/>
        <v>-2.6207474873989884E+16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-2.6207474873989884E+16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-109197811974957.84</v>
      </c>
      <c r="L5981" s="455">
        <f t="shared" ca="1" si="199"/>
        <v>-2.631667268596484E+16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-2.631667268596484E+16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-109652802858186.83</v>
      </c>
      <c r="L5982" s="455">
        <f t="shared" ca="1" si="199"/>
        <v>-2.6426325488823028E+16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-2.6426325488823028E+16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-110109689536762.61</v>
      </c>
      <c r="L5983" s="455">
        <f t="shared" ca="1" si="199"/>
        <v>-2.6536435178359792E+16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-2.6536435178359792E+16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-110568479909832.47</v>
      </c>
      <c r="L5984" s="455">
        <f t="shared" ca="1" si="199"/>
        <v>-2.6647003658269624E+16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-2.6647003658269624E+16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-111029181909456.77</v>
      </c>
      <c r="L5985" s="455">
        <f t="shared" ca="1" si="199"/>
        <v>-2.675803284017908E+16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-2.675803284017908E+16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-111491803500746.17</v>
      </c>
      <c r="L5986" s="455">
        <f t="shared" ca="1" si="199"/>
        <v>-2.6869524643679828E+16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-2.6869524643679828E+16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-111956352681999.28</v>
      </c>
      <c r="L5987" s="455">
        <f t="shared" ca="1" si="199"/>
        <v>-2.6981480996361828E+16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-2.6981480996361828E+16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-112422837484840.95</v>
      </c>
      <c r="L5988" s="455">
        <f t="shared" ca="1" si="199"/>
        <v>-2.7093903833846668E+16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-2.7093903833846668E+16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-112891265974361.11</v>
      </c>
      <c r="L5989" s="455">
        <f t="shared" ca="1" si="199"/>
        <v>-2.7206795099821028E+16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-2.7206795099821028E+16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-113361646249254.28</v>
      </c>
      <c r="L5990" s="455">
        <f t="shared" ca="1" si="199"/>
        <v>-2.7320156746070284E+16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-2.7320156746070284E+16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-113833986441959.52</v>
      </c>
      <c r="L5991" s="455">
        <f t="shared" ca="1" si="199"/>
        <v>-2.7433990732512244E+16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-2.7433990732512244E+16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-114308294718801.02</v>
      </c>
      <c r="L5992" s="455">
        <f t="shared" ca="1" si="199"/>
        <v>-2.7548299027231044E+16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-2.7548299027231044E+16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-114784579280129.34</v>
      </c>
      <c r="L5993" s="455">
        <f t="shared" ca="1" si="199"/>
        <v>-2.7663083606511172E+16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-2.7663083606511172E+16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-115262848360463.22</v>
      </c>
      <c r="L5994" s="455">
        <f t="shared" ca="1" si="199"/>
        <v>-2.7778346454871636E+16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-2.7778346454871636E+16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-115743110228631.81</v>
      </c>
      <c r="L5995" s="455">
        <f t="shared" ca="1" si="199"/>
        <v>-2.7894089565100268E+16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-2.7894089565100268E+16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-116225373187917.78</v>
      </c>
      <c r="L5996" s="455">
        <f t="shared" ca="1" si="199"/>
        <v>-2.8010314938288184E+16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-2.8010314938288184E+16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-116709645576200.77</v>
      </c>
      <c r="L5997" s="455">
        <f t="shared" ca="1" si="199"/>
        <v>-2.8127024583864384E+16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-2.8127024583864384E+16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-117195935766101.59</v>
      </c>
      <c r="L5998" s="455">
        <f t="shared" ca="1" si="199"/>
        <v>-2.8244220519630484E+16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-2.8244220519630484E+16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-117684252165127.02</v>
      </c>
      <c r="L5999" s="455">
        <f t="shared" ca="1" si="199"/>
        <v>-2.8361904771795612E+16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-2.8361904771795612E+16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-118174603215815.05</v>
      </c>
      <c r="L6000" s="455">
        <f t="shared" ca="1" si="199"/>
        <v>-2.8480079375011428E+16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-2.8480079375011428E+16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-118666997395880.97</v>
      </c>
      <c r="L6001" s="455">
        <f t="shared" ca="1" si="199"/>
        <v>-2.8598746372407308E+16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-2.8598746372407308E+16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-119161443218363.78</v>
      </c>
      <c r="L6002" s="455">
        <f t="shared" ca="1" si="199"/>
        <v>-2.8717907815625672E+16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-2.8717907815625672E+16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-119657949231773.64</v>
      </c>
      <c r="L6003" s="455">
        <f t="shared" ca="1" si="199"/>
        <v>-2.8837565764857444E+16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-2.8837565764857444E+16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-120156524020239.34</v>
      </c>
      <c r="L6004" s="455">
        <f t="shared" ca="1" si="199"/>
        <v>-2.8957722288877684E+16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-2.8957722288877684E+16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-120657176203657.02</v>
      </c>
      <c r="L6005" s="455">
        <f t="shared" ca="1" si="199"/>
        <v>-2.907837946508134E+16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-2.907837946508134E+16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-121159914437838.92</v>
      </c>
      <c r="L6006" s="455">
        <f t="shared" ca="1" si="199"/>
        <v>-2.919953937951918E+16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-2.919953937951918E+16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-121664747414663.25</v>
      </c>
      <c r="L6007" s="455">
        <f t="shared" ca="1" si="199"/>
        <v>-2.9321204126933844E+16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-2.9321204126933844E+16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-122171683862224.36</v>
      </c>
      <c r="L6008" s="455">
        <f t="shared" ca="1" si="199"/>
        <v>-2.9443375810796068E+16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-2.9443375810796068E+16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-122680732544983.61</v>
      </c>
      <c r="L6009" s="455">
        <f t="shared" ca="1" si="199"/>
        <v>-2.9566056543341052E+16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-2.9566056543341052E+16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-123191902263921.05</v>
      </c>
      <c r="L6010" s="455">
        <f t="shared" ca="1" si="199"/>
        <v>-2.9689248445604972E+16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-2.9689248445604972E+16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-123705201856687.38</v>
      </c>
      <c r="L6011" s="455">
        <f t="shared" ca="1" si="199"/>
        <v>-2.981295364746166E+16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-2.981295364746166E+16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-124220640197756.89</v>
      </c>
      <c r="L6012" s="455">
        <f t="shared" ca="1" si="199"/>
        <v>-2.9937174287659416E+16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-2.9937174287659416E+16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-124738226198580.88</v>
      </c>
      <c r="L6013" s="455">
        <f t="shared" ca="1" si="199"/>
        <v>-3.0061912513857996E+16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-3.0061912513857996E+16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-125257968807741.64</v>
      </c>
      <c r="L6014" s="455">
        <f t="shared" ca="1" si="199"/>
        <v>-3.0187170482665736E+16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-3.0187170482665736E+16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-125779877011107.23</v>
      </c>
      <c r="L6015" s="455">
        <f t="shared" ca="1" si="199"/>
        <v>-3.0312950359676844E+16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-3.0312950359676844E+16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-126303959831986.84</v>
      </c>
      <c r="L6016" s="455">
        <f t="shared" ca="1" si="199"/>
        <v>-3.0439254319508832E+16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-3.0439254319508832E+16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-126830226331286.81</v>
      </c>
      <c r="L6017" s="455">
        <f t="shared" ca="1" si="199"/>
        <v>-3.056608454584012E+16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-3.056608454584012E+16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-127358685607667.17</v>
      </c>
      <c r="L6018" s="455">
        <f t="shared" ca="1" si="199"/>
        <v>-3.0693443231447788E+16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-3.0693443231447788E+16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-127889346797699.11</v>
      </c>
      <c r="L6019" s="455">
        <f t="shared" ca="1" si="199"/>
        <v>-3.0821332578245488E+16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-3.0821332578245488E+16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-128422219076022.88</v>
      </c>
      <c r="L6020" s="455">
        <f t="shared" ca="1" si="199"/>
        <v>-3.0949754797321512E+16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-3.0949754797321512E+16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-128957311655506.3</v>
      </c>
      <c r="L6021" s="455">
        <f t="shared" ca="1" si="199"/>
        <v>-3.107871210897702E+16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-3.107871210897702E+16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-129494633787404.25</v>
      </c>
      <c r="L6022" s="455">
        <f t="shared" ca="1" si="199"/>
        <v>-3.1208206742764424E+16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-3.1208206742764424E+16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-130034194761518.44</v>
      </c>
      <c r="L6023" s="455">
        <f t="shared" ca="1" si="199"/>
        <v>-3.1338240937525944E+16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-3.1338240937525944E+16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-130576003906358.09</v>
      </c>
      <c r="L6024" s="455">
        <f t="shared" ca="1" si="199"/>
        <v>-3.1468816941432304E+16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-3.1468816941432304E+16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-131120070589301.27</v>
      </c>
      <c r="L6025" s="455">
        <f t="shared" ca="1" si="199"/>
        <v>-3.1599937012021604E+16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-3.1599937012021604E+16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-131666404216756.69</v>
      </c>
      <c r="L6026" s="455">
        <f t="shared" ca="1" si="199"/>
        <v>-3.173160341623836E+16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-3.173160341623836E+16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-132215014234326.52</v>
      </c>
      <c r="L6027" s="455">
        <f t="shared" ca="1" si="199"/>
        <v>-3.1863818430472688E+16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-3.1863818430472688E+16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-132765910126969.55</v>
      </c>
      <c r="L6028" s="455">
        <f t="shared" ca="1" si="199"/>
        <v>-3.1996584340599656E+16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-3.1996584340599656E+16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-133319101419165.22</v>
      </c>
      <c r="L6029" s="455">
        <f t="shared" ca="1" si="199"/>
        <v>-3.212990344201882E+16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-3.212990344201882E+16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-133874597675078.42</v>
      </c>
      <c r="L6030" s="455">
        <f t="shared" ca="1" si="199"/>
        <v>-3.22637780396939E+16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-3.22637780396939E+16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-134432408498724.56</v>
      </c>
      <c r="L6031" s="455">
        <f t="shared" ca="1" si="199"/>
        <v>-3.2398210448192624E+16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-3.2398210448192624E+16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-134992543534135.94</v>
      </c>
      <c r="L6032" s="455">
        <f t="shared" ca="1" si="199"/>
        <v>-3.253320299172676E+16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-3.253320299172676E+16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-135555012465528.17</v>
      </c>
      <c r="L6033" s="455">
        <f t="shared" ca="1" si="199"/>
        <v>-3.2668758004192288E+16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-3.2668758004192288E+16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-136119825017467.86</v>
      </c>
      <c r="L6034" s="455">
        <f t="shared" ca="1" si="199"/>
        <v>-3.2804877829209756E+16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-3.2804877829209756E+16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-136686990955040.64</v>
      </c>
      <c r="L6035" s="455">
        <f t="shared" ca="1" si="199"/>
        <v>-3.2941564820164796E+16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-3.2941564820164796E+16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-137256520084019.98</v>
      </c>
      <c r="L6036" s="455">
        <f t="shared" ca="1" si="199"/>
        <v>-3.3078821340248816E+16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-3.3078821340248816E+16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-137828422251036.73</v>
      </c>
      <c r="L6037" s="455">
        <f t="shared" ca="1" si="199"/>
        <v>-3.3216649762499852E+16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-3.3216649762499852E+16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-138402707343749.38</v>
      </c>
      <c r="L6038" s="455">
        <f t="shared" ca="1" si="199"/>
        <v>-3.33550524698436E+16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-3.33550524698436E+16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-138979385291014.98</v>
      </c>
      <c r="L6039" s="455">
        <f t="shared" ca="1" si="199"/>
        <v>-3.3494031855134616E+16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-3.3494031855134616E+16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-139558466063060.89</v>
      </c>
      <c r="L6040" s="455">
        <f t="shared" ca="1" si="199"/>
        <v>-3.3633590321197676E+16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-3.3633590321197676E+16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-140139959671656.98</v>
      </c>
      <c r="L6041" s="455">
        <f t="shared" ca="1" si="199"/>
        <v>-3.3773730280869332E+16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-3.3773730280869332E+16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-140723876170288.88</v>
      </c>
      <c r="L6042" s="455">
        <f t="shared" ca="1" si="199"/>
        <v>-3.391445415703962E+16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-3.391445415703962E+16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-141310225654331.75</v>
      </c>
      <c r="L6043" s="455">
        <f t="shared" ca="1" si="199"/>
        <v>-3.4055764382693952E+16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-3.4055764382693952E+16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-141899018261224.81</v>
      </c>
      <c r="L6044" s="455">
        <f t="shared" ca="1" si="199"/>
        <v>-3.4197663400955176E+16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-3.4197663400955176E+16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-142490264170646.56</v>
      </c>
      <c r="L6045" s="455">
        <f t="shared" ca="1" si="199"/>
        <v>-3.4340153665125824E+16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-3.4340153665125824E+16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-143083973604690.94</v>
      </c>
      <c r="L6046" s="455">
        <f t="shared" ca="1" si="199"/>
        <v>-3.4483237638730516E+16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-3.4483237638730516E+16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-143680156828043.81</v>
      </c>
      <c r="L6047" s="455">
        <f t="shared" ca="1" si="199"/>
        <v>-3.462691779555856E+16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-3.462691779555856E+16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-144278824148160.66</v>
      </c>
      <c r="L6048" s="455">
        <f t="shared" ca="1" si="199"/>
        <v>-3.477119661970672E+16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-3.477119661970672E+16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-144879985915444.69</v>
      </c>
      <c r="L6049" s="455">
        <f t="shared" ca="1" si="199"/>
        <v>-3.4916076605622164E+16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-3.4916076605622164E+16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-145483652523425.69</v>
      </c>
      <c r="L6050" s="455">
        <f t="shared" ca="1" si="199"/>
        <v>-3.5061560258145588E+16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-3.5061560258145588E+16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-146089834408939.94</v>
      </c>
      <c r="L6051" s="455">
        <f t="shared" ca="1" si="199"/>
        <v>-3.5207650092554528E+16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-3.5207650092554528E+16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-146698542052310.53</v>
      </c>
      <c r="L6052" s="455">
        <f t="shared" ca="1" si="199"/>
        <v>-3.535434863460684E+16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-3.535434863460684E+16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-147309785977528.5</v>
      </c>
      <c r="L6053" s="455">
        <f t="shared" ca="1" si="199"/>
        <v>-3.5501658420584368E+16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-3.5501658420584368E+16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-147923576752434.84</v>
      </c>
      <c r="L6054" s="455">
        <f t="shared" ca="1" si="199"/>
        <v>-3.5649581997336804E+16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-3.5649581997336804E+16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-148539924988903.38</v>
      </c>
      <c r="L6055" s="455">
        <f t="shared" ca="1" si="199"/>
        <v>-3.5798121922325708E+16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-3.5798121922325708E+16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-149158841343023.78</v>
      </c>
      <c r="L6056" s="455">
        <f t="shared" ca="1" si="199"/>
        <v>-3.5947280763668732E+16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-3.5947280763668732E+16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-149780336515286.38</v>
      </c>
      <c r="L6057" s="455">
        <f t="shared" ca="1" si="199"/>
        <v>-3.6097061100184016E+16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-3.6097061100184016E+16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-150404421250766.72</v>
      </c>
      <c r="L6058" s="455">
        <f t="shared" ca="1" si="199"/>
        <v>-3.6247465521434784E+16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-3.6247465521434784E+16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-151031106339311.59</v>
      </c>
      <c r="L6059" s="455">
        <f t="shared" ca="1" si="199"/>
        <v>-3.6398496627774096E+16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-3.6398496627774096E+16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-151660402615725.41</v>
      </c>
      <c r="L6060" s="455">
        <f t="shared" ca="1" si="199"/>
        <v>-3.6550157030389824E+16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-3.6550157030389824E+16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-152292320959957.59</v>
      </c>
      <c r="L6061" s="455">
        <f t="shared" ca="1" si="199"/>
        <v>-3.6702449351349784E+16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-3.6702449351349784E+16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-152926872297290.75</v>
      </c>
      <c r="L6062" s="455">
        <f t="shared" ca="1" si="199"/>
        <v>-3.6855376223647072E+16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-3.6855376223647072E+16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-153564067598529.47</v>
      </c>
      <c r="L6063" s="455">
        <f t="shared" ca="1" si="199"/>
        <v>-3.70089402912456E+16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-3.70089402912456E+16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-154203917880190</v>
      </c>
      <c r="L6064" s="455">
        <f t="shared" ca="1" si="199"/>
        <v>-3.7163144209125792E+16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-3.7163144209125792E+16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-154846434204690.81</v>
      </c>
      <c r="L6065" s="455">
        <f t="shared" ca="1" si="199"/>
        <v>-3.731799064333048E+16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-3.731799064333048E+16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-155491627680543.66</v>
      </c>
      <c r="L6066" s="455">
        <f t="shared" ca="1" si="199"/>
        <v>-3.7473482271011024E+16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-3.7473482271011024E+16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-156139509462545.94</v>
      </c>
      <c r="L6067" s="455">
        <f t="shared" ca="1" si="199"/>
        <v>-3.7629621780473568E+16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-3.7629621780473568E+16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-156790090751973.19</v>
      </c>
      <c r="L6068" s="455">
        <f t="shared" ca="1" si="199"/>
        <v>-3.7786411871225544E+16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-3.7786411871225544E+16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-157443382796773.09</v>
      </c>
      <c r="L6069" s="455">
        <f t="shared" ca="1" si="199"/>
        <v>-3.794385525402232E+16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-3.794385525402232E+16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-158099396891759.66</v>
      </c>
      <c r="L6070" s="455">
        <f t="shared" ca="1" si="199"/>
        <v>-3.810195465091408E+16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-3.810195465091408E+16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-158758144378808.66</v>
      </c>
      <c r="L6071" s="455">
        <f t="shared" ca="1" si="199"/>
        <v>-3.8260712795292888E+16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-3.8260712795292888E+16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-159419636647053.69</v>
      </c>
      <c r="L6072" s="455">
        <f t="shared" ca="1" si="199"/>
        <v>-3.8420132431939944E+16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-3.8420132431939944E+16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-160083885133083.09</v>
      </c>
      <c r="L6073" s="455">
        <f t="shared" ca="1" si="199"/>
        <v>-3.8580216317073024E+16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-3.8580216317073024E+16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-160750901321137.59</v>
      </c>
      <c r="L6074" s="455">
        <f t="shared" ca="1" si="199"/>
        <v>-3.874096721839416E+16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-3.874096721839416E+16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-161420696743309</v>
      </c>
      <c r="L6075" s="455">
        <f t="shared" ca="1" si="199"/>
        <v>-3.8902387915137472E+16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-3.8902387915137472E+16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-162093282979739.47</v>
      </c>
      <c r="L6076" s="455">
        <f t="shared" ca="1" si="199"/>
        <v>-3.9064481198117208E+16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-3.9064481198117208E+16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-162768671658821.69</v>
      </c>
      <c r="L6077" s="455">
        <f t="shared" ca="1" si="199"/>
        <v>-3.9227249869776032E+16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-3.9227249869776032E+16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-163446874457400.13</v>
      </c>
      <c r="L6078" s="455">
        <f t="shared" ca="1" si="199"/>
        <v>-3.9390696744233432E+16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-3.9390696744233432E+16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-164127903100972.63</v>
      </c>
      <c r="L6079" s="455">
        <f t="shared" ca="1" si="199"/>
        <v>-3.9554824647334408E+16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-3.9554824647334408E+16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-164811769363893.38</v>
      </c>
      <c r="L6080" s="455">
        <f t="shared" ca="1" si="199"/>
        <v>-3.9719636416698304E+16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-3.9719636416698304E+16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-165498485069576.25</v>
      </c>
      <c r="L6081" s="455">
        <f t="shared" ca="1" si="199"/>
        <v>-3.988513490176788E+16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-3.988513490176788E+16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-166188062090699.5</v>
      </c>
      <c r="L6082" s="455">
        <f t="shared" ca="1" si="199"/>
        <v>-4.0051322963858576E+16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-4.0051322963858576E+16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-166880512349410.72</v>
      </c>
      <c r="L6083" s="455">
        <f t="shared" ca="1" si="199"/>
        <v>-4.0218203476207984E+16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-4.0218203476207984E+16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-167575847817533.25</v>
      </c>
      <c r="L6084" s="455">
        <f t="shared" ca="1" si="199"/>
        <v>-4.038577932402552E+16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-4.038577932402552E+16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-168274080516773</v>
      </c>
      <c r="L6085" s="455">
        <f t="shared" ca="1" si="199"/>
        <v>-4.0554053404542296E+16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-4.0554053404542296E+16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-168975222518926.22</v>
      </c>
      <c r="L6086" s="455">
        <f t="shared" ca="1" si="199"/>
        <v>-4.0723028627061224E+16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-4.0723028627061224E+16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-169679285946088.44</v>
      </c>
      <c r="L6087" s="455">
        <f t="shared" ca="1" si="199"/>
        <v>-4.0892707913007312E+16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-4.0892707913007312E+16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-170386282970863.81</v>
      </c>
      <c r="L6088" s="455">
        <f t="shared" ca="1" si="199"/>
        <v>-4.1063094195978176E+16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-4.1063094195978176E+16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-171096225816575.72</v>
      </c>
      <c r="L6089" s="455">
        <f t="shared" ca="1" si="199"/>
        <v>-4.1234190421794752E+16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-4.1234190421794752E+16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-171809126757478.13</v>
      </c>
      <c r="L6090" s="455">
        <f t="shared" ca="1" si="199"/>
        <v>-4.1405999548552232E+16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-4.1405999548552232E+16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-172524998118967.63</v>
      </c>
      <c r="L6091" s="455">
        <f t="shared" ca="1" si="199"/>
        <v>-4.15785245466712E+16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-4.15785245466712E+16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-173243852277796.66</v>
      </c>
      <c r="L6092" s="455">
        <f t="shared" ca="1" si="199"/>
        <v>-4.1751768398949E+16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-4.1751768398949E+16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-173965701662287.5</v>
      </c>
      <c r="L6093" s="455">
        <f t="shared" ca="1" si="199"/>
        <v>-4.1925734100611288E+16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-4.1925734100611288E+16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-174690558752547.03</v>
      </c>
      <c r="L6094" s="455">
        <f t="shared" ca="1" si="199"/>
        <v>-4.2100424659363832E+16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-4.2100424659363832E+16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-175418436080682.63</v>
      </c>
      <c r="L6095" s="455">
        <f t="shared" ca="1" si="199"/>
        <v>-4.2275843095444512E+16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-4.2275843095444512E+16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-176149346231018.81</v>
      </c>
      <c r="L6096" s="455">
        <f t="shared" ca="1" si="199"/>
        <v>-4.2451992441675528E+16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-4.2451992441675528E+16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-176883301840314.69</v>
      </c>
      <c r="L6097" s="455">
        <f t="shared" ca="1" si="199"/>
        <v>-4.262887574351584E+16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-4.262887574351584E+16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-177620315597982.66</v>
      </c>
      <c r="L6098" s="455">
        <f t="shared" ca="1" si="199"/>
        <v>-4.2806496059113824E+16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-4.2806496059113824E+16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-178360400246307.59</v>
      </c>
      <c r="L6099" s="455">
        <f t="shared" ca="1" si="199"/>
        <v>-4.2984856459360128E+16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-4.2984856459360128E+16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-179103568580667.19</v>
      </c>
      <c r="L6100" s="455">
        <f t="shared" ca="1" si="199"/>
        <v>-4.3163960027940792E+16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-4.3163960027940792E+16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-179849833449753.31</v>
      </c>
      <c r="L6101" s="455">
        <f t="shared" ca="1" si="199"/>
        <v>-4.3343809861390544E+16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-4.3343809861390544E+16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-180599207755793.94</v>
      </c>
      <c r="L6102" s="455">
        <f t="shared" ca="1" si="199"/>
        <v>-4.3524409069146336E+16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-4.3524409069146336E+16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-181351704454776.41</v>
      </c>
      <c r="L6103" s="455">
        <f t="shared" ca="1" si="199"/>
        <v>-4.3705760773601112E+16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-4.3705760773601112E+16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-182107336556671.31</v>
      </c>
      <c r="L6104" s="455">
        <f t="shared" ca="1" si="199"/>
        <v>-4.3887868110157784E+16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-4.3887868110157784E+16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-182866117125657.44</v>
      </c>
      <c r="L6105" s="455">
        <f t="shared" ca="1" si="199"/>
        <v>-4.407073422728344E+16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-4.407073422728344E+16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-183628059280347.66</v>
      </c>
      <c r="L6106" s="455">
        <f t="shared" ca="1" si="199"/>
        <v>-4.4254362286563784E+16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-4.4254362286563784E+16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-184393176194015.75</v>
      </c>
      <c r="L6107" s="455">
        <f t="shared" ca="1" si="199"/>
        <v>-4.44387554627578E+16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-4.44387554627578E+16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-185161481094824.16</v>
      </c>
      <c r="L6108" s="455">
        <f t="shared" ca="1" si="199"/>
        <v>-4.4623916943852624E+16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-4.4623916943852624E+16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-185932987266052.59</v>
      </c>
      <c r="L6109" s="455">
        <f t="shared" ca="1" si="199"/>
        <v>-4.480984993111868E+16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-4.480984993111868E+16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-186707708046327.84</v>
      </c>
      <c r="L6110" s="455">
        <f t="shared" ca="1" si="199"/>
        <v>-4.4996557639165008E+16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-4.4996557639165008E+16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-187485656829854.19</v>
      </c>
      <c r="L6111" s="455">
        <f t="shared" ca="1" si="199"/>
        <v>-4.5184043295994864E+16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-4.5184043295994864E+16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-188266847066645.25</v>
      </c>
      <c r="L6112" s="455">
        <f t="shared" ca="1" si="199"/>
        <v>-4.5372310143061512E+16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-4.5372310143061512E+16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-189051292262756.31</v>
      </c>
      <c r="L6113" s="455">
        <f t="shared" ca="1" si="199"/>
        <v>-4.5561361435324272E+16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-4.5561361435324272E+16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-189839005980517.81</v>
      </c>
      <c r="L6114" s="455">
        <f t="shared" ca="1" si="199"/>
        <v>-4.5751200441304792E+16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-4.5751200441304792E+16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-190630001838769.97</v>
      </c>
      <c r="L6115" s="455">
        <f t="shared" ca="1" si="199"/>
        <v>-4.594183044314356E+16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-4.594183044314356E+16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-191424293513098.16</v>
      </c>
      <c r="L6116" s="455">
        <f t="shared" ca="1" si="199"/>
        <v>-4.6133254736656656E+16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-4.6133254736656656E+16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-192221894736069.41</v>
      </c>
      <c r="L6117" s="455">
        <f t="shared" ca="1" si="199"/>
        <v>-4.6325476631392728E+16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-4.6325476631392728E+16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-193022819297469.69</v>
      </c>
      <c r="L6118" s="455">
        <f t="shared" ca="1" si="199"/>
        <v>-4.65184994506902E+16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-4.65184994506902E+16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-193827081044542.5</v>
      </c>
      <c r="L6119" s="455">
        <f t="shared" ca="1" si="199"/>
        <v>-4.6712326531734744E+16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-4.6712326531734744E+16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-194634693882228.09</v>
      </c>
      <c r="L6120" s="455">
        <f t="shared" ca="1" si="199"/>
        <v>-4.6906961225616976E+16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-4.6906961225616976E+16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-195445671773404.06</v>
      </c>
      <c r="L6121" s="455">
        <f t="shared" ca="1" si="199"/>
        <v>-4.7102406897390384E+16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-4.7102406897390384E+16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-196260028739126.59</v>
      </c>
      <c r="L6122" s="455">
        <f t="shared" ca="1" si="199"/>
        <v>-4.7298666926129512E+16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-4.7298666926129512E+16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-197077778858872.97</v>
      </c>
      <c r="L6123" s="455">
        <f t="shared" ca="1" si="199"/>
        <v>-4.7495744704988384E+16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-4.7495744704988384E+16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-197898936270784.94</v>
      </c>
      <c r="L6124" s="455">
        <f t="shared" ca="1" si="199"/>
        <v>-4.7693643641259168E+16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-4.7693643641259168E+16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-198723515171913.19</v>
      </c>
      <c r="L6125" s="455">
        <f t="shared" ca="1" si="199"/>
        <v>-4.789236715643108E+16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-4.789236715643108E+16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-199551529818462.84</v>
      </c>
      <c r="L6126" s="455">
        <f t="shared" ca="1" si="199"/>
        <v>-4.8091918686249544E+16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-4.8091918686249544E+16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-200382994526039.75</v>
      </c>
      <c r="L6127" s="455">
        <f t="shared" ca="1" si="199"/>
        <v>-4.8292301680775584E+16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-4.8292301680775584E+16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-201217923669898.25</v>
      </c>
      <c r="L6128" s="455">
        <f t="shared" ref="L6128:L6250" ca="1" si="204">I6128-J6128+K6128</f>
        <v>-4.849351960444548E+16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-4.849351960444548E+16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-202056331685189.5</v>
      </c>
      <c r="L6129" s="455">
        <f t="shared" ca="1" si="204"/>
        <v>-4.8695575936130672E+16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-4.8695575936130672E+16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-202898233067211.13</v>
      </c>
      <c r="L6130" s="455">
        <f t="shared" ca="1" si="204"/>
        <v>-4.889847416919788E+16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-4.889847416919788E+16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-203743642371657.84</v>
      </c>
      <c r="L6131" s="455">
        <f t="shared" ca="1" si="204"/>
        <v>-4.9102217811569536E+16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-4.9102217811569536E+16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-204592574214873.06</v>
      </c>
      <c r="L6132" s="455">
        <f t="shared" ca="1" si="204"/>
        <v>-4.9306810385784408E+16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-4.9306810385784408E+16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-205445043274101.69</v>
      </c>
      <c r="L6133" s="455">
        <f t="shared" ca="1" si="204"/>
        <v>-4.9512255429058512E+16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-4.9512255429058512E+16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-206301064287743.81</v>
      </c>
      <c r="L6134" s="455">
        <f t="shared" ca="1" si="204"/>
        <v>-4.9718556493346256E+16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-4.9718556493346256E+16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-207160652055609.41</v>
      </c>
      <c r="L6135" s="455">
        <f t="shared" ca="1" si="204"/>
        <v>-4.9925717145401864E+16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-4.9925717145401864E+16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-208023821439174.44</v>
      </c>
      <c r="L6136" s="455">
        <f t="shared" ca="1" si="204"/>
        <v>-5.013374096684104E+16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-5.013374096684104E+16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-208890587361837.66</v>
      </c>
      <c r="L6137" s="455">
        <f t="shared" ca="1" si="204"/>
        <v>-5.034263155420288E+16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-5.034263155420288E+16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-209760964809178.66</v>
      </c>
      <c r="L6138" s="455">
        <f t="shared" ca="1" si="204"/>
        <v>-5.0552392519012056E+16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-5.0552392519012056E+16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-210634968829216.91</v>
      </c>
      <c r="L6139" s="455">
        <f t="shared" ca="1" si="204"/>
        <v>-5.0763027487841272E+16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-5.0763027487841272E+16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-211512614532671.97</v>
      </c>
      <c r="L6140" s="455">
        <f t="shared" ca="1" si="204"/>
        <v>-5.0974540102373944E+16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-5.0974540102373944E+16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-212393917093224.75</v>
      </c>
      <c r="L6141" s="455">
        <f t="shared" ca="1" si="204"/>
        <v>-5.1186934019467168E+16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-5.1186934019467168E+16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-213278891747779.88</v>
      </c>
      <c r="L6142" s="455">
        <f t="shared" ca="1" si="204"/>
        <v>-5.1400212911214944E+16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-5.1400212911214944E+16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-214167553796728.94</v>
      </c>
      <c r="L6143" s="455">
        <f t="shared" ca="1" si="204"/>
        <v>-5.1614380465011672E+16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-5.1614380465011672E+16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-215059918604215.31</v>
      </c>
      <c r="L6144" s="455">
        <f t="shared" ca="1" si="204"/>
        <v>-5.1829440383615888E+16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-5.1829440383615888E+16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-215956001598399.53</v>
      </c>
      <c r="L6145" s="455">
        <f t="shared" ca="1" si="204"/>
        <v>-5.2045396385214288E+16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-5.2045396385214288E+16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-216855818271726.19</v>
      </c>
      <c r="L6146" s="455">
        <f t="shared" ca="1" si="204"/>
        <v>-5.2262252203486016E+16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-5.2262252203486016E+16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-217759384181191.72</v>
      </c>
      <c r="L6147" s="455">
        <f t="shared" ca="1" si="204"/>
        <v>-5.2480011587667208E+16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-5.2480011587667208E+16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-218666714948613.38</v>
      </c>
      <c r="L6148" s="455">
        <f t="shared" ca="1" si="204"/>
        <v>-5.2698678302615824E+16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-5.2698678302615824E+16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-219577826260899.25</v>
      </c>
      <c r="L6149" s="455">
        <f t="shared" ca="1" si="204"/>
        <v>-5.291825612887672E+16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-5.291825612887672E+16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-220492733870319.66</v>
      </c>
      <c r="L6150" s="455">
        <f t="shared" ca="1" si="204"/>
        <v>-5.313874886274704E+16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-5.313874886274704E+16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-221411453594779.34</v>
      </c>
      <c r="L6151" s="455">
        <f t="shared" ca="1" si="204"/>
        <v>-5.3360160316341816E+16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-5.3360160316341816E+16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-222334001318090.91</v>
      </c>
      <c r="L6152" s="455">
        <f t="shared" ca="1" si="204"/>
        <v>-5.3582494317659904E+16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-5.3582494317659904E+16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-223260392990249.59</v>
      </c>
      <c r="L6153" s="455">
        <f t="shared" ca="1" si="204"/>
        <v>-5.3805754710650152E+16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-5.3805754710650152E+16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-224190644627708.97</v>
      </c>
      <c r="L6154" s="455">
        <f t="shared" ca="1" si="204"/>
        <v>-5.4029945355277864E+16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-5.4029945355277864E+16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-225124772313657.75</v>
      </c>
      <c r="L6155" s="455">
        <f t="shared" ca="1" si="204"/>
        <v>-5.425507012759152E+16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-5.425507012759152E+16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-226062792198298</v>
      </c>
      <c r="L6156" s="455">
        <f t="shared" ca="1" si="204"/>
        <v>-5.4481132919789816E+16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-5.4481132919789816E+16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-227004720499124.22</v>
      </c>
      <c r="L6157" s="455">
        <f t="shared" ca="1" si="204"/>
        <v>-5.4708137640288944E+16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-5.4708137640288944E+16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-227950573501203.94</v>
      </c>
      <c r="L6158" s="455">
        <f t="shared" ca="1" si="204"/>
        <v>-5.4936088213790144E+16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-5.4936088213790144E+16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-228900367557458.94</v>
      </c>
      <c r="L6159" s="455">
        <f t="shared" ca="1" si="204"/>
        <v>-5.51649885813476E+16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-5.51649885813476E+16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-229854119088948.34</v>
      </c>
      <c r="L6160" s="455">
        <f t="shared" ca="1" si="204"/>
        <v>-5.5394842700436552E+16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-5.5394842700436552E+16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-230811844585152.28</v>
      </c>
      <c r="L6161" s="455">
        <f t="shared" ca="1" si="204"/>
        <v>-5.5625654545021704E+16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-5.5625654545021704E+16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-231773560604257.09</v>
      </c>
      <c r="L6162" s="455">
        <f t="shared" ca="1" si="204"/>
        <v>-5.585742810562596E+16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-5.585742810562596E+16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-232739283773441.5</v>
      </c>
      <c r="L6163" s="455">
        <f t="shared" ca="1" si="204"/>
        <v>-5.60901673893994E+16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-5.60901673893994E+16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-233709030789164.16</v>
      </c>
      <c r="L6164" s="455">
        <f t="shared" ca="1" si="204"/>
        <v>-5.6323876420188568E+16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-5.6323876420188568E+16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-234682818417452.38</v>
      </c>
      <c r="L6165" s="455">
        <f t="shared" ca="1" si="204"/>
        <v>-5.6558559238606024E+16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-5.6558559238606024E+16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-235660663494191.75</v>
      </c>
      <c r="L6166" s="455">
        <f t="shared" ca="1" si="204"/>
        <v>-5.6794219902100216E+16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-5.6794219902100216E+16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-236642582925417.56</v>
      </c>
      <c r="L6167" s="455">
        <f t="shared" ca="1" si="204"/>
        <v>-5.7030862485025632E+16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-5.7030862485025632E+16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-237628593687606.78</v>
      </c>
      <c r="L6168" s="455">
        <f t="shared" ca="1" si="204"/>
        <v>-5.726849107871324E+16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-5.726849107871324E+16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-238618712827971.84</v>
      </c>
      <c r="L6169" s="455">
        <f t="shared" ca="1" si="204"/>
        <v>-5.7507109791541208E+16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-5.7507109791541208E+16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-239612957464755.03</v>
      </c>
      <c r="L6170" s="455">
        <f t="shared" ca="1" si="204"/>
        <v>-5.774672274900596E+16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-5.774672274900596E+16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-240611344787524.84</v>
      </c>
      <c r="L6171" s="455">
        <f t="shared" ca="1" si="204"/>
        <v>-5.7987334093793488E+16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-5.7987334093793488E+16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-241613892057472.91</v>
      </c>
      <c r="L6172" s="455">
        <f t="shared" ca="1" si="204"/>
        <v>-5.822894798585096E+16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-5.822894798585096E+16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-242620616607712.34</v>
      </c>
      <c r="L6173" s="455">
        <f t="shared" ca="1" si="204"/>
        <v>-5.8471568602458672E+16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-5.8471568602458672E+16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-243631535843577.78</v>
      </c>
      <c r="L6174" s="455">
        <f t="shared" ca="1" si="204"/>
        <v>-5.8715200138302248E+16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-5.8715200138302248E+16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-244646667242926.03</v>
      </c>
      <c r="L6175" s="455">
        <f t="shared" ca="1" si="204"/>
        <v>-5.8959846805545176E+16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-5.8959846805545176E+16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-245666028356438.22</v>
      </c>
      <c r="L6176" s="455">
        <f t="shared" ca="1" si="204"/>
        <v>-5.9205512833901616E+16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-5.9205512833901616E+16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-246689636807923.38</v>
      </c>
      <c r="L6177" s="455">
        <f t="shared" ca="1" si="204"/>
        <v>-5.9452202470709536E+16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-5.9452202470709536E+16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-247717510294623.09</v>
      </c>
      <c r="L6178" s="455">
        <f t="shared" ca="1" si="204"/>
        <v>-5.969991998100416E+16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-5.969991998100416E+16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-248749666587517.34</v>
      </c>
      <c r="L6179" s="455">
        <f t="shared" ca="1" si="204"/>
        <v>-5.994866964759168E+16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-5.994866964759168E+16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-249786123531632</v>
      </c>
      <c r="L6180" s="455">
        <f t="shared" ca="1" si="204"/>
        <v>-6.0198455771123312E+16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-6.0198455771123312E+16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-250826899046347.13</v>
      </c>
      <c r="L6181" s="455">
        <f t="shared" ca="1" si="204"/>
        <v>-6.0449282670169656E+16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-6.0449282670169656E+16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-251872011125706.88</v>
      </c>
      <c r="L6182" s="455">
        <f t="shared" ca="1" si="204"/>
        <v>-6.070115468129536E+16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-6.070115468129536E+16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-252921477838730.66</v>
      </c>
      <c r="L6183" s="455">
        <f t="shared" ca="1" si="204"/>
        <v>-6.0954076159134088E+16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-6.0954076159134088E+16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-253975317329725.41</v>
      </c>
      <c r="L6184" s="455">
        <f t="shared" ca="1" si="204"/>
        <v>-6.1208051476463816E+16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-6.1208051476463816E+16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-255033547818599.22</v>
      </c>
      <c r="L6185" s="455">
        <f t="shared" ca="1" si="204"/>
        <v>-6.1463085024282416E+16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-6.1463085024282416E+16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-256096187601176.72</v>
      </c>
      <c r="L6186" s="455">
        <f t="shared" ca="1" si="204"/>
        <v>-6.1719181211883592E+16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-6.1719181211883592E+16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-257163255049514.97</v>
      </c>
      <c r="L6187" s="455">
        <f t="shared" ca="1" si="204"/>
        <v>-6.1976344466933104E+16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-6.1976344466933104E+16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-258234768612221.25</v>
      </c>
      <c r="L6188" s="455">
        <f t="shared" ca="1" si="204"/>
        <v>-6.2234579235545328E+16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-6.2234579235545328E+16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-259310746814772.19</v>
      </c>
      <c r="L6189" s="455">
        <f t="shared" ca="1" si="204"/>
        <v>-6.2493889982360104E+16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-6.2493889982360104E+16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-260391208259833.75</v>
      </c>
      <c r="L6190" s="455">
        <f t="shared" ca="1" si="204"/>
        <v>-6.2754281190619936E+16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-6.2754281190619936E+16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-261476171627583.06</v>
      </c>
      <c r="L6191" s="455">
        <f t="shared" ca="1" si="204"/>
        <v>-6.301575736224752E+16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-6.301575736224752E+16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-262565655676031.34</v>
      </c>
      <c r="L6192" s="455">
        <f t="shared" ca="1" si="204"/>
        <v>-6.3278323017923552E+16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-6.3278323017923552E+16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-263659679241348.13</v>
      </c>
      <c r="L6193" s="455">
        <f t="shared" ca="1" si="204"/>
        <v>-6.3541982697164904E+16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-6.3541982697164904E+16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-264758261238187.09</v>
      </c>
      <c r="L6194" s="455">
        <f t="shared" ca="1" si="204"/>
        <v>-6.3806740958403088E+16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-6.3806740958403088E+16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-265861420660012.88</v>
      </c>
      <c r="L6195" s="455">
        <f t="shared" ca="1" si="204"/>
        <v>-6.4072602379063104E+16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-6.4072602379063104E+16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-266969176579429.63</v>
      </c>
      <c r="L6196" s="455">
        <f t="shared" ca="1" si="204"/>
        <v>-6.4339571555642536E+16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-6.4339571555642536E+16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-268081548148510.56</v>
      </c>
      <c r="L6197" s="455">
        <f t="shared" ca="1" si="204"/>
        <v>-6.4607653103791048E+16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-6.4607653103791048E+16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-269198554599129.34</v>
      </c>
      <c r="L6198" s="455">
        <f t="shared" ca="1" si="204"/>
        <v>-6.4876851658390176E+16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-6.4876851658390176E+16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-270320215243292.38</v>
      </c>
      <c r="L6199" s="455">
        <f t="shared" ca="1" si="204"/>
        <v>-6.5147171873633472E+16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-6.5147171873633472E+16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-271446549473472.78</v>
      </c>
      <c r="L6200" s="455">
        <f t="shared" ca="1" si="204"/>
        <v>-6.5418618423106944E+16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-6.5418618423106944E+16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-272577576762945.56</v>
      </c>
      <c r="L6201" s="455">
        <f t="shared" ca="1" si="204"/>
        <v>-6.5691195999869888E+16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-6.5691195999869888E+16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-273713316666124.53</v>
      </c>
      <c r="L6202" s="455">
        <f t="shared" ca="1" si="204"/>
        <v>-6.5964909316536016E+16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-6.5964909316536016E+16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-274853788818900.06</v>
      </c>
      <c r="L6203" s="455">
        <f t="shared" ca="1" si="204"/>
        <v>-6.623976310535492E+16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-6.623976310535492E+16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-275999012938978.84</v>
      </c>
      <c r="L6204" s="455">
        <f t="shared" ca="1" si="204"/>
        <v>-6.6515762118293896E+16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-6.6515762118293896E+16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-277149008826224.53</v>
      </c>
      <c r="L6205" s="455">
        <f t="shared" ca="1" si="204"/>
        <v>-6.679291112712012E+16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-6.679291112712012E+16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-278303796363000.5</v>
      </c>
      <c r="L6206" s="455">
        <f t="shared" ca="1" si="204"/>
        <v>-6.707121492348312E+16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-6.707121492348312E+16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-279463395514513</v>
      </c>
      <c r="L6207" s="455">
        <f t="shared" ca="1" si="204"/>
        <v>-6.7350678318997632E+16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-6.7350678318997632E+16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-280627826329156.84</v>
      </c>
      <c r="L6208" s="455">
        <f t="shared" ca="1" si="204"/>
        <v>-6.7631306145326792E+16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-6.7631306145326792E+16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-281797108938861.63</v>
      </c>
      <c r="L6209" s="455">
        <f t="shared" ca="1" si="204"/>
        <v>-6.7913103254265656E+16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-6.7913103254265656E+16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-282971263559440.25</v>
      </c>
      <c r="L6210" s="455">
        <f t="shared" ca="1" si="204"/>
        <v>-6.8196074517825096E+16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-6.8196074517825096E+16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-284150310490937.88</v>
      </c>
      <c r="L6211" s="455">
        <f t="shared" ca="1" si="204"/>
        <v>-6.8480224828316032E+16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-6.8480224828316032E+16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-285334270117983.44</v>
      </c>
      <c r="L6212" s="455">
        <f t="shared" ca="1" si="204"/>
        <v>-6.8765559098434016E+16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-6.8765559098434016E+16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-286523162910141.75</v>
      </c>
      <c r="L6213" s="455">
        <f t="shared" ca="1" si="204"/>
        <v>-6.905208226134416E+16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-6.905208226134416E+16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-287717009422267.38</v>
      </c>
      <c r="L6214" s="455">
        <f t="shared" ca="1" si="204"/>
        <v>-6.9339799270766424E+16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-6.9339799270766424E+16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-288915830294860.13</v>
      </c>
      <c r="L6215" s="455">
        <f t="shared" ca="1" si="204"/>
        <v>-6.9628715101061288E+16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-6.9628715101061288E+16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-290119646254422</v>
      </c>
      <c r="L6216" s="455">
        <f t="shared" ca="1" si="204"/>
        <v>-6.9918834747315712E+16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-6.9918834747315712E+16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-291328478113815.44</v>
      </c>
      <c r="L6217" s="455">
        <f t="shared" ca="1" si="204"/>
        <v>-7.0210163225429528E+16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-7.0210163225429528E+16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-292542346772623</v>
      </c>
      <c r="L6218" s="455">
        <f t="shared" ca="1" si="204"/>
        <v>-7.0502705572202152E+16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-7.0502705572202152E+16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-293761273217509</v>
      </c>
      <c r="L6219" s="455">
        <f t="shared" ca="1" si="204"/>
        <v>-7.0796466845419664E+16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-7.0796466845419664E+16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-294985278522581.94</v>
      </c>
      <c r="L6220" s="455">
        <f t="shared" ca="1" si="204"/>
        <v>-7.1091452123942248E+16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-7.1091452123942248E+16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-296214383849759.38</v>
      </c>
      <c r="L6221" s="455">
        <f t="shared" ca="1" si="204"/>
        <v>-7.1387666507792008E+16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-7.1387666507792008E+16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-297448610449133.38</v>
      </c>
      <c r="L6222" s="455">
        <f t="shared" ca="1" si="204"/>
        <v>-7.1685115118241144E+16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-7.1685115118241144E+16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-298687979659338.13</v>
      </c>
      <c r="L6223" s="455">
        <f t="shared" ca="1" si="204"/>
        <v>-7.198380309790048E+16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-7.198380309790048E+16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-299932512907918.69</v>
      </c>
      <c r="L6224" s="455">
        <f t="shared" ca="1" si="204"/>
        <v>-7.22837356108084E+16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-7.22837356108084E+16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-301182231711701.69</v>
      </c>
      <c r="L6225" s="455">
        <f t="shared" ca="1" si="204"/>
        <v>-7.2584917842520096E+16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-7.2584917842520096E+16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-302437157677167.06</v>
      </c>
      <c r="L6226" s="455">
        <f t="shared" ca="1" si="204"/>
        <v>-7.2887355000197264E+16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-7.2887355000197264E+16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-303697312500821.94</v>
      </c>
      <c r="L6227" s="455">
        <f t="shared" ca="1" si="204"/>
        <v>-7.319105231269808E+16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-7.319105231269808E+16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-304962717969575.31</v>
      </c>
      <c r="L6228" s="455">
        <f t="shared" ca="1" si="204"/>
        <v>-7.3496015030667648E+16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-7.3496015030667648E+16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-306233395961115.19</v>
      </c>
      <c r="L6229" s="455">
        <f t="shared" ca="1" si="204"/>
        <v>-7.3802248426628768E+16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-7.3802248426628768E+16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-307509368444286.5</v>
      </c>
      <c r="L6230" s="455">
        <f t="shared" ca="1" si="204"/>
        <v>-7.4109757795073056E+16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-7.4109757795073056E+16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-308790657479471.06</v>
      </c>
      <c r="L6231" s="455">
        <f t="shared" ca="1" si="204"/>
        <v>-7.4418548452552528E+16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-7.4418548452552528E+16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-310077285218968.88</v>
      </c>
      <c r="L6232" s="455">
        <f t="shared" ca="1" si="204"/>
        <v>-7.4728625737771504E+16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-7.4728625737771504E+16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-311369273907381.25</v>
      </c>
      <c r="L6233" s="455">
        <f t="shared" ca="1" si="204"/>
        <v>-7.503999501167888E+16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-7.503999501167888E+16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-312666645881995.31</v>
      </c>
      <c r="L6234" s="455">
        <f t="shared" ca="1" si="204"/>
        <v>-7.535266165756088E+16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-7.535266165756088E+16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-313969423573170.31</v>
      </c>
      <c r="L6235" s="455">
        <f t="shared" ca="1" si="204"/>
        <v>-7.5666631081134048E+16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-7.5666631081134048E+16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-315277629504725.19</v>
      </c>
      <c r="L6236" s="455">
        <f t="shared" ca="1" si="204"/>
        <v>-7.5981908710638768E+16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-7.5981908710638768E+16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-316591286294328.19</v>
      </c>
      <c r="L6237" s="455">
        <f t="shared" ca="1" si="204"/>
        <v>-7.6298499996933104E+16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-7.6298499996933104E+16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-317910416653887.94</v>
      </c>
      <c r="L6238" s="455">
        <f t="shared" ca="1" si="204"/>
        <v>-7.6616410413586992E+16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-7.6616410413586992E+16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-319235043389945.81</v>
      </c>
      <c r="L6239" s="455">
        <f t="shared" ca="1" si="204"/>
        <v>-7.6935645456976944E+16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-7.6935645456976944E+16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-320565189404070.63</v>
      </c>
      <c r="L6240" s="455">
        <f t="shared" ca="1" si="204"/>
        <v>-7.7256210646381008E+16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-7.7256210646381008E+16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-321900877693254.19</v>
      </c>
      <c r="L6241" s="455">
        <f t="shared" ca="1" si="204"/>
        <v>-7.7578111524074256E+16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-7.7578111524074256E+16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-323242131350309.38</v>
      </c>
      <c r="L6242" s="455">
        <f t="shared" ca="1" si="204"/>
        <v>-7.790135365542456E+16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-7.790135365542456E+16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-324588973564269</v>
      </c>
      <c r="L6243" s="455">
        <f t="shared" ca="1" si="204"/>
        <v>-7.8225942628988832E+16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-7.8225942628988832E+16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-325941427620786.81</v>
      </c>
      <c r="L6244" s="455">
        <f t="shared" ca="1" si="204"/>
        <v>-7.8551884056609616E+16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-7.8551884056609616E+16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-327299516902540.06</v>
      </c>
      <c r="L6245" s="455">
        <f t="shared" ca="1" si="204"/>
        <v>-7.887918357351216E+16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-7.887918357351216E+16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-328663264889634</v>
      </c>
      <c r="L6246" s="455">
        <f t="shared" ca="1" si="204"/>
        <v>-7.9207846838401792E+16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-7.9207846838401792E+16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-330032695160007.44</v>
      </c>
      <c r="L6247" s="455">
        <f t="shared" ca="1" si="204"/>
        <v>-7.9537879533561792E+16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-7.9537879533561792E+16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-331407831389840.81</v>
      </c>
      <c r="L6248" s="455">
        <f t="shared" ca="1" si="204"/>
        <v>-7.9869287364951632E+16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-7.9869287364951632E+16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-332788697353965.13</v>
      </c>
      <c r="L6249" s="455">
        <f t="shared" ca="1" si="204"/>
        <v>-8.02020760623056E+16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-8.02020760623056E+16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-334175316926273.31</v>
      </c>
      <c r="L6250" s="455">
        <f t="shared" ca="1" si="204"/>
        <v>-8.0536251379231872E+16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683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684</v>
      </c>
    </row>
    <row r="2" spans="1:13" ht="11.25" customHeight="1" x14ac:dyDescent="0.3">
      <c r="A2" s="476"/>
      <c r="B2" s="476"/>
      <c r="C2" s="477" t="s">
        <v>685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686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662</v>
      </c>
      <c r="B5" s="476" t="s">
        <v>676</v>
      </c>
      <c r="C5" s="477" t="s">
        <v>687</v>
      </c>
      <c r="D5" s="561" t="s">
        <v>688</v>
      </c>
      <c r="E5" s="550"/>
      <c r="F5" s="561" t="s">
        <v>689</v>
      </c>
      <c r="G5" s="550"/>
      <c r="H5" s="561" t="s">
        <v>690</v>
      </c>
      <c r="I5" s="550"/>
      <c r="J5" s="561" t="s">
        <v>691</v>
      </c>
      <c r="K5" s="550"/>
      <c r="L5" s="306"/>
      <c r="M5" s="306"/>
    </row>
    <row r="6" spans="1:13" ht="11.25" customHeight="1" x14ac:dyDescent="0.3">
      <c r="A6" s="476"/>
      <c r="B6" s="476"/>
      <c r="C6" s="477"/>
      <c r="D6" s="199" t="s">
        <v>692</v>
      </c>
      <c r="E6" s="199" t="s">
        <v>162</v>
      </c>
      <c r="F6" s="199" t="s">
        <v>692</v>
      </c>
      <c r="G6" s="199" t="s">
        <v>162</v>
      </c>
      <c r="H6" s="199" t="s">
        <v>692</v>
      </c>
      <c r="I6" s="199" t="s">
        <v>162</v>
      </c>
      <c r="J6" s="199" t="s">
        <v>692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693</v>
      </c>
      <c r="C1" s="484" t="s">
        <v>694</v>
      </c>
      <c r="D1" s="484" t="s">
        <v>695</v>
      </c>
      <c r="E1" s="484" t="s">
        <v>696</v>
      </c>
      <c r="F1" s="484" t="s">
        <v>697</v>
      </c>
      <c r="G1" s="484"/>
      <c r="H1" s="484"/>
    </row>
    <row r="2" spans="1:8" ht="11.25" customHeight="1" x14ac:dyDescent="0.3">
      <c r="A2" s="484" t="s">
        <v>698</v>
      </c>
      <c r="B2" s="306" t="s">
        <v>699</v>
      </c>
      <c r="C2" s="484" t="s">
        <v>700</v>
      </c>
      <c r="D2" s="484"/>
      <c r="E2" s="484" t="s">
        <v>701</v>
      </c>
      <c r="F2" s="484"/>
      <c r="G2" s="484"/>
      <c r="H2" s="484"/>
    </row>
    <row r="3" spans="1:8" ht="11.25" customHeight="1" x14ac:dyDescent="0.3">
      <c r="A3" s="484" t="s">
        <v>702</v>
      </c>
      <c r="B3" s="484" t="s">
        <v>703</v>
      </c>
      <c r="C3" s="484" t="s">
        <v>704</v>
      </c>
      <c r="D3" s="484"/>
      <c r="E3" s="484"/>
      <c r="F3" s="484"/>
      <c r="G3" s="484"/>
      <c r="H3" s="484"/>
    </row>
    <row r="4" spans="1:8" ht="11.25" customHeight="1" x14ac:dyDescent="0.3">
      <c r="A4" s="484" t="s">
        <v>705</v>
      </c>
      <c r="B4" s="485" t="s">
        <v>706</v>
      </c>
      <c r="C4" s="484" t="s">
        <v>707</v>
      </c>
      <c r="D4" s="484"/>
      <c r="E4" s="484" t="s">
        <v>708</v>
      </c>
      <c r="F4" s="484"/>
      <c r="G4" s="484"/>
      <c r="H4" s="484"/>
    </row>
    <row r="5" spans="1:8" ht="11.25" customHeight="1" x14ac:dyDescent="0.3">
      <c r="A5" s="484" t="s">
        <v>705</v>
      </c>
      <c r="B5" s="484" t="s">
        <v>709</v>
      </c>
      <c r="C5" s="484" t="s">
        <v>710</v>
      </c>
      <c r="D5" s="484"/>
      <c r="E5" s="484" t="s">
        <v>708</v>
      </c>
      <c r="F5" s="484"/>
      <c r="G5" s="484"/>
      <c r="H5" s="484"/>
    </row>
    <row r="6" spans="1:8" ht="11.25" customHeight="1" x14ac:dyDescent="0.3">
      <c r="A6" s="484" t="s">
        <v>639</v>
      </c>
      <c r="B6" s="484" t="s">
        <v>711</v>
      </c>
      <c r="C6" s="484" t="s">
        <v>712</v>
      </c>
      <c r="D6" s="484"/>
      <c r="E6" s="306" t="s">
        <v>713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714</v>
      </c>
      <c r="C7" s="484" t="s">
        <v>715</v>
      </c>
      <c r="D7" s="484"/>
      <c r="E7" s="484" t="s">
        <v>716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706</v>
      </c>
      <c r="C8" s="484" t="s">
        <v>717</v>
      </c>
      <c r="D8" s="484"/>
      <c r="E8" s="484"/>
      <c r="F8" s="484"/>
      <c r="G8" s="484"/>
      <c r="H8" s="484"/>
    </row>
    <row r="9" spans="1:8" ht="11.25" customHeight="1" x14ac:dyDescent="0.3">
      <c r="A9" s="484" t="s">
        <v>718</v>
      </c>
      <c r="B9" s="306" t="s">
        <v>719</v>
      </c>
      <c r="C9" s="484" t="s">
        <v>717</v>
      </c>
      <c r="D9" s="484"/>
      <c r="E9" s="484" t="s">
        <v>720</v>
      </c>
      <c r="F9" s="484"/>
      <c r="G9" s="484"/>
      <c r="H9" s="484"/>
    </row>
    <row r="10" spans="1:8" ht="11.25" customHeight="1" x14ac:dyDescent="0.3">
      <c r="A10" s="484" t="s">
        <v>721</v>
      </c>
      <c r="B10" s="484" t="s">
        <v>710</v>
      </c>
      <c r="C10" s="486" t="s">
        <v>722</v>
      </c>
      <c r="D10" s="486"/>
      <c r="E10" s="306" t="s">
        <v>723</v>
      </c>
      <c r="F10" s="484"/>
      <c r="G10" s="484"/>
      <c r="H10" s="484"/>
    </row>
    <row r="11" spans="1:8" ht="11.25" customHeight="1" x14ac:dyDescent="0.3">
      <c r="A11" s="484" t="s">
        <v>724</v>
      </c>
      <c r="B11" s="485" t="s">
        <v>725</v>
      </c>
      <c r="C11" s="484" t="s">
        <v>726</v>
      </c>
      <c r="D11" s="484"/>
      <c r="E11" s="487" t="s">
        <v>727</v>
      </c>
      <c r="F11" s="484"/>
      <c r="G11" s="484" t="s">
        <v>728</v>
      </c>
      <c r="H11" s="484" t="s">
        <v>729</v>
      </c>
    </row>
    <row r="12" spans="1:8" ht="11.25" customHeight="1" x14ac:dyDescent="0.3">
      <c r="A12" s="484" t="s">
        <v>730</v>
      </c>
      <c r="B12" s="484" t="s">
        <v>731</v>
      </c>
      <c r="C12" s="484" t="s">
        <v>732</v>
      </c>
      <c r="D12" s="484"/>
      <c r="E12" s="484" t="s">
        <v>733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699</v>
      </c>
      <c r="C13" s="484" t="s">
        <v>729</v>
      </c>
      <c r="D13" s="484"/>
      <c r="E13" s="485" t="s">
        <v>734</v>
      </c>
      <c r="F13" s="484"/>
      <c r="G13" s="484"/>
      <c r="H13" s="484"/>
    </row>
    <row r="14" spans="1:8" ht="11.25" customHeight="1" x14ac:dyDescent="0.3">
      <c r="A14" s="484" t="s">
        <v>735</v>
      </c>
      <c r="B14" s="484" t="s">
        <v>706</v>
      </c>
      <c r="C14" s="484" t="s">
        <v>707</v>
      </c>
      <c r="D14" s="484"/>
      <c r="E14" s="488" t="s">
        <v>736</v>
      </c>
      <c r="F14" s="484"/>
      <c r="G14" s="484"/>
      <c r="H14" s="484"/>
    </row>
    <row r="15" spans="1:8" ht="11.25" customHeight="1" x14ac:dyDescent="0.3">
      <c r="A15" s="484" t="s">
        <v>737</v>
      </c>
      <c r="B15" s="484" t="s">
        <v>738</v>
      </c>
      <c r="C15" s="484" t="s">
        <v>739</v>
      </c>
      <c r="D15" s="484"/>
      <c r="E15" s="306" t="s">
        <v>740</v>
      </c>
      <c r="F15" s="484"/>
      <c r="G15" s="484"/>
      <c r="H15" s="484"/>
    </row>
    <row r="16" spans="1:8" ht="11.25" customHeight="1" x14ac:dyDescent="0.3">
      <c r="A16" s="484" t="s">
        <v>741</v>
      </c>
      <c r="B16" s="306" t="s">
        <v>699</v>
      </c>
      <c r="C16" s="484" t="s">
        <v>715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742</v>
      </c>
      <c r="B17" s="485" t="s">
        <v>743</v>
      </c>
      <c r="C17" s="484" t="s">
        <v>715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744</v>
      </c>
      <c r="B18" s="484" t="s">
        <v>706</v>
      </c>
      <c r="C18" s="484" t="s">
        <v>745</v>
      </c>
      <c r="D18" s="484"/>
      <c r="E18" s="484" t="s">
        <v>746</v>
      </c>
      <c r="F18" s="484"/>
      <c r="G18" s="484"/>
      <c r="H18" s="484"/>
    </row>
    <row r="19" spans="1:8" ht="11.25" customHeight="1" x14ac:dyDescent="0.3">
      <c r="A19" s="484" t="s">
        <v>747</v>
      </c>
      <c r="B19" s="485" t="s">
        <v>703</v>
      </c>
      <c r="C19" s="484" t="s">
        <v>748</v>
      </c>
      <c r="D19" s="484"/>
      <c r="E19" s="487" t="s">
        <v>749</v>
      </c>
      <c r="F19" s="484"/>
      <c r="G19" s="484"/>
      <c r="H19" s="484"/>
    </row>
    <row r="20" spans="1:8" ht="11.25" customHeight="1" x14ac:dyDescent="0.3">
      <c r="A20" s="484" t="s">
        <v>750</v>
      </c>
      <c r="B20" s="484" t="s">
        <v>706</v>
      </c>
      <c r="C20" s="484" t="s">
        <v>748</v>
      </c>
      <c r="D20" s="484"/>
      <c r="E20" s="484" t="s">
        <v>749</v>
      </c>
      <c r="F20" s="484"/>
      <c r="G20" s="484"/>
      <c r="H20" s="484"/>
    </row>
    <row r="21" spans="1:8" ht="11.25" customHeight="1" x14ac:dyDescent="0.3">
      <c r="A21" s="484" t="s">
        <v>751</v>
      </c>
      <c r="B21" s="485" t="s">
        <v>703</v>
      </c>
      <c r="C21" s="484" t="s">
        <v>752</v>
      </c>
      <c r="D21" s="484" t="s">
        <v>753</v>
      </c>
      <c r="E21" s="484"/>
      <c r="F21" s="484"/>
      <c r="G21" s="484"/>
      <c r="H21" s="484"/>
    </row>
    <row r="22" spans="1:8" ht="11.25" customHeight="1" x14ac:dyDescent="0.3">
      <c r="A22" s="484" t="s">
        <v>751</v>
      </c>
      <c r="B22" s="484" t="s">
        <v>754</v>
      </c>
      <c r="C22" s="484" t="s">
        <v>755</v>
      </c>
      <c r="D22" s="484" t="s">
        <v>756</v>
      </c>
      <c r="E22" s="484"/>
      <c r="F22" s="484"/>
      <c r="G22" s="484"/>
      <c r="H22" s="484"/>
    </row>
    <row r="23" spans="1:8" ht="11.25" customHeight="1" x14ac:dyDescent="0.3">
      <c r="A23" s="484" t="s">
        <v>757</v>
      </c>
      <c r="B23" s="484" t="s">
        <v>703</v>
      </c>
      <c r="C23" s="484" t="s">
        <v>715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758</v>
      </c>
      <c r="B24" s="484" t="s">
        <v>759</v>
      </c>
      <c r="C24" s="484" t="s">
        <v>707</v>
      </c>
      <c r="D24" s="484"/>
      <c r="E24" s="306" t="s">
        <v>760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731</v>
      </c>
      <c r="C25" s="484" t="s">
        <v>761</v>
      </c>
      <c r="D25" s="484"/>
      <c r="E25" s="484" t="s">
        <v>762</v>
      </c>
      <c r="F25" s="484"/>
      <c r="G25" s="484"/>
      <c r="H25" s="484"/>
    </row>
    <row r="26" spans="1:8" ht="11.25" customHeight="1" x14ac:dyDescent="0.3">
      <c r="A26" s="484" t="s">
        <v>763</v>
      </c>
      <c r="B26" s="484" t="s">
        <v>706</v>
      </c>
      <c r="C26" s="484" t="s">
        <v>729</v>
      </c>
      <c r="D26" s="484"/>
      <c r="E26" s="484"/>
      <c r="F26" s="484" t="s">
        <v>764</v>
      </c>
      <c r="G26" s="484" t="s">
        <v>765</v>
      </c>
      <c r="H26" s="484"/>
    </row>
    <row r="27" spans="1:8" ht="11.25" customHeight="1" x14ac:dyDescent="0.3">
      <c r="A27" s="484" t="s">
        <v>766</v>
      </c>
      <c r="B27" s="484" t="s">
        <v>706</v>
      </c>
      <c r="C27" s="484" t="s">
        <v>707</v>
      </c>
      <c r="D27" s="486">
        <v>1116</v>
      </c>
      <c r="E27" s="306" t="s">
        <v>767</v>
      </c>
      <c r="F27" s="484"/>
      <c r="G27" s="484"/>
      <c r="H27" s="484"/>
    </row>
    <row r="28" spans="1:8" ht="11.25" customHeight="1" x14ac:dyDescent="0.3">
      <c r="A28" s="484" t="s">
        <v>768</v>
      </c>
      <c r="B28" s="486">
        <v>4403872289</v>
      </c>
      <c r="C28" s="484" t="s">
        <v>707</v>
      </c>
      <c r="D28" s="484"/>
      <c r="E28" s="484" t="s">
        <v>769</v>
      </c>
      <c r="F28" s="484"/>
      <c r="G28" s="484"/>
      <c r="H28" s="484"/>
    </row>
    <row r="29" spans="1:8" ht="11.25" customHeight="1" x14ac:dyDescent="0.3">
      <c r="A29" s="484" t="s">
        <v>770</v>
      </c>
      <c r="B29" s="306" t="s">
        <v>699</v>
      </c>
      <c r="C29" s="484" t="s">
        <v>715</v>
      </c>
      <c r="D29" s="484"/>
      <c r="E29" s="306" t="s">
        <v>771</v>
      </c>
      <c r="F29" s="484" t="s">
        <v>772</v>
      </c>
      <c r="G29" s="484" t="s">
        <v>773</v>
      </c>
      <c r="H29" s="484"/>
    </row>
    <row r="30" spans="1:8" ht="11.25" customHeight="1" x14ac:dyDescent="0.3">
      <c r="A30" s="484" t="s">
        <v>774</v>
      </c>
      <c r="B30" s="484" t="s">
        <v>731</v>
      </c>
      <c r="C30" s="484" t="s">
        <v>775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776</v>
      </c>
      <c r="B31" s="484" t="s">
        <v>706</v>
      </c>
      <c r="C31" s="484" t="s">
        <v>707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777</v>
      </c>
      <c r="B32" s="484" t="s">
        <v>706</v>
      </c>
      <c r="C32" s="484" t="s">
        <v>729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778</v>
      </c>
      <c r="B33" s="487" t="s">
        <v>779</v>
      </c>
      <c r="C33" s="484" t="s">
        <v>729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780</v>
      </c>
      <c r="B34" s="484" t="s">
        <v>781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782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783</v>
      </c>
      <c r="G2" s="65"/>
      <c r="I2" s="92" t="s">
        <v>784</v>
      </c>
    </row>
    <row r="3" spans="1:10" ht="14.25" customHeight="1" x14ac:dyDescent="0.3">
      <c r="A3" s="92" t="s">
        <v>785</v>
      </c>
      <c r="B3" s="489"/>
      <c r="C3" s="490"/>
      <c r="E3" s="491" t="s">
        <v>786</v>
      </c>
      <c r="F3" s="92" t="s">
        <v>787</v>
      </c>
      <c r="G3" s="65"/>
      <c r="I3" s="492">
        <v>0.46899999999999997</v>
      </c>
      <c r="J3" s="92" t="s">
        <v>788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789</v>
      </c>
      <c r="B6" s="489"/>
      <c r="C6" s="490"/>
      <c r="E6" s="491" t="s">
        <v>790</v>
      </c>
      <c r="F6" s="92" t="s">
        <v>735</v>
      </c>
      <c r="G6" s="65"/>
      <c r="I6" s="493">
        <v>0.46899999999999997</v>
      </c>
      <c r="J6" s="92" t="s">
        <v>788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791</v>
      </c>
      <c r="C11" s="490" t="s">
        <v>792</v>
      </c>
      <c r="D11" s="86" t="s">
        <v>793</v>
      </c>
      <c r="E11" s="491" t="s">
        <v>794</v>
      </c>
      <c r="F11" s="86" t="s">
        <v>795</v>
      </c>
      <c r="G11" s="65" t="s">
        <v>796</v>
      </c>
      <c r="H11" s="86" t="s">
        <v>797</v>
      </c>
    </row>
    <row r="12" spans="1:10" ht="14.25" customHeight="1" x14ac:dyDescent="0.3">
      <c r="A12" s="86" t="s">
        <v>798</v>
      </c>
      <c r="B12" s="489">
        <v>110059119914</v>
      </c>
      <c r="C12" s="494" t="s">
        <v>799</v>
      </c>
      <c r="D12" s="86" t="s">
        <v>787</v>
      </c>
      <c r="E12" s="491">
        <v>8.2900000000000001E-2</v>
      </c>
      <c r="F12" s="86" t="s">
        <v>800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801</v>
      </c>
      <c r="D13" s="86" t="s">
        <v>787</v>
      </c>
      <c r="E13" s="491">
        <v>8.2900000000000001E-2</v>
      </c>
      <c r="F13" s="86" t="s">
        <v>800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2" t="s">
        <v>802</v>
      </c>
      <c r="D1" s="563"/>
      <c r="E1" s="563"/>
      <c r="F1" s="563"/>
      <c r="G1" s="563"/>
      <c r="H1" s="564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676</v>
      </c>
      <c r="B2" s="499" t="s">
        <v>791</v>
      </c>
      <c r="C2" s="500" t="s">
        <v>803</v>
      </c>
      <c r="D2" s="500" t="s">
        <v>804</v>
      </c>
      <c r="E2" s="500" t="s">
        <v>805</v>
      </c>
      <c r="F2" s="500" t="s">
        <v>806</v>
      </c>
      <c r="G2" s="500" t="s">
        <v>807</v>
      </c>
      <c r="H2" s="500" t="s">
        <v>808</v>
      </c>
      <c r="I2" s="501" t="s">
        <v>809</v>
      </c>
      <c r="J2" s="501" t="s">
        <v>810</v>
      </c>
      <c r="K2" s="501" t="s">
        <v>811</v>
      </c>
      <c r="L2" s="501" t="s">
        <v>812</v>
      </c>
      <c r="M2" s="502" t="s">
        <v>813</v>
      </c>
      <c r="N2" s="502" t="s">
        <v>814</v>
      </c>
      <c r="O2" s="502" t="s">
        <v>811</v>
      </c>
      <c r="P2" s="502" t="s">
        <v>812</v>
      </c>
      <c r="Q2" s="503"/>
      <c r="R2" s="504" t="s">
        <v>815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816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817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818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819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817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818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816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817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818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816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820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817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818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2026-05-13T23:24:48Z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